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9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R13" i="3" l="1"/>
  <c r="Y83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<sst xmlns="http://schemas.openxmlformats.org/spreadsheetml/2006/main" count="3124" uniqueCount="779">
  <si>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</si>
  <si>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</si>
  <si>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</si>
  <si>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</si>
  <si>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</si>
  <si>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</si>
  <si>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</si>
  <si>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</si>
  <si>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</si>
  <si>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</si>
  <si>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</si>
  <si>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</si>
  <si>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</si>
  <si>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</si>
  <si>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</si>
  <si>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</si>
  <si>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</si>
  <si>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</si>
  <si>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</si>
  <si>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</si>
  <si>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</si>
  <si>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</si>
  <si>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</si>
  <si>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</si>
  <si>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</si>
  <si>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</si>
  <si>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</si>
  <si>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</si>
  <si>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</si>
  <si>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</si>
  <si>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</si>
  <si>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</si>
  <si>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</si>
  <si>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</si>
  <si>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</si>
  <si>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</si>
  <si>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</si>
  <si>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</si>
  <si>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</si>
  <si>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</si>
  <si>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</si>
  <si>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</si>
  <si>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</si>
  <si>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</si>
  <si>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</si>
  <si>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</si>
  <si>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</si>
  <si>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</si>
  <si>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</si>
  <si>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</si>
  <si>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</si>
  <si>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</si>
  <si>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</si>
  <si>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</si>
  <si>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</si>
  <si>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</si>
  <si>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</si>
  <si>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</si>
  <si>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</si>
  <si>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</si>
  <si>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</si>
  <si>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</si>
  <si>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</si>
  <si>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</si>
  <si>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</si>
  <si>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</si>
  <si>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</si>
  <si>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</si>
  <si>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</si>
  <si>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</si>
  <si>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</si>
  <si>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</si>
  <si>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</si>
  <si>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</si>
  <si>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</si>
  <si>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</si>
  <si>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</si>
  <si>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</si>
  <si>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</si>
  <si>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</si>
  <si>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</si>
  <si>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</si>
  <si>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</si>
  <si>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</si>
  <si>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</si>
  <si>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</si>
  <si>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</si>
  <si>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</si>
  <si>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</si>
  <si>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</si>
  <si>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</si>
  <si>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</si>
  <si>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</si>
  <si>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</si>
  <si>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</si>
  <si>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</si>
  <si>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</si>
  <si>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</si>
  <si>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</si>
  <si>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</si>
  <si>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</si>
  <si>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</si>
  <si>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</si>
  <si>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</si>
  <si>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</si>
  <si>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</si>
  <si>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</si>
  <si>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</si>
  <si>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</si>
  <si>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</si>
  <si>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</si>
  <si>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</si>
  <si>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</si>
  <si>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</si>
  <si>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</si>
  <si>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</si>
  <si>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</si>
  <si>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</si>
  <si>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</si>
  <si>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</si>
  <si>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</si>
  <si>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</si>
  <si>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</si>
  <si>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</si>
  <si>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</si>
  <si>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</si>
  <si>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</si>
  <si>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</si>
  <si>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</si>
  <si>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</si>
  <si>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</si>
  <si>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</si>
  <si>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</si>
  <si>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</si>
  <si>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</si>
  <si>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</si>
  <si>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</si>
  <si>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</si>
  <si>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</si>
  <si>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</si>
  <si>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</si>
  <si>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</si>
  <si>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</si>
  <si>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</si>
  <si>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</si>
  <si>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</si>
  <si>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</si>
  <si>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</si>
  <si>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</si>
  <si>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</si>
  <si>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</si>
  <si>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</si>
  <si>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</si>
  <si>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</si>
  <si>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</si>
  <si>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</si>
  <si>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</si>
  <si>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</si>
  <si>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</si>
  <si>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</si>
  <si>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</si>
  <si>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</si>
  <si>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</si>
  <si>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</si>
  <si>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</si>
  <si>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</si>
  <si>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</si>
  <si>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</si>
  <si>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</si>
  <si>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</si>
  <si>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</si>
  <si>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</si>
  <si>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</si>
  <si>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</si>
  <si>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</si>
  <si>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</si>
  <si>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</si>
  <si>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</si>
  <si>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</si>
  <si>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</si>
  <si>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</si>
  <si>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</si>
  <si>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</si>
  <si>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</si>
  <si>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</si>
  <si>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</si>
  <si>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</si>
  <si>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</si>
  <si>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</si>
  <si>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</si>
  <si>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</si>
  <si>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</si>
  <si>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</si>
  <si>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</si>
  <si>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</si>
  <si>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</si>
  <si>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</si>
  <si>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</si>
  <si>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</si>
  <si>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</si>
  <si>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</si>
  <si>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</si>
  <si>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</si>
  <si>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</si>
  <si>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</si>
  <si>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</si>
  <si>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</si>
  <si>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</si>
  <si>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</si>
  <si>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</si>
  <si>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</si>
  <si>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</si>
  <si>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</si>
  <si>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</si>
  <si>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</si>
  <si>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</si>
  <si>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</si>
  <si>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</si>
  <si>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</si>
  <si>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</si>
  <si>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</si>
  <si>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</si>
  <si>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</si>
  <si>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</si>
  <si>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</si>
  <si>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</si>
  <si>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</si>
  <si>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</si>
  <si>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</si>
  <si>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</si>
  <si>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</si>
  <si>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</si>
  <si>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</si>
  <si>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</si>
  <si>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</si>
  <si>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</si>
  <si>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</si>
  <si>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</si>
  <si>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</si>
  <si>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</si>
  <si>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</si>
  <si>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</si>
  <si>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</si>
  <si>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</si>
  <si>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</si>
  <si>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</si>
  <si>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</si>
  <si>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</si>
  <si>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</si>
  <si>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</si>
  <si>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</si>
  <si>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</si>
  <si>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</si>
  <si>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</si>
  <si>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</si>
  <si>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</si>
  <si>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</si>
  <si>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</si>
  <si>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</si>
  <si>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</si>
  <si>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</si>
  <si>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</si>
  <si>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</si>
  <si>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</si>
  <si>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</si>
  <si>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</si>
  <si>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</si>
  <si>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</si>
  <si>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</si>
  <si>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</si>
  <si>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</si>
  <si>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</si>
  <si>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</si>
  <si>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</si>
  <si>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</si>
  <si>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</si>
  <si>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</si>
  <si>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</si>
  <si>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</si>
  <si>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</si>
  <si>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</si>
  <si>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</si>
  <si>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</si>
  <si>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</si>
  <si>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</si>
  <si>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</si>
  <si>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</si>
  <si>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</si>
  <si>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</si>
  <si>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</si>
  <si>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</si>
  <si>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</si>
  <si>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</si>
  <si>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</si>
  <si>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</si>
  <si>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</si>
  <si>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</si>
  <si>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</si>
  <si>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</si>
  <si>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</si>
  <si>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</si>
  <si>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</si>
  <si>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</si>
  <si>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</si>
  <si>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</si>
  <si>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</si>
  <si>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</si>
  <si>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</si>
  <si>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</si>
  <si>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</si>
  <si>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</si>
  <si>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</si>
  <si>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</si>
  <si>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</si>
  <si>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</si>
  <si>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</si>
  <si>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</si>
  <si>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</si>
  <si>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</si>
  <si>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</si>
  <si>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</si>
  <si>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</si>
  <si>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</si>
  <si>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</si>
  <si>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</si>
  <si>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</si>
  <si>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</si>
  <si>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</si>
  <si>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</si>
  <si>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</si>
  <si>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</si>
  <si>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</si>
  <si>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</si>
  <si>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</si>
  <si>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</si>
  <si>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</si>
  <si>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</si>
  <si>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</si>
  <si>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</si>
  <si>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</si>
  <si>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</si>
  <si>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</si>
  <si>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</si>
  <si>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</si>
  <si>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</si>
  <si>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</si>
  <si>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</si>
  <si>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</si>
  <si>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</si>
  <si>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</si>
  <si>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</si>
  <si>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</si>
  <si>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</si>
  <si>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</si>
  <si>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</si>
  <si>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</si>
  <si>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</si>
  <si>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</si>
  <si>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</si>
  <si>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</si>
  <si>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</si>
  <si>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</si>
  <si>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</si>
  <si>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</si>
  <si>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</si>
  <si>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</si>
  <si>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</si>
  <si>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</si>
  <si>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</si>
  <si>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</si>
  <si>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</si>
  <si>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</si>
  <si>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</si>
  <si>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</si>
  <si>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</si>
  <si>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</si>
  <si>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</si>
  <si>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</si>
  <si>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</si>
  <si>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</si>
  <si>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</si>
  <si>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</si>
  <si>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</si>
  <si>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</si>
  <si>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</si>
  <si>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</si>
  <si>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</si>
  <si>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</si>
  <si>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</si>
  <si>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</si>
  <si>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</si>
  <si>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</si>
  <si>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</si>
  <si>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</si>
  <si>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</si>
  <si>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</si>
  <si>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</si>
  <si>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</si>
  <si>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</si>
  <si>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</si>
  <si>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</si>
  <si>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</si>
  <si>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</si>
  <si>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</si>
  <si>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</si>
  <si>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</si>
  <si>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</si>
  <si>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</si>
  <si>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</si>
  <si>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</si>
  <si>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</si>
  <si>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</si>
  <si>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</si>
  <si>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</si>
  <si>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</si>
  <si>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</si>
  <si>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</si>
  <si>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</si>
  <si>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</si>
  <si>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</si>
  <si>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</si>
  <si>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</si>
  <si>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</si>
  <si>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</si>
  <si>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</si>
  <si>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</si>
  <si>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</si>
  <si>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</si>
  <si>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</si>
  <si>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</si>
  <si>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</si>
  <si>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</si>
  <si>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</si>
  <si>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</si>
  <si>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</si>
  <si>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</si>
  <si>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</si>
  <si>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</si>
  <si>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</si>
  <si>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</si>
  <si>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</si>
  <si>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</si>
  <si>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</si>
  <si>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</si>
  <si>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</si>
  <si>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</si>
  <si>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</si>
  <si>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</si>
  <si>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</si>
  <si>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</si>
  <si>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</si>
  <si>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</si>
  <si>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</si>
  <si>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</si>
  <si>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</si>
  <si>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</si>
  <si>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</si>
  <si>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</si>
  <si>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</si>
  <si>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</si>
  <si>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</si>
  <si>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</si>
  <si>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</si>
  <si>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</si>
  <si>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</si>
  <si>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</si>
  <si>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</si>
  <si>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</si>
  <si>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</si>
  <si>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</si>
  <si>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</si>
  <si>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</si>
  <si>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</si>
  <si>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</si>
  <si>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</si>
  <si>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</si>
  <si>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</si>
  <si>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</si>
  <si>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</si>
  <si>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</si>
  <si>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</si>
  <si>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</si>
  <si>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</si>
  <si>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</si>
  <si>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</si>
  <si>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</si>
  <si>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</si>
  <si>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</si>
  <si>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</si>
  <si>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</si>
  <si>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</si>
  <si>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</si>
  <si>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</si>
  <si>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</si>
  <si>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</si>
  <si>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</si>
  <si>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</si>
  <si>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</si>
  <si>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</si>
  <si>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</si>
  <si>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</si>
  <si>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</si>
  <si>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</si>
  <si>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</si>
  <si>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</si>
  <si>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</si>
  <si>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</si>
  <si>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</si>
  <si>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</si>
  <si>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</si>
  <si>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</si>
  <si>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</si>
  <si>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</si>
  <si>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</si>
  <si>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</si>
  <si>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</si>
  <si>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</si>
  <si>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</si>
  <si>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</si>
  <si>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</si>
  <si>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</si>
  <si>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</si>
  <si>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</si>
  <si>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</si>
  <si>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</si>
  <si>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</si>
  <si>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</si>
  <si>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</si>
  <si>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</si>
  <si>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</si>
  <si>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</si>
  <si>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</si>
  <si>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</si>
  <si>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</si>
  <si>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</si>
  <si>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</si>
  <si>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</si>
  <si>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</si>
  <si>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</si>
  <si>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</si>
  <si>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</si>
  <si>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</si>
  <si>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鑑賞・体験機会等充実のための事業推進</t>
    <rPh sb="0" eb="2">
      <t>カンショウ</t>
    </rPh>
    <rPh sb="3" eb="5">
      <t>タイケン</t>
    </rPh>
    <rPh sb="5" eb="7">
      <t>キカイ</t>
    </rPh>
    <rPh sb="7" eb="8">
      <t>トウ</t>
    </rPh>
    <rPh sb="8" eb="10">
      <t>ジュウジツ</t>
    </rPh>
    <rPh sb="14" eb="16">
      <t>ジギョウ</t>
    </rPh>
    <rPh sb="16" eb="18">
      <t>スイシン</t>
    </rPh>
    <phoneticPr fontId="6"/>
  </si>
  <si>
    <t>文化庁</t>
  </si>
  <si>
    <t>文化財部伝統文化課
文化財部美術学芸課
文化財部記念物課
文化財部参事官(建造物担当)</t>
  </si>
  <si>
    <t>文化芸術基本法 第10条、13条、14条</t>
  </si>
  <si>
    <t>我が国の歴史と文化に対する理解を促進し、もって文化財の保存・活用・継承に資するよう、広く国民が文化財に親しむ機会の充実を図る。</t>
  </si>
  <si>
    <t>-</t>
  </si>
  <si>
    <t>473</t>
    <phoneticPr fontId="5"/>
  </si>
  <si>
    <t>393</t>
    <phoneticPr fontId="5"/>
  </si>
  <si>
    <t>416</t>
    <phoneticPr fontId="5"/>
  </si>
  <si>
    <t>382</t>
    <phoneticPr fontId="5"/>
  </si>
  <si>
    <t>377</t>
    <phoneticPr fontId="5"/>
  </si>
  <si>
    <t>373</t>
    <phoneticPr fontId="5"/>
  </si>
  <si>
    <t>353</t>
    <phoneticPr fontId="5"/>
  </si>
  <si>
    <t>文化芸術の振興に関する基本的な方針（第4次基本方針）に基づき、平成32年度の訪問回数を200万回とすることを目指し、毎年およそ10万回ずつ増加させる。</t>
    <phoneticPr fontId="5"/>
  </si>
  <si>
    <t>文化遺産オンラインへの訪問回数</t>
    <phoneticPr fontId="5"/>
  </si>
  <si>
    <t>件</t>
    <rPh sb="0" eb="1">
      <t>ケン</t>
    </rPh>
    <phoneticPr fontId="6"/>
  </si>
  <si>
    <t>-</t>
    <phoneticPr fontId="5"/>
  </si>
  <si>
    <t>-</t>
    <phoneticPr fontId="5"/>
  </si>
  <si>
    <t>保守管理委託業者からの報告書</t>
    <rPh sb="0" eb="2">
      <t>ホシュ</t>
    </rPh>
    <rPh sb="2" eb="4">
      <t>カンリ</t>
    </rPh>
    <rPh sb="4" eb="6">
      <t>イタク</t>
    </rPh>
    <rPh sb="6" eb="8">
      <t>ギョウシャ</t>
    </rPh>
    <rPh sb="11" eb="14">
      <t>ホウコクショ</t>
    </rPh>
    <phoneticPr fontId="6"/>
  </si>
  <si>
    <t>年度内の選定保存技術シンポジウムへの来場者総数を過去３ヶ年平均程度以上とする。（100の位で切り上げ）</t>
    <rPh sb="0" eb="3">
      <t>ネンドナイ</t>
    </rPh>
    <rPh sb="21" eb="22">
      <t>ソウ</t>
    </rPh>
    <rPh sb="24" eb="26">
      <t>カコ</t>
    </rPh>
    <rPh sb="28" eb="29">
      <t>ネン</t>
    </rPh>
    <rPh sb="29" eb="31">
      <t>ヘイキン</t>
    </rPh>
    <rPh sb="31" eb="33">
      <t>テイド</t>
    </rPh>
    <rPh sb="33" eb="35">
      <t>イジョウ</t>
    </rPh>
    <rPh sb="44" eb="45">
      <t>クライ</t>
    </rPh>
    <rPh sb="46" eb="47">
      <t>キ</t>
    </rPh>
    <rPh sb="48" eb="49">
      <t>ア</t>
    </rPh>
    <phoneticPr fontId="6"/>
  </si>
  <si>
    <t>選定保存技術シンポジウムの来場者数</t>
  </si>
  <si>
    <t>人</t>
    <rPh sb="0" eb="1">
      <t>ヒト</t>
    </rPh>
    <phoneticPr fontId="5"/>
  </si>
  <si>
    <t>選定保存技術シンポジウム実施業務報告書</t>
    <rPh sb="0" eb="2">
      <t>センテイ</t>
    </rPh>
    <rPh sb="2" eb="4">
      <t>ホゾン</t>
    </rPh>
    <rPh sb="4" eb="6">
      <t>ギジュツ</t>
    </rPh>
    <rPh sb="12" eb="14">
      <t>ジッシ</t>
    </rPh>
    <rPh sb="14" eb="16">
      <t>ギョウム</t>
    </rPh>
    <rPh sb="16" eb="19">
      <t>ホウコクショ</t>
    </rPh>
    <phoneticPr fontId="6"/>
  </si>
  <si>
    <t>-</t>
    <phoneticPr fontId="5"/>
  </si>
  <si>
    <t>-</t>
    <phoneticPr fontId="5"/>
  </si>
  <si>
    <t>年度内の文化財購入文化財展等への来場者総数を過去３ヶ年平均程度以上とする。（100の位で切り上げ）</t>
    <rPh sb="0" eb="3">
      <t>ネンドナイ</t>
    </rPh>
    <rPh sb="19" eb="21">
      <t>ソウスウ</t>
    </rPh>
    <rPh sb="22" eb="24">
      <t>カコ</t>
    </rPh>
    <rPh sb="26" eb="27">
      <t>ネン</t>
    </rPh>
    <rPh sb="27" eb="29">
      <t>ヘイキン</t>
    </rPh>
    <rPh sb="29" eb="31">
      <t>テイド</t>
    </rPh>
    <rPh sb="31" eb="33">
      <t>イジョウ</t>
    </rPh>
    <phoneticPr fontId="6"/>
  </si>
  <si>
    <t>文化財購入文化財展等の来場者数（新指定展は除く）　</t>
  </si>
  <si>
    <t>文化財購入文化財展の開催館からの報告</t>
    <rPh sb="0" eb="3">
      <t>ブンカザイ</t>
    </rPh>
    <rPh sb="3" eb="5">
      <t>コウニュウ</t>
    </rPh>
    <rPh sb="5" eb="8">
      <t>ブンカザイ</t>
    </rPh>
    <rPh sb="8" eb="9">
      <t>テン</t>
    </rPh>
    <rPh sb="10" eb="12">
      <t>カイサイ</t>
    </rPh>
    <rPh sb="12" eb="13">
      <t>ヤカタ</t>
    </rPh>
    <rPh sb="16" eb="18">
      <t>ホウコク</t>
    </rPh>
    <phoneticPr fontId="6"/>
  </si>
  <si>
    <t>年度内の発掘された日本列島展への来場者総数を過去３ヶ年平均程度以上とする。（100の位で切り上げ）</t>
    <rPh sb="0" eb="2">
      <t>ネンド</t>
    </rPh>
    <rPh sb="2" eb="3">
      <t>ナイ</t>
    </rPh>
    <rPh sb="19" eb="20">
      <t>ソウ</t>
    </rPh>
    <phoneticPr fontId="6"/>
  </si>
  <si>
    <t>発掘された日本列島展への来場者数</t>
  </si>
  <si>
    <t>発掘された日本列島展開催館からの報告を集計</t>
    <rPh sb="0" eb="2">
      <t>ハックツ</t>
    </rPh>
    <rPh sb="5" eb="7">
      <t>ニホン</t>
    </rPh>
    <rPh sb="7" eb="9">
      <t>レットウ</t>
    </rPh>
    <rPh sb="9" eb="10">
      <t>テン</t>
    </rPh>
    <rPh sb="10" eb="12">
      <t>カイサイ</t>
    </rPh>
    <rPh sb="12" eb="13">
      <t>カン</t>
    </rPh>
    <rPh sb="16" eb="18">
      <t>ホウコク</t>
    </rPh>
    <rPh sb="19" eb="21">
      <t>シュウケイ</t>
    </rPh>
    <phoneticPr fontId="6"/>
  </si>
  <si>
    <t>-</t>
    <phoneticPr fontId="5"/>
  </si>
  <si>
    <t>-</t>
    <phoneticPr fontId="5"/>
  </si>
  <si>
    <t>年度内の講習会等への参加者総数を、過去３ヶ年の平均程度以上とする。（100の位で切り上げ）</t>
    <rPh sb="0" eb="2">
      <t>ネンド</t>
    </rPh>
    <rPh sb="2" eb="3">
      <t>ナイ</t>
    </rPh>
    <rPh sb="10" eb="12">
      <t>サンカ</t>
    </rPh>
    <rPh sb="12" eb="13">
      <t>シャ</t>
    </rPh>
    <rPh sb="25" eb="27">
      <t>テイド</t>
    </rPh>
    <phoneticPr fontId="6"/>
  </si>
  <si>
    <t>講習会等への音楽教員の参加者数</t>
    <rPh sb="0" eb="3">
      <t>コウシュウカイ</t>
    </rPh>
    <phoneticPr fontId="6"/>
  </si>
  <si>
    <t>伝統音楽等の普及促進支援事業報告書</t>
    <rPh sb="14" eb="17">
      <t>ホウコクショ</t>
    </rPh>
    <phoneticPr fontId="6"/>
  </si>
  <si>
    <t>-</t>
    <phoneticPr fontId="5"/>
  </si>
  <si>
    <t>-</t>
    <phoneticPr fontId="5"/>
  </si>
  <si>
    <t>-</t>
    <phoneticPr fontId="5"/>
  </si>
  <si>
    <t>文化遺産オンラインの情報掲載件数</t>
  </si>
  <si>
    <t>選定保存技術シンポジウムの開催回数</t>
  </si>
  <si>
    <t>文化財購入文化財展等の開催回数</t>
  </si>
  <si>
    <t>「発掘された日本列島展」の開催館数</t>
  </si>
  <si>
    <t>伝統音楽普及促進事業の実施件数</t>
    <rPh sb="0" eb="2">
      <t>デントウ</t>
    </rPh>
    <rPh sb="2" eb="4">
      <t>オンガク</t>
    </rPh>
    <rPh sb="4" eb="6">
      <t>フキュウ</t>
    </rPh>
    <rPh sb="6" eb="8">
      <t>ソクシン</t>
    </rPh>
    <rPh sb="8" eb="10">
      <t>ジギョウ</t>
    </rPh>
    <rPh sb="11" eb="13">
      <t>ジッシ</t>
    </rPh>
    <rPh sb="13" eb="15">
      <t>ケンスウ</t>
    </rPh>
    <phoneticPr fontId="6"/>
  </si>
  <si>
    <t>回</t>
    <rPh sb="0" eb="1">
      <t>カイ</t>
    </rPh>
    <phoneticPr fontId="6"/>
  </si>
  <si>
    <t>館</t>
    <rPh sb="0" eb="1">
      <t>ヤカタ</t>
    </rPh>
    <phoneticPr fontId="6"/>
  </si>
  <si>
    <t>-</t>
    <phoneticPr fontId="5"/>
  </si>
  <si>
    <t>-</t>
    <phoneticPr fontId="5"/>
  </si>
  <si>
    <t>文化遺産オンラインの年間の保守・開発コスト</t>
  </si>
  <si>
    <t>選定保存技術シンポジウムの開催経費　</t>
  </si>
  <si>
    <t>文化財購入文化財展等　予算額／開催回数　　　　　　　　　　　　　　</t>
  </si>
  <si>
    <t>「発掘された日本列島展」　執行額／開催館数</t>
  </si>
  <si>
    <t>伝統音楽普及促進事業　委託費総額／実施件数</t>
    <rPh sb="17" eb="19">
      <t>ジッシ</t>
    </rPh>
    <phoneticPr fontId="6"/>
  </si>
  <si>
    <t>千円</t>
    <rPh sb="0" eb="1">
      <t>セン</t>
    </rPh>
    <rPh sb="1" eb="2">
      <t>エン</t>
    </rPh>
    <phoneticPr fontId="6"/>
  </si>
  <si>
    <t>千円／年</t>
    <rPh sb="0" eb="2">
      <t>センエン</t>
    </rPh>
    <rPh sb="3" eb="4">
      <t>ネン</t>
    </rPh>
    <phoneticPr fontId="6"/>
  </si>
  <si>
    <t>千円/回</t>
    <rPh sb="0" eb="1">
      <t>セン</t>
    </rPh>
    <rPh sb="1" eb="2">
      <t>エン</t>
    </rPh>
    <rPh sb="3" eb="4">
      <t>カイ</t>
    </rPh>
    <phoneticPr fontId="6"/>
  </si>
  <si>
    <t>千円/回</t>
    <rPh sb="0" eb="2">
      <t>センエン</t>
    </rPh>
    <rPh sb="3" eb="4">
      <t>カイ</t>
    </rPh>
    <phoneticPr fontId="6"/>
  </si>
  <si>
    <t>19,353/1</t>
  </si>
  <si>
    <t>38,913/1</t>
  </si>
  <si>
    <t>23,421/1</t>
    <phoneticPr fontId="5"/>
  </si>
  <si>
    <t>24,906/1</t>
    <phoneticPr fontId="5"/>
  </si>
  <si>
    <t>35,381/2</t>
    <phoneticPr fontId="5"/>
  </si>
  <si>
    <t>35,381/1</t>
    <phoneticPr fontId="5"/>
  </si>
  <si>
    <t>21,678/5</t>
    <phoneticPr fontId="5"/>
  </si>
  <si>
    <t>21,678/5</t>
    <phoneticPr fontId="5"/>
  </si>
  <si>
    <t>23,979/18</t>
    <phoneticPr fontId="5"/>
  </si>
  <si>
    <t>23,750/13</t>
    <phoneticPr fontId="5"/>
  </si>
  <si>
    <t>　本事業は、我が国の貴重な文化遺産を後世に継承するために、国指定等文化財の公開や各種情報のデータベース化等を行っており、国として実施する必要がある。</t>
    <phoneticPr fontId="5"/>
  </si>
  <si>
    <t>　本事業は、我が国の貴重な文化遺産を後世に継承するために、国指定等文化財の公開や各種情報のデータベース化等を行っており、国として実施する必要がある。</t>
    <phoneticPr fontId="5"/>
  </si>
  <si>
    <t>　本事業は、我が国の貴重な文化遺産を後世に継承するために、国指定等文化財の公開や各種情報のデータベース化等を行っており、国として実施する必要がある。</t>
    <phoneticPr fontId="5"/>
  </si>
  <si>
    <t>　各事業の規程において支援対象を明確に定めており、受益者負担とすべきものは支援の対象から外している。</t>
    <phoneticPr fontId="5"/>
  </si>
  <si>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6"/>
  </si>
  <si>
    <t>-</t>
    <phoneticPr fontId="5"/>
  </si>
  <si>
    <t>　各事業の規程において支援対象を明確に定めている。</t>
  </si>
  <si>
    <t>-</t>
    <phoneticPr fontId="5"/>
  </si>
  <si>
    <t>　少額随意契約の場合であっても相見積もりを徴収するなど、効率化を図っている。</t>
  </si>
  <si>
    <t>‐</t>
  </si>
  <si>
    <t>　広く国民が我が国の伝統的な文化を鑑賞・体験する機会を設けるための各事業を実施し、十分な実績を挙げている。</t>
  </si>
  <si>
    <t>-</t>
    <phoneticPr fontId="5"/>
  </si>
  <si>
    <t>　本事業は、指定文化財等の情報を発信するウェブサイトの運営、各種展示・公開イベント等を実施し、国民が文化財を鑑賞・体験する機会を充実させることにより、我が国の歴史文化等への理解を深め、伝統文化等の保存・継承、後継者の育成等に寄与するものであり、成果目標及び成果実績からみて十分な成果を挙げている。</t>
    <phoneticPr fontId="5"/>
  </si>
  <si>
    <t>引き続き契約の競争性・透明性を確保するとともに、委託事業等のニーズとタイミングを検討し、執行の更なる効率化に努める。</t>
    <phoneticPr fontId="5"/>
  </si>
  <si>
    <t>29,991/1</t>
    <phoneticPr fontId="5"/>
  </si>
  <si>
    <t>22,190/1</t>
    <phoneticPr fontId="5"/>
  </si>
  <si>
    <t>22,325/12</t>
    <phoneticPr fontId="5"/>
  </si>
  <si>
    <t>21,970/10</t>
    <phoneticPr fontId="5"/>
  </si>
  <si>
    <t>雑役務費</t>
    <rPh sb="0" eb="1">
      <t>ザツ</t>
    </rPh>
    <rPh sb="1" eb="4">
      <t>エキムヒ</t>
    </rPh>
    <phoneticPr fontId="5"/>
  </si>
  <si>
    <t>旅費</t>
    <rPh sb="0" eb="2">
      <t>リョヒ</t>
    </rPh>
    <phoneticPr fontId="5"/>
  </si>
  <si>
    <t>一般管理費</t>
    <rPh sb="0" eb="2">
      <t>イッパン</t>
    </rPh>
    <rPh sb="2" eb="5">
      <t>カンリヒ</t>
    </rPh>
    <phoneticPr fontId="5"/>
  </si>
  <si>
    <t>人件費</t>
    <rPh sb="0" eb="3">
      <t>ジンケンヒ</t>
    </rPh>
    <phoneticPr fontId="5"/>
  </si>
  <si>
    <t>通信運搬費</t>
    <rPh sb="0" eb="2">
      <t>ツウシン</t>
    </rPh>
    <rPh sb="2" eb="4">
      <t>ウンパン</t>
    </rPh>
    <rPh sb="4" eb="5">
      <t>ヒ</t>
    </rPh>
    <phoneticPr fontId="5"/>
  </si>
  <si>
    <t>消耗品費</t>
    <rPh sb="0" eb="3">
      <t>ショウモウヒン</t>
    </rPh>
    <rPh sb="3" eb="4">
      <t>ヒ</t>
    </rPh>
    <phoneticPr fontId="5"/>
  </si>
  <si>
    <t>展示会場設営費、印刷物作成費等</t>
    <rPh sb="0" eb="2">
      <t>テンジ</t>
    </rPh>
    <rPh sb="2" eb="4">
      <t>カイジョウ</t>
    </rPh>
    <rPh sb="4" eb="6">
      <t>セツエイ</t>
    </rPh>
    <rPh sb="6" eb="7">
      <t>ヒ</t>
    </rPh>
    <rPh sb="8" eb="11">
      <t>インサツブツ</t>
    </rPh>
    <rPh sb="11" eb="13">
      <t>サクセイ</t>
    </rPh>
    <rPh sb="13" eb="14">
      <t>ヒ</t>
    </rPh>
    <rPh sb="14" eb="15">
      <t>トウ</t>
    </rPh>
    <phoneticPr fontId="5"/>
  </si>
  <si>
    <t>運営スタッフ旅費、出展団体旅費</t>
    <rPh sb="0" eb="2">
      <t>ウンエイ</t>
    </rPh>
    <rPh sb="6" eb="8">
      <t>リョヒ</t>
    </rPh>
    <rPh sb="9" eb="11">
      <t>シュッテン</t>
    </rPh>
    <rPh sb="11" eb="13">
      <t>ダンタイ</t>
    </rPh>
    <rPh sb="13" eb="15">
      <t>リョヒ</t>
    </rPh>
    <phoneticPr fontId="5"/>
  </si>
  <si>
    <t>運営スタッフ賃金</t>
    <rPh sb="0" eb="2">
      <t>ウンエイ</t>
    </rPh>
    <rPh sb="6" eb="8">
      <t>チンギン</t>
    </rPh>
    <phoneticPr fontId="5"/>
  </si>
  <si>
    <t>展示物輸送費</t>
    <rPh sb="0" eb="3">
      <t>テンジブツ</t>
    </rPh>
    <rPh sb="3" eb="6">
      <t>ユソウヒ</t>
    </rPh>
    <phoneticPr fontId="5"/>
  </si>
  <si>
    <t>体験材料、実演材料</t>
    <rPh sb="0" eb="2">
      <t>タイケン</t>
    </rPh>
    <rPh sb="2" eb="4">
      <t>ザイリョウ</t>
    </rPh>
    <rPh sb="5" eb="7">
      <t>ジツエン</t>
    </rPh>
    <rPh sb="7" eb="9">
      <t>ザイリョウ</t>
    </rPh>
    <phoneticPr fontId="5"/>
  </si>
  <si>
    <t>諸謝金、借損料、消費税相当額</t>
    <rPh sb="0" eb="3">
      <t>ショシャキン</t>
    </rPh>
    <rPh sb="4" eb="7">
      <t>シャクソンリョウ</t>
    </rPh>
    <rPh sb="8" eb="11">
      <t>ショウヒゼイ</t>
    </rPh>
    <rPh sb="11" eb="13">
      <t>ソウトウ</t>
    </rPh>
    <rPh sb="13" eb="14">
      <t>ガク</t>
    </rPh>
    <phoneticPr fontId="5"/>
  </si>
  <si>
    <t>諸謝金</t>
    <rPh sb="0" eb="3">
      <t>ショシャキン</t>
    </rPh>
    <phoneticPr fontId="5"/>
  </si>
  <si>
    <t>借損料</t>
    <rPh sb="0" eb="3">
      <t>シャクソンリョウ</t>
    </rPh>
    <phoneticPr fontId="5"/>
  </si>
  <si>
    <t>講師謝金</t>
    <rPh sb="0" eb="2">
      <t>コウシ</t>
    </rPh>
    <rPh sb="2" eb="4">
      <t>シャキン</t>
    </rPh>
    <phoneticPr fontId="5"/>
  </si>
  <si>
    <t>講師旅費</t>
    <rPh sb="0" eb="2">
      <t>コウシ</t>
    </rPh>
    <rPh sb="2" eb="4">
      <t>リョヒ</t>
    </rPh>
    <phoneticPr fontId="5"/>
  </si>
  <si>
    <t>施設利用料</t>
    <rPh sb="0" eb="2">
      <t>シセツ</t>
    </rPh>
    <rPh sb="2" eb="5">
      <t>リヨウリョウ</t>
    </rPh>
    <phoneticPr fontId="5"/>
  </si>
  <si>
    <t>資料印刷代、ＤＶＤ製作費、消費税相当額</t>
    <rPh sb="0" eb="2">
      <t>シリョウ</t>
    </rPh>
    <rPh sb="2" eb="4">
      <t>インサツ</t>
    </rPh>
    <rPh sb="4" eb="5">
      <t>ダイ</t>
    </rPh>
    <rPh sb="9" eb="12">
      <t>セイサクヒ</t>
    </rPh>
    <rPh sb="13" eb="18">
      <t>ショウヒゼイソウトウ</t>
    </rPh>
    <rPh sb="18" eb="19">
      <t>ガク</t>
    </rPh>
    <phoneticPr fontId="5"/>
  </si>
  <si>
    <t>（株）NHKプロモーション</t>
    <rPh sb="1" eb="2">
      <t>カブ</t>
    </rPh>
    <phoneticPr fontId="5"/>
  </si>
  <si>
    <t>選定保存技術公開事業開催運営業務</t>
    <rPh sb="0" eb="2">
      <t>センテイ</t>
    </rPh>
    <rPh sb="2" eb="4">
      <t>ホゾン</t>
    </rPh>
    <rPh sb="4" eb="6">
      <t>ギジュツ</t>
    </rPh>
    <rPh sb="6" eb="8">
      <t>コウカイ</t>
    </rPh>
    <rPh sb="8" eb="10">
      <t>ジギョウ</t>
    </rPh>
    <rPh sb="10" eb="12">
      <t>カイサイ</t>
    </rPh>
    <rPh sb="12" eb="14">
      <t>ウンエイ</t>
    </rPh>
    <rPh sb="14" eb="16">
      <t>ギョウム</t>
    </rPh>
    <phoneticPr fontId="5"/>
  </si>
  <si>
    <t>-</t>
    <phoneticPr fontId="5"/>
  </si>
  <si>
    <t>Ｆ. 日本音楽の教育と研究をつなぐ会</t>
    <rPh sb="3" eb="5">
      <t>ニホン</t>
    </rPh>
    <rPh sb="5" eb="7">
      <t>オンガク</t>
    </rPh>
    <rPh sb="8" eb="10">
      <t>キョウイク</t>
    </rPh>
    <rPh sb="11" eb="13">
      <t>ケンキュウ</t>
    </rPh>
    <rPh sb="17" eb="18">
      <t>カイ</t>
    </rPh>
    <phoneticPr fontId="5"/>
  </si>
  <si>
    <t>事業費</t>
    <rPh sb="0" eb="2">
      <t>ジギョウ</t>
    </rPh>
    <phoneticPr fontId="5"/>
  </si>
  <si>
    <t>人件費</t>
  </si>
  <si>
    <t>諸謝金、旅費、借損料、消耗品費、通信運搬費</t>
  </si>
  <si>
    <t>補助作業</t>
  </si>
  <si>
    <t>特定非営利法人ひょうごヘリテージ機構Ｈ²Ｏ神戸</t>
  </si>
  <si>
    <t>特定非営利法人くらしまち継承機構</t>
  </si>
  <si>
    <t>特定非営利法人金澤町家研究会</t>
  </si>
  <si>
    <t xml:space="preserve">信託受益権小口証券化と宿泊施設転用による
歴史的住宅建築のリビングヘリテージ化
</t>
  </si>
  <si>
    <t>市街化調整区域における法制度ガイドブックの作成</t>
  </si>
  <si>
    <t>地域コミュニティによる文化財建造物の空き家利活用の仕組み検討事業</t>
  </si>
  <si>
    <t>金沢市における民間事業者による歴史的建築物活用の実態と自立への課題</t>
  </si>
  <si>
    <t>-</t>
    <phoneticPr fontId="5"/>
  </si>
  <si>
    <t>-</t>
    <phoneticPr fontId="5"/>
  </si>
  <si>
    <t>-</t>
    <phoneticPr fontId="5"/>
  </si>
  <si>
    <t>日本通運（株）</t>
    <rPh sb="0" eb="2">
      <t>ニホン</t>
    </rPh>
    <rPh sb="2" eb="4">
      <t>ツウウン</t>
    </rPh>
    <rPh sb="4" eb="7">
      <t>カブ</t>
    </rPh>
    <phoneticPr fontId="5"/>
  </si>
  <si>
    <t>展示用工芸品の梱包・運送業務</t>
  </si>
  <si>
    <t>-</t>
    <phoneticPr fontId="5"/>
  </si>
  <si>
    <t>日本音楽の教育と研究をつなぐ会</t>
  </si>
  <si>
    <t>伝統音楽普及促進支援事業実行委員会</t>
  </si>
  <si>
    <t>皐風会</t>
    <rPh sb="0" eb="1">
      <t>サツキ</t>
    </rPh>
    <rPh sb="1" eb="2">
      <t>カゼ</t>
    </rPh>
    <rPh sb="2" eb="3">
      <t>カイ</t>
    </rPh>
    <phoneticPr fontId="5"/>
  </si>
  <si>
    <t>たつじんくらぶ</t>
  </si>
  <si>
    <t>（公社）日本三曲協会</t>
    <rPh sb="1" eb="2">
      <t>コウ</t>
    </rPh>
    <rPh sb="4" eb="6">
      <t>ニホン</t>
    </rPh>
    <rPh sb="6" eb="8">
      <t>サンキョク</t>
    </rPh>
    <rPh sb="8" eb="10">
      <t>キョウカイ</t>
    </rPh>
    <phoneticPr fontId="5"/>
  </si>
  <si>
    <t>NPO法人和楽啓明</t>
    <rPh sb="3" eb="5">
      <t>ホウジン</t>
    </rPh>
    <rPh sb="5" eb="7">
      <t>ワガク</t>
    </rPh>
    <rPh sb="7" eb="9">
      <t>ケイメイ</t>
    </rPh>
    <phoneticPr fontId="5"/>
  </si>
  <si>
    <t>（一社）長唄協会</t>
    <rPh sb="1" eb="3">
      <t>イッシャ</t>
    </rPh>
    <rPh sb="4" eb="6">
      <t>ナガウタ</t>
    </rPh>
    <rPh sb="6" eb="8">
      <t>キョウカイ</t>
    </rPh>
    <phoneticPr fontId="5"/>
  </si>
  <si>
    <t>（公財）山本能楽堂</t>
  </si>
  <si>
    <t>（一財）新潟市音楽芸能協会</t>
    <rPh sb="1" eb="2">
      <t>イチ</t>
    </rPh>
    <rPh sb="2" eb="3">
      <t>ザイ</t>
    </rPh>
    <rPh sb="4" eb="7">
      <t>ニイガタシ</t>
    </rPh>
    <rPh sb="7" eb="9">
      <t>オンガク</t>
    </rPh>
    <rPh sb="9" eb="11">
      <t>ゲイノウ</t>
    </rPh>
    <rPh sb="11" eb="13">
      <t>キョウカイ</t>
    </rPh>
    <phoneticPr fontId="5"/>
  </si>
  <si>
    <t>（一財）武田太加志記念能楽振興財団</t>
    <rPh sb="1" eb="2">
      <t>イチ</t>
    </rPh>
    <rPh sb="2" eb="3">
      <t>ザイ</t>
    </rPh>
    <rPh sb="4" eb="6">
      <t>タケダ</t>
    </rPh>
    <rPh sb="6" eb="7">
      <t>フト</t>
    </rPh>
    <rPh sb="7" eb="8">
      <t>クワ</t>
    </rPh>
    <rPh sb="8" eb="9">
      <t>ココロザシ</t>
    </rPh>
    <rPh sb="9" eb="11">
      <t>キネン</t>
    </rPh>
    <rPh sb="11" eb="13">
      <t>ノウガク</t>
    </rPh>
    <rPh sb="13" eb="15">
      <t>シンコウ</t>
    </rPh>
    <rPh sb="15" eb="17">
      <t>ザイダン</t>
    </rPh>
    <phoneticPr fontId="5"/>
  </si>
  <si>
    <t>研究会、講習会を開催し指導システムの構築</t>
    <rPh sb="0" eb="3">
      <t>ケンキュウカイ</t>
    </rPh>
    <rPh sb="4" eb="7">
      <t>コウシュウカイ</t>
    </rPh>
    <rPh sb="8" eb="10">
      <t>カイサイ</t>
    </rPh>
    <rPh sb="11" eb="13">
      <t>シドウ</t>
    </rPh>
    <rPh sb="18" eb="20">
      <t>コウチク</t>
    </rPh>
    <phoneticPr fontId="5"/>
  </si>
  <si>
    <t>能楽の研究会や教員向け能楽講座の開催</t>
    <rPh sb="0" eb="2">
      <t>ノウガク</t>
    </rPh>
    <rPh sb="3" eb="6">
      <t>ケンキュウカイ</t>
    </rPh>
    <rPh sb="7" eb="9">
      <t>キョウイン</t>
    </rPh>
    <rPh sb="9" eb="10">
      <t>ム</t>
    </rPh>
    <rPh sb="11" eb="13">
      <t>ノウガク</t>
    </rPh>
    <rPh sb="13" eb="15">
      <t>コウザ</t>
    </rPh>
    <rPh sb="16" eb="18">
      <t>カイサイ</t>
    </rPh>
    <phoneticPr fontId="5"/>
  </si>
  <si>
    <t>教育現場の能楽についての合同研究や実技指導</t>
    <rPh sb="0" eb="2">
      <t>キョウイク</t>
    </rPh>
    <rPh sb="2" eb="4">
      <t>ゲンバ</t>
    </rPh>
    <rPh sb="5" eb="7">
      <t>ノウガク</t>
    </rPh>
    <rPh sb="12" eb="14">
      <t>ゴウドウ</t>
    </rPh>
    <rPh sb="17" eb="19">
      <t>ジツギ</t>
    </rPh>
    <rPh sb="19" eb="21">
      <t>シドウ</t>
    </rPh>
    <phoneticPr fontId="5"/>
  </si>
  <si>
    <t>能楽、長唄三味線の合同研究の実施</t>
  </si>
  <si>
    <t>三曲の教材作成</t>
    <rPh sb="0" eb="2">
      <t>サンキョク</t>
    </rPh>
    <rPh sb="3" eb="5">
      <t>キョウザイ</t>
    </rPh>
    <rPh sb="5" eb="7">
      <t>サクセイ</t>
    </rPh>
    <phoneticPr fontId="5"/>
  </si>
  <si>
    <t>小中学校教職員を対象とした授業相談と実技練習</t>
    <rPh sb="0" eb="4">
      <t>ショウチュウガッコウ</t>
    </rPh>
    <rPh sb="4" eb="7">
      <t>キョウショクイン</t>
    </rPh>
    <rPh sb="8" eb="10">
      <t>タイショウ</t>
    </rPh>
    <rPh sb="13" eb="15">
      <t>ジュギョウ</t>
    </rPh>
    <rPh sb="15" eb="17">
      <t>ソウダン</t>
    </rPh>
    <rPh sb="18" eb="20">
      <t>ジツギ</t>
    </rPh>
    <rPh sb="20" eb="22">
      <t>レンシュウ</t>
    </rPh>
    <phoneticPr fontId="5"/>
  </si>
  <si>
    <t>長唄の、唄・三味線・囃子(大鼓・小鼓・笛・太鼓・蔭囃子)の実技講習及び、授業内容提案や講義の実施</t>
  </si>
  <si>
    <t>能の教材作成</t>
    <rPh sb="0" eb="1">
      <t>ノウ</t>
    </rPh>
    <rPh sb="2" eb="4">
      <t>キョウザイ</t>
    </rPh>
    <rPh sb="4" eb="6">
      <t>サクセイ</t>
    </rPh>
    <phoneticPr fontId="5"/>
  </si>
  <si>
    <t>三曲、日本舞踊、能楽を用いた、カリキュラム、指導方法の研究</t>
    <rPh sb="0" eb="2">
      <t>サンキョク</t>
    </rPh>
    <rPh sb="3" eb="5">
      <t>ニホン</t>
    </rPh>
    <rPh sb="5" eb="7">
      <t>ブヨウ</t>
    </rPh>
    <rPh sb="8" eb="10">
      <t>ノウガク</t>
    </rPh>
    <rPh sb="11" eb="12">
      <t>モチ</t>
    </rPh>
    <rPh sb="22" eb="24">
      <t>シドウ</t>
    </rPh>
    <rPh sb="24" eb="26">
      <t>ホウホウ</t>
    </rPh>
    <rPh sb="27" eb="29">
      <t>ケンキュウ</t>
    </rPh>
    <phoneticPr fontId="5"/>
  </si>
  <si>
    <t>謡、囃子の体験、授業へ取り入れるための協議</t>
    <rPh sb="0" eb="1">
      <t>ウタイ</t>
    </rPh>
    <rPh sb="2" eb="4">
      <t>ハヤシ</t>
    </rPh>
    <rPh sb="5" eb="7">
      <t>タイケン</t>
    </rPh>
    <rPh sb="8" eb="10">
      <t>ジュギョウ</t>
    </rPh>
    <rPh sb="11" eb="12">
      <t>ト</t>
    </rPh>
    <rPh sb="13" eb="14">
      <t>イ</t>
    </rPh>
    <rPh sb="19" eb="21">
      <t>キョウギ</t>
    </rPh>
    <phoneticPr fontId="5"/>
  </si>
  <si>
    <t>-</t>
    <phoneticPr fontId="5"/>
  </si>
  <si>
    <t>-</t>
    <phoneticPr fontId="5"/>
  </si>
  <si>
    <t>-</t>
    <phoneticPr fontId="5"/>
  </si>
  <si>
    <t>-</t>
    <phoneticPr fontId="5"/>
  </si>
  <si>
    <t>雑役務費</t>
    <rPh sb="0" eb="1">
      <t>ザツ</t>
    </rPh>
    <rPh sb="1" eb="3">
      <t>エキム</t>
    </rPh>
    <rPh sb="3" eb="4">
      <t>ヒ</t>
    </rPh>
    <phoneticPr fontId="5"/>
  </si>
  <si>
    <t>展示用工芸品の梱包・運送業務</t>
    <rPh sb="0" eb="2">
      <t>テンジ</t>
    </rPh>
    <rPh sb="2" eb="3">
      <t>ヨウ</t>
    </rPh>
    <rPh sb="3" eb="6">
      <t>コウゲイヒン</t>
    </rPh>
    <phoneticPr fontId="5"/>
  </si>
  <si>
    <t>20,221/5</t>
    <phoneticPr fontId="5"/>
  </si>
  <si>
    <t>21,762/5</t>
    <phoneticPr fontId="5"/>
  </si>
  <si>
    <t>C.日本通運（株）</t>
    <rPh sb="2" eb="4">
      <t>ニホン</t>
    </rPh>
    <rPh sb="4" eb="6">
      <t>ツウウン</t>
    </rPh>
    <rPh sb="6" eb="9">
      <t>カブ</t>
    </rPh>
    <phoneticPr fontId="5"/>
  </si>
  <si>
    <t>42,112/1</t>
    <phoneticPr fontId="5"/>
  </si>
  <si>
    <t>42,712/1</t>
    <phoneticPr fontId="5"/>
  </si>
  <si>
    <t>事業費</t>
    <rPh sb="0" eb="3">
      <t>ジギョウヒ</t>
    </rPh>
    <phoneticPr fontId="5"/>
  </si>
  <si>
    <t>調査・研究担当者　賃金</t>
    <rPh sb="0" eb="2">
      <t>チョウサ</t>
    </rPh>
    <rPh sb="3" eb="5">
      <t>ケンキュウ</t>
    </rPh>
    <rPh sb="5" eb="8">
      <t>タントウシャ</t>
    </rPh>
    <rPh sb="9" eb="11">
      <t>チンギン</t>
    </rPh>
    <phoneticPr fontId="5"/>
  </si>
  <si>
    <t>データ作成費等</t>
    <rPh sb="3" eb="5">
      <t>サクセイ</t>
    </rPh>
    <rPh sb="5" eb="6">
      <t>ヒ</t>
    </rPh>
    <rPh sb="6" eb="7">
      <t>トウ</t>
    </rPh>
    <phoneticPr fontId="5"/>
  </si>
  <si>
    <t>プロジェクト管理費等</t>
    <rPh sb="6" eb="8">
      <t>カンリ</t>
    </rPh>
    <rPh sb="8" eb="9">
      <t>ヒ</t>
    </rPh>
    <rPh sb="9" eb="10">
      <t>トウ</t>
    </rPh>
    <phoneticPr fontId="5"/>
  </si>
  <si>
    <t>人権費</t>
    <rPh sb="0" eb="2">
      <t>ジンケン</t>
    </rPh>
    <rPh sb="2" eb="3">
      <t>ヒ</t>
    </rPh>
    <phoneticPr fontId="5"/>
  </si>
  <si>
    <t>文化遺産オンラインへの登録推進を目的とした地方博物館等のデジタルアーカイブ化に関する調査研究委託業務</t>
    <rPh sb="0" eb="4">
      <t>ブンカイサン</t>
    </rPh>
    <rPh sb="11" eb="13">
      <t>トウロク</t>
    </rPh>
    <rPh sb="13" eb="15">
      <t>スイシン</t>
    </rPh>
    <rPh sb="16" eb="18">
      <t>モクテキ</t>
    </rPh>
    <rPh sb="21" eb="23">
      <t>チホウ</t>
    </rPh>
    <rPh sb="23" eb="26">
      <t>ハクブツカン</t>
    </rPh>
    <rPh sb="26" eb="27">
      <t>トウ</t>
    </rPh>
    <rPh sb="37" eb="38">
      <t>バ</t>
    </rPh>
    <rPh sb="39" eb="40">
      <t>カン</t>
    </rPh>
    <rPh sb="42" eb="44">
      <t>チョウサ</t>
    </rPh>
    <rPh sb="44" eb="46">
      <t>ケンキュウ</t>
    </rPh>
    <rPh sb="46" eb="48">
      <t>イタク</t>
    </rPh>
    <rPh sb="48" eb="50">
      <t>ギョウム</t>
    </rPh>
    <phoneticPr fontId="5"/>
  </si>
  <si>
    <t>文化財台帳管理システム保守及び文化財関連データ作成業務</t>
    <rPh sb="0" eb="7">
      <t>ブンカザイダイチョウカンリ</t>
    </rPh>
    <rPh sb="11" eb="13">
      <t>ホシュ</t>
    </rPh>
    <rPh sb="13" eb="14">
      <t>オヨ</t>
    </rPh>
    <rPh sb="15" eb="18">
      <t>ブンカザイ</t>
    </rPh>
    <rPh sb="18" eb="19">
      <t>カン</t>
    </rPh>
    <rPh sb="23" eb="25">
      <t>サクセイ</t>
    </rPh>
    <rPh sb="25" eb="27">
      <t>ギョウム</t>
    </rPh>
    <phoneticPr fontId="5"/>
  </si>
  <si>
    <t>「国指定文化財等データベース」ホスティングサービスによる運用保守</t>
  </si>
  <si>
    <t>文化遺産オンラインのデータ管理及びシステム運用管理等</t>
  </si>
  <si>
    <t>-</t>
    <phoneticPr fontId="5"/>
  </si>
  <si>
    <t>-</t>
    <phoneticPr fontId="5"/>
  </si>
  <si>
    <t>-</t>
    <phoneticPr fontId="5"/>
  </si>
  <si>
    <t>文化財のバーチャルリアリティ（VR）の活用促進</t>
    <rPh sb="0" eb="3">
      <t>ブンカザイ</t>
    </rPh>
    <rPh sb="19" eb="21">
      <t>カツヨウ</t>
    </rPh>
    <rPh sb="21" eb="23">
      <t>ソクシン</t>
    </rPh>
    <phoneticPr fontId="5"/>
  </si>
  <si>
    <t>-</t>
    <phoneticPr fontId="5"/>
  </si>
  <si>
    <t>(公財)元興寺文化財研究所</t>
    <rPh sb="1" eb="2">
      <t>コウ</t>
    </rPh>
    <rPh sb="2" eb="3">
      <t>ザイ</t>
    </rPh>
    <rPh sb="4" eb="7">
      <t>ガンゴウジ</t>
    </rPh>
    <rPh sb="7" eb="10">
      <t>ブンカザイ</t>
    </rPh>
    <rPh sb="10" eb="13">
      <t>ケンキュウジョ</t>
    </rPh>
    <phoneticPr fontId="6"/>
  </si>
  <si>
    <t>「発掘された日本列島２０１７」展実施に係る業務一式</t>
    <phoneticPr fontId="5"/>
  </si>
  <si>
    <t>人件費</t>
    <rPh sb="0" eb="3">
      <t>ジンケンヒ</t>
    </rPh>
    <phoneticPr fontId="6"/>
  </si>
  <si>
    <t>事業費</t>
    <rPh sb="0" eb="3">
      <t>ジギョウヒ</t>
    </rPh>
    <phoneticPr fontId="6"/>
  </si>
  <si>
    <t>下請負費</t>
    <rPh sb="0" eb="1">
      <t>シタ</t>
    </rPh>
    <rPh sb="1" eb="3">
      <t>ウケオイ</t>
    </rPh>
    <rPh sb="3" eb="4">
      <t>ヒ</t>
    </rPh>
    <phoneticPr fontId="6"/>
  </si>
  <si>
    <t>一般管理費</t>
    <rPh sb="0" eb="2">
      <t>イッパン</t>
    </rPh>
    <rPh sb="2" eb="5">
      <t>カンリヒ</t>
    </rPh>
    <phoneticPr fontId="6"/>
  </si>
  <si>
    <t>事務局旅費、輸送費等</t>
    <rPh sb="0" eb="3">
      <t>ジムキョク</t>
    </rPh>
    <rPh sb="3" eb="5">
      <t>リョヒ</t>
    </rPh>
    <rPh sb="6" eb="8">
      <t>ユソウ</t>
    </rPh>
    <rPh sb="8" eb="9">
      <t>ヒ</t>
    </rPh>
    <rPh sb="9" eb="10">
      <t>トウ</t>
    </rPh>
    <phoneticPr fontId="6"/>
  </si>
  <si>
    <t>製作費、会場設営費</t>
    <rPh sb="0" eb="3">
      <t>セイサクヒ</t>
    </rPh>
    <rPh sb="4" eb="6">
      <t>カイジョウ</t>
    </rPh>
    <rPh sb="6" eb="8">
      <t>セツエイ</t>
    </rPh>
    <rPh sb="8" eb="9">
      <t>ヒ</t>
    </rPh>
    <phoneticPr fontId="6"/>
  </si>
  <si>
    <t>自己負担分</t>
    <rPh sb="0" eb="2">
      <t>ジコ</t>
    </rPh>
    <rPh sb="2" eb="4">
      <t>フタン</t>
    </rPh>
    <rPh sb="4" eb="5">
      <t>ブン</t>
    </rPh>
    <phoneticPr fontId="6"/>
  </si>
  <si>
    <t>35,436/1</t>
    <phoneticPr fontId="5"/>
  </si>
  <si>
    <t>34,936/1</t>
    <phoneticPr fontId="5"/>
  </si>
  <si>
    <t>日本通運（株）</t>
    <rPh sb="0" eb="2">
      <t>ニホン</t>
    </rPh>
    <rPh sb="2" eb="4">
      <t>ツウウン</t>
    </rPh>
    <rPh sb="4" eb="7">
      <t>カブ</t>
    </rPh>
    <phoneticPr fontId="6"/>
  </si>
  <si>
    <t>新指定展候補文化財の梱包運送業務</t>
    <rPh sb="0" eb="1">
      <t>シン</t>
    </rPh>
    <rPh sb="1" eb="3">
      <t>シテイ</t>
    </rPh>
    <rPh sb="3" eb="4">
      <t>テン</t>
    </rPh>
    <rPh sb="4" eb="6">
      <t>コウホ</t>
    </rPh>
    <rPh sb="6" eb="9">
      <t>ブンカザイ</t>
    </rPh>
    <rPh sb="10" eb="12">
      <t>コンポウ</t>
    </rPh>
    <rPh sb="12" eb="14">
      <t>ウンソウ</t>
    </rPh>
    <rPh sb="14" eb="16">
      <t>ギョウム</t>
    </rPh>
    <phoneticPr fontId="6"/>
  </si>
  <si>
    <t>新たな国民のたから展の梱包・運送業務</t>
    <rPh sb="0" eb="1">
      <t>アラ</t>
    </rPh>
    <rPh sb="3" eb="5">
      <t>コクミン</t>
    </rPh>
    <phoneticPr fontId="6"/>
  </si>
  <si>
    <t>-</t>
    <phoneticPr fontId="5"/>
  </si>
  <si>
    <t>-</t>
    <phoneticPr fontId="5"/>
  </si>
  <si>
    <t>-</t>
    <phoneticPr fontId="5"/>
  </si>
  <si>
    <t>雑役務費</t>
    <rPh sb="0" eb="1">
      <t>ザツ</t>
    </rPh>
    <rPh sb="1" eb="3">
      <t>エキム</t>
    </rPh>
    <rPh sb="3" eb="4">
      <t>ヒ</t>
    </rPh>
    <phoneticPr fontId="6"/>
  </si>
  <si>
    <t>展示用工芸品の梱包・運送業務</t>
    <rPh sb="0" eb="2">
      <t>テンジ</t>
    </rPh>
    <rPh sb="2" eb="3">
      <t>ヨウ</t>
    </rPh>
    <rPh sb="3" eb="6">
      <t>コウゲイヒン</t>
    </rPh>
    <phoneticPr fontId="6"/>
  </si>
  <si>
    <t>D.日本通運（株）</t>
    <phoneticPr fontId="5"/>
  </si>
  <si>
    <t>（一社）住宅遺産トラスト関西</t>
    <phoneticPr fontId="5"/>
  </si>
  <si>
    <t>G.（一社）住宅遺産トラスト関西</t>
    <phoneticPr fontId="5"/>
  </si>
  <si>
    <t>A.アクシオへリックス（株）</t>
    <phoneticPr fontId="5"/>
  </si>
  <si>
    <t>B.（株）NHKプロモーション</t>
    <phoneticPr fontId="5"/>
  </si>
  <si>
    <t>E.(公財)元興寺文化財研究所</t>
    <rPh sb="3" eb="4">
      <t>コウ</t>
    </rPh>
    <rPh sb="4" eb="5">
      <t>ザイ</t>
    </rPh>
    <rPh sb="6" eb="9">
      <t>ガンゴウジ</t>
    </rPh>
    <rPh sb="9" eb="12">
      <t>ブンカザイ</t>
    </rPh>
    <rPh sb="12" eb="15">
      <t>ケンキュウショ</t>
    </rPh>
    <phoneticPr fontId="5"/>
  </si>
  <si>
    <t>H.みずほ情報総研（株）</t>
    <rPh sb="5" eb="7">
      <t>ジョウホウ</t>
    </rPh>
    <rPh sb="7" eb="9">
      <t>ソウケン</t>
    </rPh>
    <phoneticPr fontId="5"/>
  </si>
  <si>
    <t>-</t>
    <phoneticPr fontId="5"/>
  </si>
  <si>
    <t>-</t>
    <phoneticPr fontId="5"/>
  </si>
  <si>
    <t>-</t>
    <phoneticPr fontId="5"/>
  </si>
  <si>
    <t>-</t>
    <phoneticPr fontId="5"/>
  </si>
  <si>
    <t>　他の事業者の落札の見込みが立たなかったことや、業務内容と事業者の専門分野の不一致が見られたことが一者応募の要因であったことから、業務内容が分かりやすい仕様書の策定につとめるなど、一者応募状況の改善に努める。</t>
    <rPh sb="1" eb="2">
      <t>ホカ</t>
    </rPh>
    <rPh sb="3" eb="6">
      <t>ジギョウシャ</t>
    </rPh>
    <rPh sb="7" eb="9">
      <t>ラクサツ</t>
    </rPh>
    <rPh sb="10" eb="12">
      <t>ミコ</t>
    </rPh>
    <rPh sb="14" eb="15">
      <t>タ</t>
    </rPh>
    <rPh sb="24" eb="26">
      <t>ギョウム</t>
    </rPh>
    <rPh sb="26" eb="28">
      <t>ナイヨウ</t>
    </rPh>
    <rPh sb="29" eb="32">
      <t>ジギョウシャ</t>
    </rPh>
    <rPh sb="33" eb="35">
      <t>センモン</t>
    </rPh>
    <rPh sb="35" eb="37">
      <t>ブンヤ</t>
    </rPh>
    <rPh sb="38" eb="41">
      <t>フイッチ</t>
    </rPh>
    <rPh sb="42" eb="43">
      <t>ミ</t>
    </rPh>
    <rPh sb="49" eb="51">
      <t>イッシャ</t>
    </rPh>
    <rPh sb="51" eb="53">
      <t>オウボ</t>
    </rPh>
    <rPh sb="54" eb="56">
      <t>ヨウイン</t>
    </rPh>
    <rPh sb="65" eb="67">
      <t>ギョウム</t>
    </rPh>
    <rPh sb="67" eb="69">
      <t>ナイヨウ</t>
    </rPh>
    <rPh sb="70" eb="71">
      <t>ワ</t>
    </rPh>
    <rPh sb="76" eb="79">
      <t>シヨウショ</t>
    </rPh>
    <rPh sb="80" eb="82">
      <t>サクテイ</t>
    </rPh>
    <rPh sb="91" eb="92">
      <t>シャ</t>
    </rPh>
    <rPh sb="92" eb="94">
      <t>オウボ</t>
    </rPh>
    <phoneticPr fontId="6"/>
  </si>
  <si>
    <t>有</t>
  </si>
  <si>
    <t>無</t>
  </si>
  <si>
    <t>12　文化による心豊かな社会の実現</t>
  </si>
  <si>
    <t>12-2　文化財の保存及び活用の充実</t>
  </si>
  <si>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6"/>
  </si>
  <si>
    <t>文化遺産オンラインへの訪問回数</t>
    <rPh sb="0" eb="2">
      <t>ブンカ</t>
    </rPh>
    <rPh sb="2" eb="4">
      <t>イサン</t>
    </rPh>
    <rPh sb="11" eb="13">
      <t>ホウモン</t>
    </rPh>
    <rPh sb="13" eb="15">
      <t>カイスウ</t>
    </rPh>
    <phoneticPr fontId="6"/>
  </si>
  <si>
    <t>人</t>
    <rPh sb="0" eb="1">
      <t>ヒト</t>
    </rPh>
    <phoneticPr fontId="6"/>
  </si>
  <si>
    <t>-</t>
    <phoneticPr fontId="5"/>
  </si>
  <si>
    <t>-</t>
    <phoneticPr fontId="5"/>
  </si>
  <si>
    <t>政策評価においては、文化財の適切な保存に配慮しつつ、積極的な公開・活用を行い、広く国民が文化財に親しむ機会の充実を図ることとしている。
本事業は、広く国民が文化財に親しむ機会の充実を図ることを目的としており、両者は補完関係にある。</t>
    <rPh sb="0" eb="2">
      <t>セイサク</t>
    </rPh>
    <rPh sb="2" eb="4">
      <t>ヒョウカ</t>
    </rPh>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68" eb="69">
      <t>ホン</t>
    </rPh>
    <rPh sb="69" eb="71">
      <t>ジギョウ</t>
    </rPh>
    <rPh sb="73" eb="74">
      <t>ヒロ</t>
    </rPh>
    <rPh sb="75" eb="77">
      <t>コクミン</t>
    </rPh>
    <rPh sb="78" eb="81">
      <t>ブンカザイ</t>
    </rPh>
    <rPh sb="82" eb="83">
      <t>シタ</t>
    </rPh>
    <rPh sb="85" eb="87">
      <t>キカイ</t>
    </rPh>
    <rPh sb="88" eb="90">
      <t>ジュウジツ</t>
    </rPh>
    <rPh sb="91" eb="92">
      <t>ハカ</t>
    </rPh>
    <rPh sb="96" eb="98">
      <t>モクテキ</t>
    </rPh>
    <rPh sb="107" eb="109">
      <t>ホカン</t>
    </rPh>
    <rPh sb="109" eb="111">
      <t>カンケイ</t>
    </rPh>
    <phoneticPr fontId="6"/>
  </si>
  <si>
    <t>-</t>
    <phoneticPr fontId="5"/>
  </si>
  <si>
    <t>-</t>
    <phoneticPr fontId="5"/>
  </si>
  <si>
    <t>-</t>
    <phoneticPr fontId="5"/>
  </si>
  <si>
    <t>-</t>
    <phoneticPr fontId="5"/>
  </si>
  <si>
    <t>-</t>
    <phoneticPr fontId="5"/>
  </si>
  <si>
    <t>-</t>
    <phoneticPr fontId="5"/>
  </si>
  <si>
    <t>文化芸術振興委託費</t>
    <rPh sb="0" eb="2">
      <t>ブンカ</t>
    </rPh>
    <rPh sb="2" eb="4">
      <t>ゲイジュツ</t>
    </rPh>
    <rPh sb="4" eb="6">
      <t>シンコウ</t>
    </rPh>
    <rPh sb="6" eb="9">
      <t>イタクヒ</t>
    </rPh>
    <phoneticPr fontId="6"/>
  </si>
  <si>
    <t>庁費</t>
    <rPh sb="0" eb="2">
      <t>チョウヒ</t>
    </rPh>
    <phoneticPr fontId="6"/>
  </si>
  <si>
    <t>情報処理業務庁費</t>
    <rPh sb="0" eb="2">
      <t>ジョウホウ</t>
    </rPh>
    <rPh sb="2" eb="4">
      <t>ショリ</t>
    </rPh>
    <rPh sb="4" eb="6">
      <t>ギョウム</t>
    </rPh>
    <rPh sb="6" eb="8">
      <t>チョウヒ</t>
    </rPh>
    <phoneticPr fontId="6"/>
  </si>
  <si>
    <t>職員旅費</t>
    <rPh sb="0" eb="2">
      <t>ショクイン</t>
    </rPh>
    <rPh sb="2" eb="4">
      <t>リョヒ</t>
    </rPh>
    <phoneticPr fontId="6"/>
  </si>
  <si>
    <t>委員等旅費</t>
    <rPh sb="0" eb="2">
      <t>イイン</t>
    </rPh>
    <rPh sb="2" eb="3">
      <t>トウ</t>
    </rPh>
    <rPh sb="3" eb="5">
      <t>リョヒ</t>
    </rPh>
    <phoneticPr fontId="6"/>
  </si>
  <si>
    <t>みずほ情報総研（株）</t>
    <rPh sb="3" eb="5">
      <t>ジョウホウ</t>
    </rPh>
    <rPh sb="5" eb="7">
      <t>ソウケン</t>
    </rPh>
    <rPh sb="8" eb="9">
      <t>カブ</t>
    </rPh>
    <phoneticPr fontId="5"/>
  </si>
  <si>
    <t>（株）オーエムシー</t>
    <phoneticPr fontId="5"/>
  </si>
  <si>
    <t>NDS（株）</t>
    <phoneticPr fontId="5"/>
  </si>
  <si>
    <t>（株）ベーシック</t>
    <phoneticPr fontId="5"/>
  </si>
  <si>
    <t>アクシオヘリックス（株）</t>
    <phoneticPr fontId="5"/>
  </si>
  <si>
    <t>管理的経費</t>
    <rPh sb="0" eb="3">
      <t>カンリテキ</t>
    </rPh>
    <rPh sb="3" eb="5">
      <t>ケイヒ</t>
    </rPh>
    <phoneticPr fontId="5"/>
  </si>
  <si>
    <t>-</t>
    <phoneticPr fontId="5"/>
  </si>
  <si>
    <t>○　文化遺産オンライン構想の推進：文化遺産のアーカイブ化を推進するとともに、全国の博物館・美術館等の文化財等の文化遺産情報を集約化し、インターネットで公開する取組を進める。　
○　無形文化財等公開活用等事業：無形文化財等についての公開事業を継続的に実施することで、国民の無形文化財等の保存伝承に対する理解の向上を図る。
○　「国民のたから」鑑賞機会の充実：毎年、文化庁が新たに購入した文化財や、新たに指定した国宝・重要文化財等を国立博物館等の施設において展示公開する。
○　発掘された日本列島展：全国の発掘調査において出土した貴重な遺物や史跡整備後の活用事例など、発掘調査の意義と重要性について国民の理解の向上を図る。
○　伝統音楽等の普及促進支援事業：伝統音楽の正しい知識・技能を指導者等に教授するために実演家団体等が行う伝統音楽等の普及を促進する取組に対して支援する。
○　NPO等による文化財建造物の自立型管理活用支援事業：経済的に自立した文化財建造物管理活用の実現を目指し、民間活力による文化財保存活用を推進するための検討に係る事業を支援する。地域の文化財建造物等の持続的な活用により、文化財に親しむ機会の充実を図る。
○　文化財のバーチャル・リアリティ（VR）の活用促進に係る調査研究（平成30年度限りの事業）：各地の公開施設において、文化財に関するVRを活用した体験型の公開を行う上での課題や試作品の製作に向けた検討を行う。</t>
    <rPh sb="463" eb="465">
      <t>ケントウ</t>
    </rPh>
    <rPh sb="466" eb="467">
      <t>カカ</t>
    </rPh>
    <rPh sb="476" eb="478">
      <t>チイキ</t>
    </rPh>
    <rPh sb="479" eb="482">
      <t>ブンカザイ</t>
    </rPh>
    <rPh sb="482" eb="485">
      <t>ケンゾウブツ</t>
    </rPh>
    <rPh sb="485" eb="486">
      <t>トウ</t>
    </rPh>
    <rPh sb="487" eb="489">
      <t>ジゾク</t>
    </rPh>
    <rPh sb="489" eb="490">
      <t>テキ</t>
    </rPh>
    <rPh sb="491" eb="493">
      <t>カツヨウ</t>
    </rPh>
    <rPh sb="497" eb="500">
      <t>ブンカザイ</t>
    </rPh>
    <rPh sb="501" eb="502">
      <t>シタ</t>
    </rPh>
    <rPh sb="504" eb="506">
      <t>キカイ</t>
    </rPh>
    <rPh sb="507" eb="509">
      <t>ジュウジツ</t>
    </rPh>
    <rPh sb="510" eb="511">
      <t>ハカ</t>
    </rPh>
    <rPh sb="548" eb="550">
      <t>ヘイセイ</t>
    </rPh>
    <rPh sb="552" eb="554">
      <t>ネンド</t>
    </rPh>
    <rPh sb="554" eb="555">
      <t>カギ</t>
    </rPh>
    <rPh sb="557" eb="559">
      <t>ジギョウ</t>
    </rPh>
    <rPh sb="615" eb="616">
      <t>オコナ</t>
    </rPh>
    <phoneticPr fontId="6"/>
  </si>
  <si>
    <t>事業目的の達成に向け、より適切な成果目標及び成果把握方法について引き続き検討するとともに、引き続き、市場価格との比較等により見積金額を精査するなど、適切な予定価格の算定を図り、契約の適正性の更なる向上に努める。</t>
    <phoneticPr fontId="5"/>
  </si>
  <si>
    <t>執行等改善</t>
  </si>
  <si>
    <t>１．事業評価の観点：
　本事業は、鑑賞･体験機会等の充実を図るための展示事業等により構成されており、成果の把握方法等の工夫・改善及び契約の競争性・公平性・透明性の確保の観点から検証を行った。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り、成果目標値の水準の妥当性についても検証すべきである。また、事業の実施方法等についても一層の工夫が必要である。さらに、支出先の選定については競争性の確保に向け一層の工夫を行うとともに、随意契約（企画競争）の価格について適正性の検証を行うべきである。</t>
    <phoneticPr fontId="5"/>
  </si>
  <si>
    <t>「無形文化財等公開活用等事業」の拡充</t>
    <rPh sb="1" eb="3">
      <t>ムケイ</t>
    </rPh>
    <rPh sb="3" eb="6">
      <t>ブンカザイ</t>
    </rPh>
    <rPh sb="6" eb="7">
      <t>トウ</t>
    </rPh>
    <rPh sb="7" eb="9">
      <t>コウカイ</t>
    </rPh>
    <rPh sb="9" eb="11">
      <t>カツヨウ</t>
    </rPh>
    <rPh sb="11" eb="12">
      <t>トウ</t>
    </rPh>
    <rPh sb="12" eb="14">
      <t>ジギョウ</t>
    </rPh>
    <rPh sb="16" eb="18">
      <t>カクジュウ</t>
    </rPh>
    <phoneticPr fontId="5"/>
  </si>
  <si>
    <t>伝統文化課長　髙橋宏治
美術学芸課長　平山直子
記念物課長　　大西啓介
参事官(建造物担当)
豊城浩行</t>
    <rPh sb="0" eb="2">
      <t>デントウ</t>
    </rPh>
    <rPh sb="2" eb="4">
      <t>ブンカ</t>
    </rPh>
    <rPh sb="4" eb="6">
      <t>カチョウ</t>
    </rPh>
    <rPh sb="7" eb="9">
      <t>タカハシ</t>
    </rPh>
    <rPh sb="9" eb="10">
      <t>ヒロシ</t>
    </rPh>
    <rPh sb="10" eb="11">
      <t>ジ</t>
    </rPh>
    <rPh sb="19" eb="23">
      <t>ヒラヤマナオコ</t>
    </rPh>
    <rPh sb="31" eb="33">
      <t>オオニシ</t>
    </rPh>
    <rPh sb="33" eb="35">
      <t>ケイスケ</t>
    </rPh>
    <rPh sb="47" eb="49">
      <t>トヨシロ</t>
    </rPh>
    <rPh sb="49" eb="50">
      <t>ヒロシ</t>
    </rPh>
    <rPh sb="50" eb="51">
      <t>ギョウ</t>
    </rPh>
    <phoneticPr fontId="6"/>
  </si>
  <si>
    <t>-</t>
    <phoneticPr fontId="5"/>
  </si>
  <si>
    <t>文化芸術の振興に関する基本的な方針（第４次基本方針）
（平成27年5月22日閣議決定）</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</si>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</sst>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740</xdr:row>
      <xdr:rowOff>241300</xdr:rowOff>
    </xdr:from>
    <xdr:to>
      <xdr:col>49</xdr:col>
      <xdr:colOff>77370</xdr:colOff>
      <xdr:row>755</xdr:row>
      <xdr:rowOff>156308</xdr:rowOff>
    </xdr:to>
    <xdr:pic>
      <xdr:nvPicPr>
        <xdr:cNvPr id="4" name="図 3">
          <a:extLst>
            <a:ext uri="{FF2B5EF4-FFF2-40B4-BE49-F238E27FC236}">
              <a16:creationId xmlns:a16="http://schemas.microsoft.com/office/drawing/2014/main" id="{A14277F5-CD26-4099-8251-E7115F0460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0" y="60477400"/>
          <a:ext cx="8383170" cy="5249008"/>
        </a:xfrm>
        <a:prstGeom prst="rect">
          <a:avLst/>
        </a:prstGeom>
      </xdr:spPr>
    </xdr:pic>
    <xdr:clientData/>
  </xdr:twoCellAnchor>
  <xdr:twoCellAnchor editAs="oneCell">
    <xdr:from>
      <xdr:col>8</xdr:col>
      <xdr:colOff>25400</xdr:colOff>
      <xdr:row>754</xdr:row>
      <xdr:rowOff>177800</xdr:rowOff>
    </xdr:from>
    <xdr:to>
      <xdr:col>49</xdr:col>
      <xdr:colOff>77370</xdr:colOff>
      <xdr:row>762</xdr:row>
      <xdr:rowOff>25905</xdr:rowOff>
    </xdr:to>
    <xdr:pic>
      <xdr:nvPicPr>
        <xdr:cNvPr id="8" name="図 7">
          <a:extLst>
            <a:ext uri="{FF2B5EF4-FFF2-40B4-BE49-F238E27FC236}">
              <a16:creationId xmlns:a16="http://schemas.microsoft.com/office/drawing/2014/main" id="{28CE73BE-2DF4-43D7-8CB9-2F82D70FD4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1000" y="65392300"/>
          <a:ext cx="8383170" cy="3620005"/>
        </a:xfrm>
        <a:prstGeom prst="rect">
          <a:avLst/>
        </a:prstGeom>
      </xdr:spPr>
    </xdr:pic>
    <xdr:clientData/>
  </xdr:twoCellAnchor>
  <xdr:twoCellAnchor editAs="oneCell">
    <xdr:from>
      <xdr:col>8</xdr:col>
      <xdr:colOff>50800</xdr:colOff>
      <xdr:row>761</xdr:row>
      <xdr:rowOff>419100</xdr:rowOff>
    </xdr:from>
    <xdr:to>
      <xdr:col>49</xdr:col>
      <xdr:colOff>17033</xdr:colOff>
      <xdr:row>777</xdr:row>
      <xdr:rowOff>280118</xdr:rowOff>
    </xdr:to>
    <xdr:pic>
      <xdr:nvPicPr>
        <xdr:cNvPr id="3" name="図 2">
          <a:extLst>
            <a:ext uri="{FF2B5EF4-FFF2-40B4-BE49-F238E27FC236}">
              <a16:creationId xmlns:a16="http://schemas.microsoft.com/office/drawing/2014/main" id="{A4C57639-4788-4CFC-A0EF-AC31636BD05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76400" y="68961000"/>
          <a:ext cx="8297433" cy="51442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BJ727" sqref="BJ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363</v>
      </c>
      <c r="AT2" s="215"/>
      <c r="AU2" s="215"/>
      <c r="AV2" s="52" t="str">
        <f>IF(AW2="", "", "-")</f>
        <v/>
      </c>
      <c r="AW2" s="392"/>
      <c r="AX2" s="392"/>
    </row>
    <row r="3" spans="1:50" ht="21" customHeight="1" thickBot="1" x14ac:dyDescent="0.2">
      <c r="A3" s="523" t="s">
        <v>524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542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543</v>
      </c>
      <c r="AF4" s="708"/>
      <c r="AG4" s="708"/>
      <c r="AH4" s="708"/>
      <c r="AI4" s="708"/>
      <c r="AJ4" s="708"/>
      <c r="AK4" s="708"/>
      <c r="AL4" s="708"/>
      <c r="AM4" s="708"/>
      <c r="AN4" s="708"/>
      <c r="AO4" s="708"/>
      <c r="AP4" s="709"/>
      <c r="AQ4" s="710" t="s">
        <v>2</v>
      </c>
      <c r="AR4" s="705"/>
      <c r="AS4" s="705"/>
      <c r="AT4" s="705"/>
      <c r="AU4" s="705"/>
      <c r="AV4" s="705"/>
      <c r="AW4" s="705"/>
      <c r="AX4" s="711"/>
    </row>
    <row r="5" spans="1:50" ht="69" customHeight="1" x14ac:dyDescent="0.15">
      <c r="A5" s="712" t="s">
        <v>67</v>
      </c>
      <c r="B5" s="713"/>
      <c r="C5" s="713"/>
      <c r="D5" s="713"/>
      <c r="E5" s="713"/>
      <c r="F5" s="714"/>
      <c r="G5" s="558" t="s">
        <v>147</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544</v>
      </c>
      <c r="AF5" s="721"/>
      <c r="AG5" s="721"/>
      <c r="AH5" s="721"/>
      <c r="AI5" s="721"/>
      <c r="AJ5" s="721"/>
      <c r="AK5" s="721"/>
      <c r="AL5" s="721"/>
      <c r="AM5" s="721"/>
      <c r="AN5" s="721"/>
      <c r="AO5" s="721"/>
      <c r="AP5" s="722"/>
      <c r="AQ5" s="723" t="s">
        <v>775</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545</v>
      </c>
      <c r="H7" s="837"/>
      <c r="I7" s="837"/>
      <c r="J7" s="837"/>
      <c r="K7" s="837"/>
      <c r="L7" s="837"/>
      <c r="M7" s="837"/>
      <c r="N7" s="837"/>
      <c r="O7" s="837"/>
      <c r="P7" s="837"/>
      <c r="Q7" s="837"/>
      <c r="R7" s="837"/>
      <c r="S7" s="837"/>
      <c r="T7" s="837"/>
      <c r="U7" s="837"/>
      <c r="V7" s="837"/>
      <c r="W7" s="837"/>
      <c r="X7" s="838"/>
      <c r="Y7" s="390" t="s">
        <v>537</v>
      </c>
      <c r="Z7" s="291"/>
      <c r="AA7" s="291"/>
      <c r="AB7" s="291"/>
      <c r="AC7" s="291"/>
      <c r="AD7" s="391"/>
      <c r="AE7" s="378" t="s">
        <v>777</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3" t="s">
        <v>388</v>
      </c>
      <c r="B8" s="834"/>
      <c r="C8" s="834"/>
      <c r="D8" s="834"/>
      <c r="E8" s="834"/>
      <c r="F8" s="835"/>
      <c r="G8" s="218" t="str">
        <f>入力規則等!A26</f>
        <v>観光立国</v>
      </c>
      <c r="H8" s="219"/>
      <c r="I8" s="219"/>
      <c r="J8" s="219"/>
      <c r="K8" s="219"/>
      <c r="L8" s="219"/>
      <c r="M8" s="219"/>
      <c r="N8" s="219"/>
      <c r="O8" s="219"/>
      <c r="P8" s="219"/>
      <c r="Q8" s="219"/>
      <c r="R8" s="219"/>
      <c r="S8" s="219"/>
      <c r="T8" s="219"/>
      <c r="U8" s="219"/>
      <c r="V8" s="219"/>
      <c r="W8" s="219"/>
      <c r="X8" s="220"/>
      <c r="Y8" s="569" t="s">
        <v>389</v>
      </c>
      <c r="Z8" s="570"/>
      <c r="AA8" s="570"/>
      <c r="AB8" s="570"/>
      <c r="AC8" s="570"/>
      <c r="AD8" s="571"/>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42" t="s">
        <v>23</v>
      </c>
      <c r="B9" s="143"/>
      <c r="C9" s="143"/>
      <c r="D9" s="143"/>
      <c r="E9" s="143"/>
      <c r="F9" s="143"/>
      <c r="G9" s="572" t="s">
        <v>546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85.25" customHeight="1" x14ac:dyDescent="0.15">
      <c r="A10" s="743" t="s">
        <v>30</v>
      </c>
      <c r="B10" s="744"/>
      <c r="C10" s="744"/>
      <c r="D10" s="744"/>
      <c r="E10" s="744"/>
      <c r="F10" s="744"/>
      <c r="G10" s="676" t="s">
        <v>770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298" t="s">
        <v>356</v>
      </c>
      <c r="Q12" s="293"/>
      <c r="R12" s="293"/>
      <c r="S12" s="293"/>
      <c r="T12" s="293"/>
      <c r="U12" s="293"/>
      <c r="V12" s="294"/>
      <c r="W12" s="298" t="s">
        <v>362</v>
      </c>
      <c r="X12" s="293"/>
      <c r="Y12" s="293"/>
      <c r="Z12" s="293"/>
      <c r="AA12" s="293"/>
      <c r="AB12" s="293"/>
      <c r="AC12" s="294"/>
      <c r="AD12" s="298" t="s">
        <v>466</v>
      </c>
      <c r="AE12" s="293"/>
      <c r="AF12" s="293"/>
      <c r="AG12" s="293"/>
      <c r="AH12" s="293"/>
      <c r="AI12" s="293"/>
      <c r="AJ12" s="294"/>
      <c r="AK12" s="298" t="s">
        <v>525</v>
      </c>
      <c r="AL12" s="293"/>
      <c r="AM12" s="293"/>
      <c r="AN12" s="293"/>
      <c r="AO12" s="293"/>
      <c r="AP12" s="293"/>
      <c r="AQ12" s="294"/>
      <c r="AR12" s="298" t="s">
        <v>526</v>
      </c>
      <c r="AS12" s="293"/>
      <c r="AT12" s="293"/>
      <c r="AU12" s="293"/>
      <c r="AV12" s="293"/>
      <c r="AW12" s="293"/>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229.99799999999999</v>
      </c>
      <c r="Q13" s="98"/>
      <c r="R13" s="98"/>
      <c r="S13" s="98"/>
      <c r="T13" s="98"/>
      <c r="U13" s="98"/>
      <c r="V13" s="99"/>
      <c r="W13" s="97">
        <v>224.5</v>
      </c>
      <c r="X13" s="98"/>
      <c r="Y13" s="98"/>
      <c r="Z13" s="98"/>
      <c r="AA13" s="98"/>
      <c r="AB13" s="98"/>
      <c r="AC13" s="99"/>
      <c r="AD13" s="97">
        <v>214</v>
      </c>
      <c r="AE13" s="98"/>
      <c r="AF13" s="98"/>
      <c r="AG13" s="98"/>
      <c r="AH13" s="98"/>
      <c r="AI13" s="98"/>
      <c r="AJ13" s="99"/>
      <c r="AK13" s="97">
        <v>210.3</v>
      </c>
      <c r="AL13" s="98"/>
      <c r="AM13" s="98"/>
      <c r="AN13" s="98"/>
      <c r="AO13" s="98"/>
      <c r="AP13" s="98"/>
      <c r="AQ13" s="99"/>
      <c r="AR13" s="94">
        <f>237.693</f>
        <v>237.69300000000001</v>
      </c>
      <c r="AS13" s="95"/>
      <c r="AT13" s="95"/>
      <c r="AU13" s="95"/>
      <c r="AV13" s="95"/>
      <c r="AW13" s="95"/>
      <c r="AX13" s="389"/>
    </row>
    <row r="14" spans="1:50" ht="21" customHeight="1" x14ac:dyDescent="0.15">
      <c r="A14" s="139"/>
      <c r="B14" s="140"/>
      <c r="C14" s="140"/>
      <c r="D14" s="140"/>
      <c r="E14" s="140"/>
      <c r="F14" s="141"/>
      <c r="G14" s="748"/>
      <c r="H14" s="749"/>
      <c r="I14" s="575" t="s">
        <v>8</v>
      </c>
      <c r="J14" s="633"/>
      <c r="K14" s="633"/>
      <c r="L14" s="633"/>
      <c r="M14" s="633"/>
      <c r="N14" s="633"/>
      <c r="O14" s="634"/>
      <c r="P14" s="97" t="s">
        <v>547</v>
      </c>
      <c r="Q14" s="98"/>
      <c r="R14" s="98"/>
      <c r="S14" s="98"/>
      <c r="T14" s="98"/>
      <c r="U14" s="98"/>
      <c r="V14" s="99"/>
      <c r="W14" s="97" t="s">
        <v>547</v>
      </c>
      <c r="X14" s="98"/>
      <c r="Y14" s="98"/>
      <c r="Z14" s="98"/>
      <c r="AA14" s="98"/>
      <c r="AB14" s="98"/>
      <c r="AC14" s="99"/>
      <c r="AD14" s="97" t="s">
        <v>547</v>
      </c>
      <c r="AE14" s="98"/>
      <c r="AF14" s="98"/>
      <c r="AG14" s="98"/>
      <c r="AH14" s="98"/>
      <c r="AI14" s="98"/>
      <c r="AJ14" s="99"/>
      <c r="AK14" s="97" t="s">
        <v>769</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547</v>
      </c>
      <c r="Q15" s="98"/>
      <c r="R15" s="98"/>
      <c r="S15" s="98"/>
      <c r="T15" s="98"/>
      <c r="U15" s="98"/>
      <c r="V15" s="99"/>
      <c r="W15" s="97" t="s">
        <v>547</v>
      </c>
      <c r="X15" s="98"/>
      <c r="Y15" s="98"/>
      <c r="Z15" s="98"/>
      <c r="AA15" s="98"/>
      <c r="AB15" s="98"/>
      <c r="AC15" s="99"/>
      <c r="AD15" s="97" t="s">
        <v>547</v>
      </c>
      <c r="AE15" s="98"/>
      <c r="AF15" s="98"/>
      <c r="AG15" s="98"/>
      <c r="AH15" s="98"/>
      <c r="AI15" s="98"/>
      <c r="AJ15" s="99"/>
      <c r="AK15" s="97" t="s">
        <v>547</v>
      </c>
      <c r="AL15" s="98"/>
      <c r="AM15" s="98"/>
      <c r="AN15" s="98"/>
      <c r="AO15" s="98"/>
      <c r="AP15" s="98"/>
      <c r="AQ15" s="99"/>
      <c r="AR15" s="97" t="s">
        <v>776</v>
      </c>
      <c r="AS15" s="98"/>
      <c r="AT15" s="98"/>
      <c r="AU15" s="98"/>
      <c r="AV15" s="98"/>
      <c r="AW15" s="98"/>
      <c r="AX15" s="632"/>
    </row>
    <row r="16" spans="1:50" ht="21" customHeight="1" x14ac:dyDescent="0.15">
      <c r="A16" s="139"/>
      <c r="B16" s="140"/>
      <c r="C16" s="140"/>
      <c r="D16" s="140"/>
      <c r="E16" s="140"/>
      <c r="F16" s="141"/>
      <c r="G16" s="748"/>
      <c r="H16" s="749"/>
      <c r="I16" s="575" t="s">
        <v>52</v>
      </c>
      <c r="J16" s="576"/>
      <c r="K16" s="576"/>
      <c r="L16" s="576"/>
      <c r="M16" s="576"/>
      <c r="N16" s="576"/>
      <c r="O16" s="577"/>
      <c r="P16" s="97" t="s">
        <v>547</v>
      </c>
      <c r="Q16" s="98"/>
      <c r="R16" s="98"/>
      <c r="S16" s="98"/>
      <c r="T16" s="98"/>
      <c r="U16" s="98"/>
      <c r="V16" s="99"/>
      <c r="W16" s="97" t="s">
        <v>547</v>
      </c>
      <c r="X16" s="98"/>
      <c r="Y16" s="98"/>
      <c r="Z16" s="98"/>
      <c r="AA16" s="98"/>
      <c r="AB16" s="98"/>
      <c r="AC16" s="99"/>
      <c r="AD16" s="97" t="s">
        <v>547</v>
      </c>
      <c r="AE16" s="98"/>
      <c r="AF16" s="98"/>
      <c r="AG16" s="98"/>
      <c r="AH16" s="98"/>
      <c r="AI16" s="98"/>
      <c r="AJ16" s="99"/>
      <c r="AK16" s="97" t="s">
        <v>547</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3"/>
      <c r="K17" s="633"/>
      <c r="L17" s="633"/>
      <c r="M17" s="633"/>
      <c r="N17" s="633"/>
      <c r="O17" s="634"/>
      <c r="P17" s="97" t="s">
        <v>547</v>
      </c>
      <c r="Q17" s="98"/>
      <c r="R17" s="98"/>
      <c r="S17" s="98"/>
      <c r="T17" s="98"/>
      <c r="U17" s="98"/>
      <c r="V17" s="99"/>
      <c r="W17" s="97" t="s">
        <v>547</v>
      </c>
      <c r="X17" s="98"/>
      <c r="Y17" s="98"/>
      <c r="Z17" s="98"/>
      <c r="AA17" s="98"/>
      <c r="AB17" s="98"/>
      <c r="AC17" s="99"/>
      <c r="AD17" s="97" t="s">
        <v>547</v>
      </c>
      <c r="AE17" s="98"/>
      <c r="AF17" s="98"/>
      <c r="AG17" s="98"/>
      <c r="AH17" s="98"/>
      <c r="AI17" s="98"/>
      <c r="AJ17" s="99"/>
      <c r="AK17" s="97" t="s">
        <v>547</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50"/>
      <c r="H18" s="751"/>
      <c r="I18" s="738" t="s">
        <v>20</v>
      </c>
      <c r="J18" s="739"/>
      <c r="K18" s="739"/>
      <c r="L18" s="739"/>
      <c r="M18" s="739"/>
      <c r="N18" s="739"/>
      <c r="O18" s="740"/>
      <c r="P18" s="103">
        <f>SUM(P13:V17)</f>
        <v>229.99799999999999</v>
      </c>
      <c r="Q18" s="104"/>
      <c r="R18" s="104"/>
      <c r="S18" s="104"/>
      <c r="T18" s="104"/>
      <c r="U18" s="104"/>
      <c r="V18" s="105"/>
      <c r="W18" s="103">
        <f>SUM(W13:AC17)</f>
        <v>224.5</v>
      </c>
      <c r="X18" s="104"/>
      <c r="Y18" s="104"/>
      <c r="Z18" s="104"/>
      <c r="AA18" s="104"/>
      <c r="AB18" s="104"/>
      <c r="AC18" s="105"/>
      <c r="AD18" s="103">
        <f>SUM(AD13:AJ17)</f>
        <v>214</v>
      </c>
      <c r="AE18" s="104"/>
      <c r="AF18" s="104"/>
      <c r="AG18" s="104"/>
      <c r="AH18" s="104"/>
      <c r="AI18" s="104"/>
      <c r="AJ18" s="105"/>
      <c r="AK18" s="103">
        <f>SUM(AK13:AQ17)</f>
        <v>210.3</v>
      </c>
      <c r="AL18" s="104"/>
      <c r="AM18" s="104"/>
      <c r="AN18" s="104"/>
      <c r="AO18" s="104"/>
      <c r="AP18" s="104"/>
      <c r="AQ18" s="105"/>
      <c r="AR18" s="103">
        <f>SUM(AR13:AX17)</f>
        <v>237.69300000000001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181.559969</v>
      </c>
      <c r="Q19" s="98"/>
      <c r="R19" s="98"/>
      <c r="S19" s="98"/>
      <c r="T19" s="98"/>
      <c r="U19" s="98"/>
      <c r="V19" s="99"/>
      <c r="W19" s="97">
        <v>218.3</v>
      </c>
      <c r="X19" s="98"/>
      <c r="Y19" s="98"/>
      <c r="Z19" s="98"/>
      <c r="AA19" s="98"/>
      <c r="AB19" s="98"/>
      <c r="AC19" s="99"/>
      <c r="AD19" s="97">
        <v>187.68684999999999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0.78939803389594698</v>
      </c>
      <c r="Q20" s="539"/>
      <c r="R20" s="539"/>
      <c r="S20" s="539"/>
      <c r="T20" s="539"/>
      <c r="U20" s="539"/>
      <c r="V20" s="539"/>
      <c r="W20" s="539">
        <f t="shared" ref="W20" si="0">IF(W18=0, "-", SUM(W19)/W18)</f>
        <v>0.97238307349665931</v>
      </c>
      <c r="X20" s="539"/>
      <c r="Y20" s="539"/>
      <c r="Z20" s="539"/>
      <c r="AA20" s="539"/>
      <c r="AB20" s="539"/>
      <c r="AC20" s="539"/>
      <c r="AD20" s="539">
        <f t="shared" ref="AD20" si="1">IF(AD18=0, "-", SUM(AD19)/AD18)</f>
        <v>0.87704135514018688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491</v>
      </c>
      <c r="H21" s="934"/>
      <c r="I21" s="934"/>
      <c r="J21" s="934"/>
      <c r="K21" s="934"/>
      <c r="L21" s="934"/>
      <c r="M21" s="934"/>
      <c r="N21" s="934"/>
      <c r="O21" s="934"/>
      <c r="P21" s="539">
        <f>IF(P19=0, "-", SUM(P19)/SUM(P13,P14))</f>
        <v>0.78939803389594698</v>
      </c>
      <c r="Q21" s="539"/>
      <c r="R21" s="539"/>
      <c r="S21" s="539"/>
      <c r="T21" s="539"/>
      <c r="U21" s="539"/>
      <c r="V21" s="539"/>
      <c r="W21" s="539">
        <f t="shared" ref="W21" si="2">IF(W19=0, "-", SUM(W19)/SUM(W13,W14))</f>
        <v>0.97238307349665931</v>
      </c>
      <c r="X21" s="539"/>
      <c r="Y21" s="539"/>
      <c r="Z21" s="539"/>
      <c r="AA21" s="539"/>
      <c r="AB21" s="539"/>
      <c r="AC21" s="539"/>
      <c r="AD21" s="539">
        <f t="shared" ref="AD21" si="3">IF(AD19=0, "-", SUM(AD19)/SUM(AD13,AD14))</f>
        <v>0.87704135514018688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2" t="s">
        <v>529</v>
      </c>
      <c r="B22" s="193"/>
      <c r="C22" s="193"/>
      <c r="D22" s="193"/>
      <c r="E22" s="193"/>
      <c r="F22" s="194"/>
      <c r="G22" s="180" t="s">
        <v>468</v>
      </c>
      <c r="H22" s="181"/>
      <c r="I22" s="181"/>
      <c r="J22" s="181"/>
      <c r="K22" s="181"/>
      <c r="L22" s="181"/>
      <c r="M22" s="181"/>
      <c r="N22" s="181"/>
      <c r="O22" s="182"/>
      <c r="P22" s="201" t="s">
        <v>527</v>
      </c>
      <c r="Q22" s="181"/>
      <c r="R22" s="181"/>
      <c r="S22" s="181"/>
      <c r="T22" s="181"/>
      <c r="U22" s="181"/>
      <c r="V22" s="182"/>
      <c r="W22" s="201" t="s">
        <v>528</v>
      </c>
      <c r="X22" s="181"/>
      <c r="Y22" s="181"/>
      <c r="Z22" s="181"/>
      <c r="AA22" s="181"/>
      <c r="AB22" s="181"/>
      <c r="AC22" s="182"/>
      <c r="AD22" s="201" t="s">
        <v>467</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758</v>
      </c>
      <c r="H23" s="184"/>
      <c r="I23" s="184"/>
      <c r="J23" s="184"/>
      <c r="K23" s="184"/>
      <c r="L23" s="184"/>
      <c r="M23" s="184"/>
      <c r="N23" s="184"/>
      <c r="O23" s="185"/>
      <c r="P23" s="94">
        <v>60.524000000000001</v>
      </c>
      <c r="Q23" s="95"/>
      <c r="R23" s="95"/>
      <c r="S23" s="95"/>
      <c r="T23" s="95"/>
      <c r="U23" s="95"/>
      <c r="V23" s="96"/>
      <c r="W23" s="94">
        <v>104.765</v>
      </c>
      <c r="X23" s="95"/>
      <c r="Y23" s="95"/>
      <c r="Z23" s="95"/>
      <c r="AA23" s="95"/>
      <c r="AB23" s="95"/>
      <c r="AC23" s="96"/>
      <c r="AD23" s="203" t="s">
        <v>774</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759</v>
      </c>
      <c r="H24" s="184"/>
      <c r="I24" s="184"/>
      <c r="J24" s="184"/>
      <c r="K24" s="184"/>
      <c r="L24" s="184"/>
      <c r="M24" s="184"/>
      <c r="N24" s="184"/>
      <c r="O24" s="185"/>
      <c r="P24" s="97">
        <v>70.745000000000005</v>
      </c>
      <c r="Q24" s="98"/>
      <c r="R24" s="98"/>
      <c r="S24" s="98"/>
      <c r="T24" s="98"/>
      <c r="U24" s="98"/>
      <c r="V24" s="99"/>
      <c r="W24" s="97">
        <v>78.95</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760</v>
      </c>
      <c r="H25" s="184"/>
      <c r="I25" s="184"/>
      <c r="J25" s="184"/>
      <c r="K25" s="184"/>
      <c r="L25" s="184"/>
      <c r="M25" s="184"/>
      <c r="N25" s="184"/>
      <c r="O25" s="185"/>
      <c r="P25" s="97">
        <v>42.712000000000003</v>
      </c>
      <c r="Q25" s="98"/>
      <c r="R25" s="98"/>
      <c r="S25" s="98"/>
      <c r="T25" s="98"/>
      <c r="U25" s="98"/>
      <c r="V25" s="99"/>
      <c r="W25" s="97">
        <v>42.713999999999999</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761</v>
      </c>
      <c r="H26" s="184"/>
      <c r="I26" s="184"/>
      <c r="J26" s="184"/>
      <c r="K26" s="184"/>
      <c r="L26" s="184"/>
      <c r="M26" s="184"/>
      <c r="N26" s="184"/>
      <c r="O26" s="185"/>
      <c r="P26" s="97">
        <v>2.4209999999999998</v>
      </c>
      <c r="Q26" s="98"/>
      <c r="R26" s="98"/>
      <c r="S26" s="98"/>
      <c r="T26" s="98"/>
      <c r="U26" s="98"/>
      <c r="V26" s="99"/>
      <c r="W26" s="97">
        <v>6.702</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762</v>
      </c>
      <c r="H27" s="184"/>
      <c r="I27" s="184"/>
      <c r="J27" s="184"/>
      <c r="K27" s="184"/>
      <c r="L27" s="184"/>
      <c r="M27" s="184"/>
      <c r="N27" s="184"/>
      <c r="O27" s="185"/>
      <c r="P27" s="97">
        <v>2.4740000000000002</v>
      </c>
      <c r="Q27" s="98"/>
      <c r="R27" s="98"/>
      <c r="S27" s="98"/>
      <c r="T27" s="98"/>
      <c r="U27" s="98"/>
      <c r="V27" s="99"/>
      <c r="W27" s="97">
        <v>2.41</v>
      </c>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customHeight="1" x14ac:dyDescent="0.15">
      <c r="A28" s="195"/>
      <c r="B28" s="196"/>
      <c r="C28" s="196"/>
      <c r="D28" s="196"/>
      <c r="E28" s="196"/>
      <c r="F28" s="197"/>
      <c r="G28" s="186" t="s">
        <v>472</v>
      </c>
      <c r="H28" s="187"/>
      <c r="I28" s="187"/>
      <c r="J28" s="187"/>
      <c r="K28" s="187"/>
      <c r="L28" s="187"/>
      <c r="M28" s="187"/>
      <c r="N28" s="187"/>
      <c r="O28" s="188"/>
      <c r="P28" s="103">
        <f>P29-SUM(P23:P27)</f>
        <v>31.424000000000035</v>
      </c>
      <c r="Q28" s="104"/>
      <c r="R28" s="104"/>
      <c r="S28" s="104"/>
      <c r="T28" s="104"/>
      <c r="U28" s="104"/>
      <c r="V28" s="105"/>
      <c r="W28" s="103">
        <f>W29-SUM(W23:W27)</f>
        <v>2.1520000000000152</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469</v>
      </c>
      <c r="H29" s="190"/>
      <c r="I29" s="190"/>
      <c r="J29" s="190"/>
      <c r="K29" s="190"/>
      <c r="L29" s="190"/>
      <c r="M29" s="190"/>
      <c r="N29" s="190"/>
      <c r="O29" s="191"/>
      <c r="P29" s="222">
        <f>AK13</f>
        <v>210.3</v>
      </c>
      <c r="Q29" s="223"/>
      <c r="R29" s="223"/>
      <c r="S29" s="223"/>
      <c r="T29" s="223"/>
      <c r="U29" s="223"/>
      <c r="V29" s="224"/>
      <c r="W29" s="222">
        <f>AR13</f>
        <v>237.69300000000001</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9" t="s">
        <v>485</v>
      </c>
      <c r="B30" s="510"/>
      <c r="C30" s="510"/>
      <c r="D30" s="510"/>
      <c r="E30" s="510"/>
      <c r="F30" s="511"/>
      <c r="G30" s="651" t="s">
        <v>265</v>
      </c>
      <c r="H30" s="385"/>
      <c r="I30" s="385"/>
      <c r="J30" s="385"/>
      <c r="K30" s="385"/>
      <c r="L30" s="385"/>
      <c r="M30" s="385"/>
      <c r="N30" s="385"/>
      <c r="O30" s="579"/>
      <c r="P30" s="578" t="s">
        <v>59</v>
      </c>
      <c r="Q30" s="385"/>
      <c r="R30" s="385"/>
      <c r="S30" s="385"/>
      <c r="T30" s="385"/>
      <c r="U30" s="385"/>
      <c r="V30" s="385"/>
      <c r="W30" s="385"/>
      <c r="X30" s="579"/>
      <c r="Y30" s="465"/>
      <c r="Z30" s="466"/>
      <c r="AA30" s="467"/>
      <c r="AB30" s="381" t="s">
        <v>11</v>
      </c>
      <c r="AC30" s="382"/>
      <c r="AD30" s="383"/>
      <c r="AE30" s="381" t="s">
        <v>356</v>
      </c>
      <c r="AF30" s="382"/>
      <c r="AG30" s="382"/>
      <c r="AH30" s="383"/>
      <c r="AI30" s="381" t="s">
        <v>362</v>
      </c>
      <c r="AJ30" s="382"/>
      <c r="AK30" s="382"/>
      <c r="AL30" s="383"/>
      <c r="AM30" s="384" t="s">
        <v>466</v>
      </c>
      <c r="AN30" s="384"/>
      <c r="AO30" s="384"/>
      <c r="AP30" s="381"/>
      <c r="AQ30" s="642" t="s">
        <v>354</v>
      </c>
      <c r="AR30" s="643"/>
      <c r="AS30" s="643"/>
      <c r="AT30" s="644"/>
      <c r="AU30" s="385" t="s">
        <v>253</v>
      </c>
      <c r="AV30" s="385"/>
      <c r="AW30" s="385"/>
      <c r="AX30" s="386"/>
    </row>
    <row r="31" spans="1:50" ht="18.75" customHeight="1" x14ac:dyDescent="0.15">
      <c r="A31" s="512"/>
      <c r="B31" s="513"/>
      <c r="C31" s="513"/>
      <c r="D31" s="513"/>
      <c r="E31" s="513"/>
      <c r="F31" s="514"/>
      <c r="G31" s="567"/>
      <c r="H31" s="374"/>
      <c r="I31" s="374"/>
      <c r="J31" s="374"/>
      <c r="K31" s="374"/>
      <c r="L31" s="374"/>
      <c r="M31" s="374"/>
      <c r="N31" s="374"/>
      <c r="O31" s="568"/>
      <c r="P31" s="580"/>
      <c r="Q31" s="374"/>
      <c r="R31" s="374"/>
      <c r="S31" s="374"/>
      <c r="T31" s="374"/>
      <c r="U31" s="374"/>
      <c r="V31" s="374"/>
      <c r="W31" s="374"/>
      <c r="X31" s="568"/>
      <c r="Y31" s="468"/>
      <c r="Z31" s="469"/>
      <c r="AA31" s="470"/>
      <c r="AB31" s="327"/>
      <c r="AC31" s="328"/>
      <c r="AD31" s="329"/>
      <c r="AE31" s="327"/>
      <c r="AF31" s="328"/>
      <c r="AG31" s="328"/>
      <c r="AH31" s="329"/>
      <c r="AI31" s="327"/>
      <c r="AJ31" s="328"/>
      <c r="AK31" s="328"/>
      <c r="AL31" s="329"/>
      <c r="AM31" s="371"/>
      <c r="AN31" s="371"/>
      <c r="AO31" s="371"/>
      <c r="AP31" s="327"/>
      <c r="AQ31" s="212">
        <v>32</v>
      </c>
      <c r="AR31" s="133"/>
      <c r="AS31" s="134" t="s">
        <v>355</v>
      </c>
      <c r="AT31" s="169"/>
      <c r="AU31" s="266" t="s">
        <v>578</v>
      </c>
      <c r="AV31" s="266"/>
      <c r="AW31" s="374" t="s">
        <v>300</v>
      </c>
      <c r="AX31" s="375"/>
    </row>
    <row r="32" spans="1:50" ht="38.25" customHeight="1" x14ac:dyDescent="0.15">
      <c r="A32" s="515"/>
      <c r="B32" s="513"/>
      <c r="C32" s="513"/>
      <c r="D32" s="513"/>
      <c r="E32" s="513"/>
      <c r="F32" s="514"/>
      <c r="G32" s="540" t="s">
        <v>555</v>
      </c>
      <c r="H32" s="541"/>
      <c r="I32" s="541"/>
      <c r="J32" s="541"/>
      <c r="K32" s="541"/>
      <c r="L32" s="541"/>
      <c r="M32" s="541"/>
      <c r="N32" s="541"/>
      <c r="O32" s="542"/>
      <c r="P32" s="158" t="s">
        <v>556</v>
      </c>
      <c r="Q32" s="158"/>
      <c r="R32" s="158"/>
      <c r="S32" s="158"/>
      <c r="T32" s="158"/>
      <c r="U32" s="158"/>
      <c r="V32" s="158"/>
      <c r="W32" s="158"/>
      <c r="X32" s="226"/>
      <c r="Y32" s="333" t="s">
        <v>12</v>
      </c>
      <c r="Z32" s="549"/>
      <c r="AA32" s="550"/>
      <c r="AB32" s="551" t="s">
        <v>557</v>
      </c>
      <c r="AC32" s="551"/>
      <c r="AD32" s="551"/>
      <c r="AE32" s="359">
        <v>1604616</v>
      </c>
      <c r="AF32" s="360"/>
      <c r="AG32" s="360"/>
      <c r="AH32" s="360"/>
      <c r="AI32" s="359">
        <v>1715976</v>
      </c>
      <c r="AJ32" s="360"/>
      <c r="AK32" s="360"/>
      <c r="AL32" s="360"/>
      <c r="AM32" s="359">
        <v>1884600</v>
      </c>
      <c r="AN32" s="360"/>
      <c r="AO32" s="360"/>
      <c r="AP32" s="360"/>
      <c r="AQ32" s="100" t="s">
        <v>558</v>
      </c>
      <c r="AR32" s="101"/>
      <c r="AS32" s="101"/>
      <c r="AT32" s="102"/>
      <c r="AU32" s="360" t="s">
        <v>558</v>
      </c>
      <c r="AV32" s="360"/>
      <c r="AW32" s="360"/>
      <c r="AX32" s="362"/>
    </row>
    <row r="33" spans="1:50" ht="48" customHeight="1" x14ac:dyDescent="0.15">
      <c r="A33" s="516"/>
      <c r="B33" s="517"/>
      <c r="C33" s="517"/>
      <c r="D33" s="517"/>
      <c r="E33" s="517"/>
      <c r="F33" s="518"/>
      <c r="G33" s="543"/>
      <c r="H33" s="544"/>
      <c r="I33" s="544"/>
      <c r="J33" s="544"/>
      <c r="K33" s="544"/>
      <c r="L33" s="544"/>
      <c r="M33" s="544"/>
      <c r="N33" s="544"/>
      <c r="O33" s="545"/>
      <c r="P33" s="228"/>
      <c r="Q33" s="228"/>
      <c r="R33" s="228"/>
      <c r="S33" s="228"/>
      <c r="T33" s="228"/>
      <c r="U33" s="228"/>
      <c r="V33" s="228"/>
      <c r="W33" s="228"/>
      <c r="X33" s="229"/>
      <c r="Y33" s="298" t="s">
        <v>54</v>
      </c>
      <c r="Z33" s="293"/>
      <c r="AA33" s="294"/>
      <c r="AB33" s="522" t="s">
        <v>557</v>
      </c>
      <c r="AC33" s="522"/>
      <c r="AD33" s="522"/>
      <c r="AE33" s="359">
        <v>1444444</v>
      </c>
      <c r="AF33" s="360"/>
      <c r="AG33" s="360"/>
      <c r="AH33" s="360"/>
      <c r="AI33" s="359">
        <v>1555555</v>
      </c>
      <c r="AJ33" s="360"/>
      <c r="AK33" s="360"/>
      <c r="AL33" s="360"/>
      <c r="AM33" s="359">
        <v>1666666</v>
      </c>
      <c r="AN33" s="360"/>
      <c r="AO33" s="360"/>
      <c r="AP33" s="360"/>
      <c r="AQ33" s="100">
        <v>2000000</v>
      </c>
      <c r="AR33" s="101"/>
      <c r="AS33" s="101"/>
      <c r="AT33" s="102"/>
      <c r="AU33" s="360" t="s">
        <v>558</v>
      </c>
      <c r="AV33" s="360"/>
      <c r="AW33" s="360"/>
      <c r="AX33" s="362"/>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1"/>
      <c r="Y34" s="298" t="s">
        <v>13</v>
      </c>
      <c r="Z34" s="293"/>
      <c r="AA34" s="294"/>
      <c r="AB34" s="497" t="s">
        <v>301</v>
      </c>
      <c r="AC34" s="497"/>
      <c r="AD34" s="497"/>
      <c r="AE34" s="359">
        <v>111</v>
      </c>
      <c r="AF34" s="360"/>
      <c r="AG34" s="360"/>
      <c r="AH34" s="360"/>
      <c r="AI34" s="359">
        <v>110</v>
      </c>
      <c r="AJ34" s="360"/>
      <c r="AK34" s="360"/>
      <c r="AL34" s="360"/>
      <c r="AM34" s="359">
        <v>113</v>
      </c>
      <c r="AN34" s="360"/>
      <c r="AO34" s="360"/>
      <c r="AP34" s="360"/>
      <c r="AQ34" s="100" t="s">
        <v>559</v>
      </c>
      <c r="AR34" s="101"/>
      <c r="AS34" s="101"/>
      <c r="AT34" s="102"/>
      <c r="AU34" s="360" t="s">
        <v>558</v>
      </c>
      <c r="AV34" s="360"/>
      <c r="AW34" s="360"/>
      <c r="AX34" s="362"/>
    </row>
    <row r="35" spans="1:50" ht="23.25" customHeight="1" x14ac:dyDescent="0.15">
      <c r="A35" s="904" t="s">
        <v>517</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485</v>
      </c>
      <c r="B37" s="646"/>
      <c r="C37" s="646"/>
      <c r="D37" s="646"/>
      <c r="E37" s="646"/>
      <c r="F37" s="647"/>
      <c r="G37" s="565" t="s">
        <v>265</v>
      </c>
      <c r="H37" s="376"/>
      <c r="I37" s="376"/>
      <c r="J37" s="376"/>
      <c r="K37" s="376"/>
      <c r="L37" s="376"/>
      <c r="M37" s="376"/>
      <c r="N37" s="376"/>
      <c r="O37" s="566"/>
      <c r="P37" s="635" t="s">
        <v>59</v>
      </c>
      <c r="Q37" s="376"/>
      <c r="R37" s="376"/>
      <c r="S37" s="376"/>
      <c r="T37" s="376"/>
      <c r="U37" s="376"/>
      <c r="V37" s="376"/>
      <c r="W37" s="376"/>
      <c r="X37" s="566"/>
      <c r="Y37" s="636"/>
      <c r="Z37" s="637"/>
      <c r="AA37" s="638"/>
      <c r="AB37" s="363" t="s">
        <v>11</v>
      </c>
      <c r="AC37" s="364"/>
      <c r="AD37" s="365"/>
      <c r="AE37" s="363" t="s">
        <v>356</v>
      </c>
      <c r="AF37" s="364"/>
      <c r="AG37" s="364"/>
      <c r="AH37" s="365"/>
      <c r="AI37" s="363" t="s">
        <v>362</v>
      </c>
      <c r="AJ37" s="364"/>
      <c r="AK37" s="364"/>
      <c r="AL37" s="365"/>
      <c r="AM37" s="370" t="s">
        <v>466</v>
      </c>
      <c r="AN37" s="370"/>
      <c r="AO37" s="370"/>
      <c r="AP37" s="363"/>
      <c r="AQ37" s="262" t="s">
        <v>354</v>
      </c>
      <c r="AR37" s="263"/>
      <c r="AS37" s="263"/>
      <c r="AT37" s="264"/>
      <c r="AU37" s="376" t="s">
        <v>253</v>
      </c>
      <c r="AV37" s="376"/>
      <c r="AW37" s="376"/>
      <c r="AX37" s="377"/>
    </row>
    <row r="38" spans="1:50" ht="18.75" customHeight="1" x14ac:dyDescent="0.15">
      <c r="A38" s="512"/>
      <c r="B38" s="513"/>
      <c r="C38" s="513"/>
      <c r="D38" s="513"/>
      <c r="E38" s="513"/>
      <c r="F38" s="514"/>
      <c r="G38" s="567"/>
      <c r="H38" s="374"/>
      <c r="I38" s="374"/>
      <c r="J38" s="374"/>
      <c r="K38" s="374"/>
      <c r="L38" s="374"/>
      <c r="M38" s="374"/>
      <c r="N38" s="374"/>
      <c r="O38" s="568"/>
      <c r="P38" s="580"/>
      <c r="Q38" s="374"/>
      <c r="R38" s="374"/>
      <c r="S38" s="374"/>
      <c r="T38" s="374"/>
      <c r="U38" s="374"/>
      <c r="V38" s="374"/>
      <c r="W38" s="374"/>
      <c r="X38" s="568"/>
      <c r="Y38" s="468"/>
      <c r="Z38" s="469"/>
      <c r="AA38" s="470"/>
      <c r="AB38" s="327"/>
      <c r="AC38" s="328"/>
      <c r="AD38" s="329"/>
      <c r="AE38" s="327"/>
      <c r="AF38" s="328"/>
      <c r="AG38" s="328"/>
      <c r="AH38" s="329"/>
      <c r="AI38" s="327"/>
      <c r="AJ38" s="328"/>
      <c r="AK38" s="328"/>
      <c r="AL38" s="329"/>
      <c r="AM38" s="371"/>
      <c r="AN38" s="371"/>
      <c r="AO38" s="371"/>
      <c r="AP38" s="327"/>
      <c r="AQ38" s="212">
        <v>32</v>
      </c>
      <c r="AR38" s="133"/>
      <c r="AS38" s="134" t="s">
        <v>355</v>
      </c>
      <c r="AT38" s="169"/>
      <c r="AU38" s="266" t="s">
        <v>573</v>
      </c>
      <c r="AV38" s="266"/>
      <c r="AW38" s="374" t="s">
        <v>300</v>
      </c>
      <c r="AX38" s="375"/>
    </row>
    <row r="39" spans="1:50" ht="23.25" customHeight="1" x14ac:dyDescent="0.15">
      <c r="A39" s="515"/>
      <c r="B39" s="513"/>
      <c r="C39" s="513"/>
      <c r="D39" s="513"/>
      <c r="E39" s="513"/>
      <c r="F39" s="514"/>
      <c r="G39" s="540" t="s">
        <v>561</v>
      </c>
      <c r="H39" s="541"/>
      <c r="I39" s="541"/>
      <c r="J39" s="541"/>
      <c r="K39" s="541"/>
      <c r="L39" s="541"/>
      <c r="M39" s="541"/>
      <c r="N39" s="541"/>
      <c r="O39" s="542"/>
      <c r="P39" s="158" t="s">
        <v>562</v>
      </c>
      <c r="Q39" s="158"/>
      <c r="R39" s="158"/>
      <c r="S39" s="158"/>
      <c r="T39" s="158"/>
      <c r="U39" s="158"/>
      <c r="V39" s="158"/>
      <c r="W39" s="158"/>
      <c r="X39" s="226"/>
      <c r="Y39" s="333" t="s">
        <v>12</v>
      </c>
      <c r="Z39" s="549"/>
      <c r="AA39" s="550"/>
      <c r="AB39" s="551" t="s">
        <v>563</v>
      </c>
      <c r="AC39" s="551"/>
      <c r="AD39" s="551"/>
      <c r="AE39" s="359">
        <v>3094</v>
      </c>
      <c r="AF39" s="360"/>
      <c r="AG39" s="360"/>
      <c r="AH39" s="360"/>
      <c r="AI39" s="359">
        <v>5480</v>
      </c>
      <c r="AJ39" s="360"/>
      <c r="AK39" s="360"/>
      <c r="AL39" s="360"/>
      <c r="AM39" s="359">
        <v>8415</v>
      </c>
      <c r="AN39" s="360"/>
      <c r="AO39" s="360"/>
      <c r="AP39" s="360"/>
      <c r="AQ39" s="100" t="s">
        <v>558</v>
      </c>
      <c r="AR39" s="101"/>
      <c r="AS39" s="101"/>
      <c r="AT39" s="102"/>
      <c r="AU39" s="360" t="s">
        <v>558</v>
      </c>
      <c r="AV39" s="360"/>
      <c r="AW39" s="360"/>
      <c r="AX39" s="362"/>
    </row>
    <row r="40" spans="1:50" ht="40.5" customHeight="1" x14ac:dyDescent="0.15">
      <c r="A40" s="516"/>
      <c r="B40" s="517"/>
      <c r="C40" s="517"/>
      <c r="D40" s="517"/>
      <c r="E40" s="517"/>
      <c r="F40" s="518"/>
      <c r="G40" s="543"/>
      <c r="H40" s="544"/>
      <c r="I40" s="544"/>
      <c r="J40" s="544"/>
      <c r="K40" s="544"/>
      <c r="L40" s="544"/>
      <c r="M40" s="544"/>
      <c r="N40" s="544"/>
      <c r="O40" s="545"/>
      <c r="P40" s="228"/>
      <c r="Q40" s="228"/>
      <c r="R40" s="228"/>
      <c r="S40" s="228"/>
      <c r="T40" s="228"/>
      <c r="U40" s="228"/>
      <c r="V40" s="228"/>
      <c r="W40" s="228"/>
      <c r="X40" s="229"/>
      <c r="Y40" s="298" t="s">
        <v>54</v>
      </c>
      <c r="Z40" s="293"/>
      <c r="AA40" s="294"/>
      <c r="AB40" s="522" t="s">
        <v>563</v>
      </c>
      <c r="AC40" s="522"/>
      <c r="AD40" s="522"/>
      <c r="AE40" s="359">
        <v>4000</v>
      </c>
      <c r="AF40" s="360"/>
      <c r="AG40" s="360"/>
      <c r="AH40" s="360"/>
      <c r="AI40" s="359">
        <v>3700</v>
      </c>
      <c r="AJ40" s="360"/>
      <c r="AK40" s="360"/>
      <c r="AL40" s="360"/>
      <c r="AM40" s="359">
        <v>4000</v>
      </c>
      <c r="AN40" s="360"/>
      <c r="AO40" s="360"/>
      <c r="AP40" s="360"/>
      <c r="AQ40" s="100">
        <v>5000</v>
      </c>
      <c r="AR40" s="101"/>
      <c r="AS40" s="101"/>
      <c r="AT40" s="102"/>
      <c r="AU40" s="360" t="s">
        <v>565</v>
      </c>
      <c r="AV40" s="360"/>
      <c r="AW40" s="360"/>
      <c r="AX40" s="362"/>
    </row>
    <row r="41" spans="1:50" ht="23.25"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1"/>
      <c r="Y41" s="298" t="s">
        <v>13</v>
      </c>
      <c r="Z41" s="293"/>
      <c r="AA41" s="294"/>
      <c r="AB41" s="497" t="s">
        <v>301</v>
      </c>
      <c r="AC41" s="497"/>
      <c r="AD41" s="497"/>
      <c r="AE41" s="359">
        <v>77</v>
      </c>
      <c r="AF41" s="360"/>
      <c r="AG41" s="360"/>
      <c r="AH41" s="360"/>
      <c r="AI41" s="359">
        <v>148</v>
      </c>
      <c r="AJ41" s="360"/>
      <c r="AK41" s="360"/>
      <c r="AL41" s="360"/>
      <c r="AM41" s="359">
        <v>210</v>
      </c>
      <c r="AN41" s="360"/>
      <c r="AO41" s="360"/>
      <c r="AP41" s="360"/>
      <c r="AQ41" s="100" t="s">
        <v>565</v>
      </c>
      <c r="AR41" s="101"/>
      <c r="AS41" s="101"/>
      <c r="AT41" s="102"/>
      <c r="AU41" s="360" t="s">
        <v>566</v>
      </c>
      <c r="AV41" s="360"/>
      <c r="AW41" s="360"/>
      <c r="AX41" s="362"/>
    </row>
    <row r="42" spans="1:50" ht="23.25" customHeight="1" x14ac:dyDescent="0.15">
      <c r="A42" s="904" t="s">
        <v>517</v>
      </c>
      <c r="B42" s="905"/>
      <c r="C42" s="905"/>
      <c r="D42" s="905"/>
      <c r="E42" s="905"/>
      <c r="F42" s="906"/>
      <c r="G42" s="910" t="s">
        <v>564</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5" t="s">
        <v>485</v>
      </c>
      <c r="B44" s="646"/>
      <c r="C44" s="646"/>
      <c r="D44" s="646"/>
      <c r="E44" s="646"/>
      <c r="F44" s="647"/>
      <c r="G44" s="565" t="s">
        <v>265</v>
      </c>
      <c r="H44" s="376"/>
      <c r="I44" s="376"/>
      <c r="J44" s="376"/>
      <c r="K44" s="376"/>
      <c r="L44" s="376"/>
      <c r="M44" s="376"/>
      <c r="N44" s="376"/>
      <c r="O44" s="566"/>
      <c r="P44" s="635" t="s">
        <v>59</v>
      </c>
      <c r="Q44" s="376"/>
      <c r="R44" s="376"/>
      <c r="S44" s="376"/>
      <c r="T44" s="376"/>
      <c r="U44" s="376"/>
      <c r="V44" s="376"/>
      <c r="W44" s="376"/>
      <c r="X44" s="566"/>
      <c r="Y44" s="636"/>
      <c r="Z44" s="637"/>
      <c r="AA44" s="638"/>
      <c r="AB44" s="363" t="s">
        <v>11</v>
      </c>
      <c r="AC44" s="364"/>
      <c r="AD44" s="365"/>
      <c r="AE44" s="363" t="s">
        <v>356</v>
      </c>
      <c r="AF44" s="364"/>
      <c r="AG44" s="364"/>
      <c r="AH44" s="365"/>
      <c r="AI44" s="363" t="s">
        <v>362</v>
      </c>
      <c r="AJ44" s="364"/>
      <c r="AK44" s="364"/>
      <c r="AL44" s="365"/>
      <c r="AM44" s="370" t="s">
        <v>466</v>
      </c>
      <c r="AN44" s="370"/>
      <c r="AO44" s="370"/>
      <c r="AP44" s="363"/>
      <c r="AQ44" s="262" t="s">
        <v>354</v>
      </c>
      <c r="AR44" s="263"/>
      <c r="AS44" s="263"/>
      <c r="AT44" s="264"/>
      <c r="AU44" s="376" t="s">
        <v>253</v>
      </c>
      <c r="AV44" s="376"/>
      <c r="AW44" s="376"/>
      <c r="AX44" s="377"/>
    </row>
    <row r="45" spans="1:50" ht="18.75" customHeight="1" x14ac:dyDescent="0.15">
      <c r="A45" s="512"/>
      <c r="B45" s="513"/>
      <c r="C45" s="513"/>
      <c r="D45" s="513"/>
      <c r="E45" s="513"/>
      <c r="F45" s="514"/>
      <c r="G45" s="567"/>
      <c r="H45" s="374"/>
      <c r="I45" s="374"/>
      <c r="J45" s="374"/>
      <c r="K45" s="374"/>
      <c r="L45" s="374"/>
      <c r="M45" s="374"/>
      <c r="N45" s="374"/>
      <c r="O45" s="568"/>
      <c r="P45" s="580"/>
      <c r="Q45" s="374"/>
      <c r="R45" s="374"/>
      <c r="S45" s="374"/>
      <c r="T45" s="374"/>
      <c r="U45" s="374"/>
      <c r="V45" s="374"/>
      <c r="W45" s="374"/>
      <c r="X45" s="568"/>
      <c r="Y45" s="468"/>
      <c r="Z45" s="469"/>
      <c r="AA45" s="470"/>
      <c r="AB45" s="327"/>
      <c r="AC45" s="328"/>
      <c r="AD45" s="329"/>
      <c r="AE45" s="327"/>
      <c r="AF45" s="328"/>
      <c r="AG45" s="328"/>
      <c r="AH45" s="329"/>
      <c r="AI45" s="327"/>
      <c r="AJ45" s="328"/>
      <c r="AK45" s="328"/>
      <c r="AL45" s="329"/>
      <c r="AM45" s="371"/>
      <c r="AN45" s="371"/>
      <c r="AO45" s="371"/>
      <c r="AP45" s="327"/>
      <c r="AQ45" s="212">
        <v>32</v>
      </c>
      <c r="AR45" s="133"/>
      <c r="AS45" s="134" t="s">
        <v>355</v>
      </c>
      <c r="AT45" s="169"/>
      <c r="AU45" s="266" t="s">
        <v>573</v>
      </c>
      <c r="AV45" s="266"/>
      <c r="AW45" s="374" t="s">
        <v>300</v>
      </c>
      <c r="AX45" s="375"/>
    </row>
    <row r="46" spans="1:50" ht="23.25" customHeight="1" x14ac:dyDescent="0.15">
      <c r="A46" s="515"/>
      <c r="B46" s="513"/>
      <c r="C46" s="513"/>
      <c r="D46" s="513"/>
      <c r="E46" s="513"/>
      <c r="F46" s="514"/>
      <c r="G46" s="540" t="s">
        <v>567</v>
      </c>
      <c r="H46" s="541"/>
      <c r="I46" s="541"/>
      <c r="J46" s="541"/>
      <c r="K46" s="541"/>
      <c r="L46" s="541"/>
      <c r="M46" s="541"/>
      <c r="N46" s="541"/>
      <c r="O46" s="542"/>
      <c r="P46" s="158" t="s">
        <v>568</v>
      </c>
      <c r="Q46" s="158"/>
      <c r="R46" s="158"/>
      <c r="S46" s="158"/>
      <c r="T46" s="158"/>
      <c r="U46" s="158"/>
      <c r="V46" s="158"/>
      <c r="W46" s="158"/>
      <c r="X46" s="226"/>
      <c r="Y46" s="333" t="s">
        <v>12</v>
      </c>
      <c r="Z46" s="549"/>
      <c r="AA46" s="550"/>
      <c r="AB46" s="551" t="s">
        <v>563</v>
      </c>
      <c r="AC46" s="551"/>
      <c r="AD46" s="551"/>
      <c r="AE46" s="359">
        <v>7143</v>
      </c>
      <c r="AF46" s="360"/>
      <c r="AG46" s="360"/>
      <c r="AH46" s="360"/>
      <c r="AI46" s="359">
        <v>11077</v>
      </c>
      <c r="AJ46" s="360"/>
      <c r="AK46" s="360"/>
      <c r="AL46" s="360"/>
      <c r="AM46" s="359">
        <v>8026</v>
      </c>
      <c r="AN46" s="360"/>
      <c r="AO46" s="360"/>
      <c r="AP46" s="360"/>
      <c r="AQ46" s="100" t="s">
        <v>574</v>
      </c>
      <c r="AR46" s="101"/>
      <c r="AS46" s="101"/>
      <c r="AT46" s="102"/>
      <c r="AU46" s="360" t="s">
        <v>558</v>
      </c>
      <c r="AV46" s="360"/>
      <c r="AW46" s="360"/>
      <c r="AX46" s="362"/>
    </row>
    <row r="47" spans="1:50" ht="23.25" customHeight="1" x14ac:dyDescent="0.15">
      <c r="A47" s="516"/>
      <c r="B47" s="517"/>
      <c r="C47" s="517"/>
      <c r="D47" s="517"/>
      <c r="E47" s="517"/>
      <c r="F47" s="518"/>
      <c r="G47" s="543"/>
      <c r="H47" s="544"/>
      <c r="I47" s="544"/>
      <c r="J47" s="544"/>
      <c r="K47" s="544"/>
      <c r="L47" s="544"/>
      <c r="M47" s="544"/>
      <c r="N47" s="544"/>
      <c r="O47" s="545"/>
      <c r="P47" s="228"/>
      <c r="Q47" s="228"/>
      <c r="R47" s="228"/>
      <c r="S47" s="228"/>
      <c r="T47" s="228"/>
      <c r="U47" s="228"/>
      <c r="V47" s="228"/>
      <c r="W47" s="228"/>
      <c r="X47" s="229"/>
      <c r="Y47" s="298" t="s">
        <v>54</v>
      </c>
      <c r="Z47" s="293"/>
      <c r="AA47" s="294"/>
      <c r="AB47" s="522" t="s">
        <v>563</v>
      </c>
      <c r="AC47" s="522"/>
      <c r="AD47" s="522"/>
      <c r="AE47" s="359">
        <v>5500</v>
      </c>
      <c r="AF47" s="360"/>
      <c r="AG47" s="360"/>
      <c r="AH47" s="360"/>
      <c r="AI47" s="359">
        <v>5200</v>
      </c>
      <c r="AJ47" s="360"/>
      <c r="AK47" s="360"/>
      <c r="AL47" s="360"/>
      <c r="AM47" s="359">
        <v>7100</v>
      </c>
      <c r="AN47" s="360"/>
      <c r="AO47" s="360"/>
      <c r="AP47" s="360"/>
      <c r="AQ47" s="100">
        <v>8800</v>
      </c>
      <c r="AR47" s="101"/>
      <c r="AS47" s="101"/>
      <c r="AT47" s="102"/>
      <c r="AU47" s="360" t="s">
        <v>565</v>
      </c>
      <c r="AV47" s="360"/>
      <c r="AW47" s="360"/>
      <c r="AX47" s="362"/>
    </row>
    <row r="48" spans="1:50" ht="23.25"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1"/>
      <c r="Y48" s="298" t="s">
        <v>13</v>
      </c>
      <c r="Z48" s="293"/>
      <c r="AA48" s="294"/>
      <c r="AB48" s="497" t="s">
        <v>301</v>
      </c>
      <c r="AC48" s="497"/>
      <c r="AD48" s="497"/>
      <c r="AE48" s="359">
        <v>129.9</v>
      </c>
      <c r="AF48" s="360"/>
      <c r="AG48" s="360"/>
      <c r="AH48" s="360"/>
      <c r="AI48" s="359">
        <v>138</v>
      </c>
      <c r="AJ48" s="360"/>
      <c r="AK48" s="360"/>
      <c r="AL48" s="360"/>
      <c r="AM48" s="359">
        <v>113</v>
      </c>
      <c r="AN48" s="360"/>
      <c r="AO48" s="360"/>
      <c r="AP48" s="360"/>
      <c r="AQ48" s="100" t="s">
        <v>573</v>
      </c>
      <c r="AR48" s="101"/>
      <c r="AS48" s="101"/>
      <c r="AT48" s="102"/>
      <c r="AU48" s="360" t="s">
        <v>566</v>
      </c>
      <c r="AV48" s="360"/>
      <c r="AW48" s="360"/>
      <c r="AX48" s="362"/>
    </row>
    <row r="49" spans="1:50" ht="23.25" customHeight="1" x14ac:dyDescent="0.15">
      <c r="A49" s="904" t="s">
        <v>517</v>
      </c>
      <c r="B49" s="905"/>
      <c r="C49" s="905"/>
      <c r="D49" s="905"/>
      <c r="E49" s="905"/>
      <c r="F49" s="906"/>
      <c r="G49" s="910" t="s">
        <v>569</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485</v>
      </c>
      <c r="B51" s="513"/>
      <c r="C51" s="513"/>
      <c r="D51" s="513"/>
      <c r="E51" s="513"/>
      <c r="F51" s="514"/>
      <c r="G51" s="565" t="s">
        <v>265</v>
      </c>
      <c r="H51" s="376"/>
      <c r="I51" s="376"/>
      <c r="J51" s="376"/>
      <c r="K51" s="376"/>
      <c r="L51" s="376"/>
      <c r="M51" s="376"/>
      <c r="N51" s="376"/>
      <c r="O51" s="566"/>
      <c r="P51" s="635" t="s">
        <v>59</v>
      </c>
      <c r="Q51" s="376"/>
      <c r="R51" s="376"/>
      <c r="S51" s="376"/>
      <c r="T51" s="376"/>
      <c r="U51" s="376"/>
      <c r="V51" s="376"/>
      <c r="W51" s="376"/>
      <c r="X51" s="566"/>
      <c r="Y51" s="636"/>
      <c r="Z51" s="637"/>
      <c r="AA51" s="638"/>
      <c r="AB51" s="363" t="s">
        <v>11</v>
      </c>
      <c r="AC51" s="364"/>
      <c r="AD51" s="365"/>
      <c r="AE51" s="363" t="s">
        <v>356</v>
      </c>
      <c r="AF51" s="364"/>
      <c r="AG51" s="364"/>
      <c r="AH51" s="365"/>
      <c r="AI51" s="363" t="s">
        <v>362</v>
      </c>
      <c r="AJ51" s="364"/>
      <c r="AK51" s="364"/>
      <c r="AL51" s="365"/>
      <c r="AM51" s="370" t="s">
        <v>466</v>
      </c>
      <c r="AN51" s="370"/>
      <c r="AO51" s="370"/>
      <c r="AP51" s="363"/>
      <c r="AQ51" s="262" t="s">
        <v>354</v>
      </c>
      <c r="AR51" s="263"/>
      <c r="AS51" s="263"/>
      <c r="AT51" s="264"/>
      <c r="AU51" s="372" t="s">
        <v>253</v>
      </c>
      <c r="AV51" s="372"/>
      <c r="AW51" s="372"/>
      <c r="AX51" s="373"/>
    </row>
    <row r="52" spans="1:50" ht="18.75" customHeight="1" x14ac:dyDescent="0.15">
      <c r="A52" s="512"/>
      <c r="B52" s="513"/>
      <c r="C52" s="513"/>
      <c r="D52" s="513"/>
      <c r="E52" s="513"/>
      <c r="F52" s="514"/>
      <c r="G52" s="567"/>
      <c r="H52" s="374"/>
      <c r="I52" s="374"/>
      <c r="J52" s="374"/>
      <c r="K52" s="374"/>
      <c r="L52" s="374"/>
      <c r="M52" s="374"/>
      <c r="N52" s="374"/>
      <c r="O52" s="568"/>
      <c r="P52" s="580"/>
      <c r="Q52" s="374"/>
      <c r="R52" s="374"/>
      <c r="S52" s="374"/>
      <c r="T52" s="374"/>
      <c r="U52" s="374"/>
      <c r="V52" s="374"/>
      <c r="W52" s="374"/>
      <c r="X52" s="568"/>
      <c r="Y52" s="468"/>
      <c r="Z52" s="469"/>
      <c r="AA52" s="470"/>
      <c r="AB52" s="327"/>
      <c r="AC52" s="328"/>
      <c r="AD52" s="329"/>
      <c r="AE52" s="327"/>
      <c r="AF52" s="328"/>
      <c r="AG52" s="328"/>
      <c r="AH52" s="329"/>
      <c r="AI52" s="327"/>
      <c r="AJ52" s="328"/>
      <c r="AK52" s="328"/>
      <c r="AL52" s="329"/>
      <c r="AM52" s="371"/>
      <c r="AN52" s="371"/>
      <c r="AO52" s="371"/>
      <c r="AP52" s="327"/>
      <c r="AQ52" s="212">
        <v>32</v>
      </c>
      <c r="AR52" s="133"/>
      <c r="AS52" s="134" t="s">
        <v>355</v>
      </c>
      <c r="AT52" s="169"/>
      <c r="AU52" s="266" t="s">
        <v>573</v>
      </c>
      <c r="AV52" s="266"/>
      <c r="AW52" s="374" t="s">
        <v>300</v>
      </c>
      <c r="AX52" s="375"/>
    </row>
    <row r="53" spans="1:50" ht="23.25" customHeight="1" x14ac:dyDescent="0.15">
      <c r="A53" s="515"/>
      <c r="B53" s="513"/>
      <c r="C53" s="513"/>
      <c r="D53" s="513"/>
      <c r="E53" s="513"/>
      <c r="F53" s="514"/>
      <c r="G53" s="540" t="s">
        <v>570</v>
      </c>
      <c r="H53" s="541"/>
      <c r="I53" s="541"/>
      <c r="J53" s="541"/>
      <c r="K53" s="541"/>
      <c r="L53" s="541"/>
      <c r="M53" s="541"/>
      <c r="N53" s="541"/>
      <c r="O53" s="542"/>
      <c r="P53" s="158" t="s">
        <v>571</v>
      </c>
      <c r="Q53" s="158"/>
      <c r="R53" s="158"/>
      <c r="S53" s="158"/>
      <c r="T53" s="158"/>
      <c r="U53" s="158"/>
      <c r="V53" s="158"/>
      <c r="W53" s="158"/>
      <c r="X53" s="226"/>
      <c r="Y53" s="333" t="s">
        <v>12</v>
      </c>
      <c r="Z53" s="549"/>
      <c r="AA53" s="550"/>
      <c r="AB53" s="551" t="s">
        <v>563</v>
      </c>
      <c r="AC53" s="551"/>
      <c r="AD53" s="551"/>
      <c r="AE53" s="359">
        <v>129948</v>
      </c>
      <c r="AF53" s="360"/>
      <c r="AG53" s="360"/>
      <c r="AH53" s="360"/>
      <c r="AI53" s="359">
        <v>98106</v>
      </c>
      <c r="AJ53" s="360"/>
      <c r="AK53" s="360"/>
      <c r="AL53" s="360"/>
      <c r="AM53" s="359">
        <v>112615</v>
      </c>
      <c r="AN53" s="360"/>
      <c r="AO53" s="360"/>
      <c r="AP53" s="360"/>
      <c r="AQ53" s="100" t="s">
        <v>573</v>
      </c>
      <c r="AR53" s="101"/>
      <c r="AS53" s="101"/>
      <c r="AT53" s="102"/>
      <c r="AU53" s="360" t="s">
        <v>573</v>
      </c>
      <c r="AV53" s="360"/>
      <c r="AW53" s="360"/>
      <c r="AX53" s="362"/>
    </row>
    <row r="54" spans="1:50" ht="23.25" customHeight="1" x14ac:dyDescent="0.15">
      <c r="A54" s="516"/>
      <c r="B54" s="517"/>
      <c r="C54" s="517"/>
      <c r="D54" s="517"/>
      <c r="E54" s="517"/>
      <c r="F54" s="518"/>
      <c r="G54" s="543"/>
      <c r="H54" s="544"/>
      <c r="I54" s="544"/>
      <c r="J54" s="544"/>
      <c r="K54" s="544"/>
      <c r="L54" s="544"/>
      <c r="M54" s="544"/>
      <c r="N54" s="544"/>
      <c r="O54" s="545"/>
      <c r="P54" s="228"/>
      <c r="Q54" s="228"/>
      <c r="R54" s="228"/>
      <c r="S54" s="228"/>
      <c r="T54" s="228"/>
      <c r="U54" s="228"/>
      <c r="V54" s="228"/>
      <c r="W54" s="228"/>
      <c r="X54" s="229"/>
      <c r="Y54" s="298" t="s">
        <v>54</v>
      </c>
      <c r="Z54" s="293"/>
      <c r="AA54" s="294"/>
      <c r="AB54" s="522" t="s">
        <v>563</v>
      </c>
      <c r="AC54" s="522"/>
      <c r="AD54" s="522"/>
      <c r="AE54" s="359">
        <v>149000</v>
      </c>
      <c r="AF54" s="360"/>
      <c r="AG54" s="360"/>
      <c r="AH54" s="360"/>
      <c r="AI54" s="359">
        <v>163000</v>
      </c>
      <c r="AJ54" s="360"/>
      <c r="AK54" s="360"/>
      <c r="AL54" s="360"/>
      <c r="AM54" s="359">
        <v>153600</v>
      </c>
      <c r="AN54" s="360"/>
      <c r="AO54" s="360"/>
      <c r="AP54" s="360"/>
      <c r="AQ54" s="100">
        <v>113600</v>
      </c>
      <c r="AR54" s="101"/>
      <c r="AS54" s="101"/>
      <c r="AT54" s="102"/>
      <c r="AU54" s="360" t="s">
        <v>573</v>
      </c>
      <c r="AV54" s="360"/>
      <c r="AW54" s="360"/>
      <c r="AX54" s="362"/>
    </row>
    <row r="55" spans="1:50" ht="23.25"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1"/>
      <c r="Y55" s="298" t="s">
        <v>13</v>
      </c>
      <c r="Z55" s="293"/>
      <c r="AA55" s="294"/>
      <c r="AB55" s="461" t="s">
        <v>14</v>
      </c>
      <c r="AC55" s="461"/>
      <c r="AD55" s="461"/>
      <c r="AE55" s="359">
        <v>87.2</v>
      </c>
      <c r="AF55" s="360"/>
      <c r="AG55" s="360"/>
      <c r="AH55" s="360"/>
      <c r="AI55" s="359">
        <v>60.2</v>
      </c>
      <c r="AJ55" s="360"/>
      <c r="AK55" s="360"/>
      <c r="AL55" s="360"/>
      <c r="AM55" s="359">
        <v>73.3</v>
      </c>
      <c r="AN55" s="360"/>
      <c r="AO55" s="360"/>
      <c r="AP55" s="360"/>
      <c r="AQ55" s="100" t="s">
        <v>573</v>
      </c>
      <c r="AR55" s="101"/>
      <c r="AS55" s="101"/>
      <c r="AT55" s="102"/>
      <c r="AU55" s="360" t="s">
        <v>574</v>
      </c>
      <c r="AV55" s="360"/>
      <c r="AW55" s="360"/>
      <c r="AX55" s="362"/>
    </row>
    <row r="56" spans="1:50" ht="23.25" customHeight="1" x14ac:dyDescent="0.15">
      <c r="A56" s="904" t="s">
        <v>517</v>
      </c>
      <c r="B56" s="905"/>
      <c r="C56" s="905"/>
      <c r="D56" s="905"/>
      <c r="E56" s="905"/>
      <c r="F56" s="906"/>
      <c r="G56" s="910" t="s">
        <v>572</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485</v>
      </c>
      <c r="B58" s="513"/>
      <c r="C58" s="513"/>
      <c r="D58" s="513"/>
      <c r="E58" s="513"/>
      <c r="F58" s="514"/>
      <c r="G58" s="565" t="s">
        <v>265</v>
      </c>
      <c r="H58" s="376"/>
      <c r="I58" s="376"/>
      <c r="J58" s="376"/>
      <c r="K58" s="376"/>
      <c r="L58" s="376"/>
      <c r="M58" s="376"/>
      <c r="N58" s="376"/>
      <c r="O58" s="566"/>
      <c r="P58" s="635" t="s">
        <v>59</v>
      </c>
      <c r="Q58" s="376"/>
      <c r="R58" s="376"/>
      <c r="S58" s="376"/>
      <c r="T58" s="376"/>
      <c r="U58" s="376"/>
      <c r="V58" s="376"/>
      <c r="W58" s="376"/>
      <c r="X58" s="566"/>
      <c r="Y58" s="636"/>
      <c r="Z58" s="637"/>
      <c r="AA58" s="638"/>
      <c r="AB58" s="363" t="s">
        <v>11</v>
      </c>
      <c r="AC58" s="364"/>
      <c r="AD58" s="365"/>
      <c r="AE58" s="363" t="s">
        <v>356</v>
      </c>
      <c r="AF58" s="364"/>
      <c r="AG58" s="364"/>
      <c r="AH58" s="365"/>
      <c r="AI58" s="363" t="s">
        <v>362</v>
      </c>
      <c r="AJ58" s="364"/>
      <c r="AK58" s="364"/>
      <c r="AL58" s="365"/>
      <c r="AM58" s="370" t="s">
        <v>466</v>
      </c>
      <c r="AN58" s="370"/>
      <c r="AO58" s="370"/>
      <c r="AP58" s="363"/>
      <c r="AQ58" s="262" t="s">
        <v>354</v>
      </c>
      <c r="AR58" s="263"/>
      <c r="AS58" s="263"/>
      <c r="AT58" s="264"/>
      <c r="AU58" s="372" t="s">
        <v>253</v>
      </c>
      <c r="AV58" s="372"/>
      <c r="AW58" s="372"/>
      <c r="AX58" s="373"/>
    </row>
    <row r="59" spans="1:50" ht="18.75" customHeight="1" x14ac:dyDescent="0.15">
      <c r="A59" s="512"/>
      <c r="B59" s="513"/>
      <c r="C59" s="513"/>
      <c r="D59" s="513"/>
      <c r="E59" s="513"/>
      <c r="F59" s="514"/>
      <c r="G59" s="567"/>
      <c r="H59" s="374"/>
      <c r="I59" s="374"/>
      <c r="J59" s="374"/>
      <c r="K59" s="374"/>
      <c r="L59" s="374"/>
      <c r="M59" s="374"/>
      <c r="N59" s="374"/>
      <c r="O59" s="568"/>
      <c r="P59" s="580"/>
      <c r="Q59" s="374"/>
      <c r="R59" s="374"/>
      <c r="S59" s="374"/>
      <c r="T59" s="374"/>
      <c r="U59" s="374"/>
      <c r="V59" s="374"/>
      <c r="W59" s="374"/>
      <c r="X59" s="568"/>
      <c r="Y59" s="468"/>
      <c r="Z59" s="469"/>
      <c r="AA59" s="470"/>
      <c r="AB59" s="327"/>
      <c r="AC59" s="328"/>
      <c r="AD59" s="329"/>
      <c r="AE59" s="327"/>
      <c r="AF59" s="328"/>
      <c r="AG59" s="328"/>
      <c r="AH59" s="329"/>
      <c r="AI59" s="327"/>
      <c r="AJ59" s="328"/>
      <c r="AK59" s="328"/>
      <c r="AL59" s="329"/>
      <c r="AM59" s="371"/>
      <c r="AN59" s="371"/>
      <c r="AO59" s="371"/>
      <c r="AP59" s="327"/>
      <c r="AQ59" s="212">
        <v>32</v>
      </c>
      <c r="AR59" s="133"/>
      <c r="AS59" s="134" t="s">
        <v>355</v>
      </c>
      <c r="AT59" s="169"/>
      <c r="AU59" s="266" t="s">
        <v>573</v>
      </c>
      <c r="AV59" s="266"/>
      <c r="AW59" s="374" t="s">
        <v>300</v>
      </c>
      <c r="AX59" s="375"/>
    </row>
    <row r="60" spans="1:50" ht="23.25" customHeight="1" x14ac:dyDescent="0.15">
      <c r="A60" s="515"/>
      <c r="B60" s="513"/>
      <c r="C60" s="513"/>
      <c r="D60" s="513"/>
      <c r="E60" s="513"/>
      <c r="F60" s="514"/>
      <c r="G60" s="540" t="s">
        <v>575</v>
      </c>
      <c r="H60" s="541"/>
      <c r="I60" s="541"/>
      <c r="J60" s="541"/>
      <c r="K60" s="541"/>
      <c r="L60" s="541"/>
      <c r="M60" s="541"/>
      <c r="N60" s="541"/>
      <c r="O60" s="542"/>
      <c r="P60" s="158" t="s">
        <v>576</v>
      </c>
      <c r="Q60" s="158"/>
      <c r="R60" s="158"/>
      <c r="S60" s="158"/>
      <c r="T60" s="158"/>
      <c r="U60" s="158"/>
      <c r="V60" s="158"/>
      <c r="W60" s="158"/>
      <c r="X60" s="226"/>
      <c r="Y60" s="333" t="s">
        <v>12</v>
      </c>
      <c r="Z60" s="549"/>
      <c r="AA60" s="550"/>
      <c r="AB60" s="551" t="s">
        <v>563</v>
      </c>
      <c r="AC60" s="551"/>
      <c r="AD60" s="551"/>
      <c r="AE60" s="359">
        <v>1706</v>
      </c>
      <c r="AF60" s="360"/>
      <c r="AG60" s="360"/>
      <c r="AH60" s="360"/>
      <c r="AI60" s="359">
        <v>1575</v>
      </c>
      <c r="AJ60" s="360"/>
      <c r="AK60" s="360"/>
      <c r="AL60" s="360"/>
      <c r="AM60" s="359">
        <v>1284</v>
      </c>
      <c r="AN60" s="360"/>
      <c r="AO60" s="360"/>
      <c r="AP60" s="360"/>
      <c r="AQ60" s="100" t="s">
        <v>578</v>
      </c>
      <c r="AR60" s="101"/>
      <c r="AS60" s="101"/>
      <c r="AT60" s="102"/>
      <c r="AU60" s="360" t="s">
        <v>573</v>
      </c>
      <c r="AV60" s="360"/>
      <c r="AW60" s="360"/>
      <c r="AX60" s="362"/>
    </row>
    <row r="61" spans="1:50" ht="23.25" customHeight="1" x14ac:dyDescent="0.15">
      <c r="A61" s="516"/>
      <c r="B61" s="517"/>
      <c r="C61" s="517"/>
      <c r="D61" s="517"/>
      <c r="E61" s="517"/>
      <c r="F61" s="518"/>
      <c r="G61" s="543"/>
      <c r="H61" s="544"/>
      <c r="I61" s="544"/>
      <c r="J61" s="544"/>
      <c r="K61" s="544"/>
      <c r="L61" s="544"/>
      <c r="M61" s="544"/>
      <c r="N61" s="544"/>
      <c r="O61" s="545"/>
      <c r="P61" s="228"/>
      <c r="Q61" s="228"/>
      <c r="R61" s="228"/>
      <c r="S61" s="228"/>
      <c r="T61" s="228"/>
      <c r="U61" s="228"/>
      <c r="V61" s="228"/>
      <c r="W61" s="228"/>
      <c r="X61" s="229"/>
      <c r="Y61" s="298" t="s">
        <v>54</v>
      </c>
      <c r="Z61" s="293"/>
      <c r="AA61" s="294"/>
      <c r="AB61" s="522" t="s">
        <v>563</v>
      </c>
      <c r="AC61" s="522"/>
      <c r="AD61" s="522"/>
      <c r="AE61" s="359">
        <v>1500</v>
      </c>
      <c r="AF61" s="360"/>
      <c r="AG61" s="360"/>
      <c r="AH61" s="360"/>
      <c r="AI61" s="359">
        <v>1500</v>
      </c>
      <c r="AJ61" s="360"/>
      <c r="AK61" s="360"/>
      <c r="AL61" s="360"/>
      <c r="AM61" s="359">
        <v>1600</v>
      </c>
      <c r="AN61" s="360"/>
      <c r="AO61" s="360"/>
      <c r="AP61" s="360"/>
      <c r="AQ61" s="100">
        <v>1600</v>
      </c>
      <c r="AR61" s="101"/>
      <c r="AS61" s="101"/>
      <c r="AT61" s="102"/>
      <c r="AU61" s="360" t="s">
        <v>580</v>
      </c>
      <c r="AV61" s="360"/>
      <c r="AW61" s="360"/>
      <c r="AX61" s="362"/>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1"/>
      <c r="Y62" s="298" t="s">
        <v>13</v>
      </c>
      <c r="Z62" s="293"/>
      <c r="AA62" s="294"/>
      <c r="AB62" s="497" t="s">
        <v>14</v>
      </c>
      <c r="AC62" s="497"/>
      <c r="AD62" s="497"/>
      <c r="AE62" s="359">
        <v>113.7</v>
      </c>
      <c r="AF62" s="360"/>
      <c r="AG62" s="360"/>
      <c r="AH62" s="360"/>
      <c r="AI62" s="359">
        <v>105</v>
      </c>
      <c r="AJ62" s="360"/>
      <c r="AK62" s="360"/>
      <c r="AL62" s="360"/>
      <c r="AM62" s="359">
        <v>80.3</v>
      </c>
      <c r="AN62" s="360"/>
      <c r="AO62" s="360"/>
      <c r="AP62" s="360"/>
      <c r="AQ62" s="100" t="s">
        <v>579</v>
      </c>
      <c r="AR62" s="101"/>
      <c r="AS62" s="101"/>
      <c r="AT62" s="102"/>
      <c r="AU62" s="360" t="s">
        <v>573</v>
      </c>
      <c r="AV62" s="360"/>
      <c r="AW62" s="360"/>
      <c r="AX62" s="362"/>
    </row>
    <row r="63" spans="1:50" ht="23.25" customHeight="1" x14ac:dyDescent="0.15">
      <c r="A63" s="904" t="s">
        <v>517</v>
      </c>
      <c r="B63" s="905"/>
      <c r="C63" s="905"/>
      <c r="D63" s="905"/>
      <c r="E63" s="905"/>
      <c r="F63" s="906"/>
      <c r="G63" s="910" t="s">
        <v>577</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481</v>
      </c>
      <c r="X65" s="877"/>
      <c r="Y65" s="880"/>
      <c r="Z65" s="880"/>
      <c r="AA65" s="881"/>
      <c r="AB65" s="874" t="s">
        <v>11</v>
      </c>
      <c r="AC65" s="870"/>
      <c r="AD65" s="871"/>
      <c r="AE65" s="363" t="s">
        <v>356</v>
      </c>
      <c r="AF65" s="364"/>
      <c r="AG65" s="364"/>
      <c r="AH65" s="365"/>
      <c r="AI65" s="363" t="s">
        <v>362</v>
      </c>
      <c r="AJ65" s="364"/>
      <c r="AK65" s="364"/>
      <c r="AL65" s="365"/>
      <c r="AM65" s="370" t="s">
        <v>466</v>
      </c>
      <c r="AN65" s="370"/>
      <c r="AO65" s="370"/>
      <c r="AP65" s="363"/>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7"/>
      <c r="AF66" s="328"/>
      <c r="AG66" s="328"/>
      <c r="AH66" s="329"/>
      <c r="AI66" s="327"/>
      <c r="AJ66" s="328"/>
      <c r="AK66" s="328"/>
      <c r="AL66" s="329"/>
      <c r="AM66" s="371"/>
      <c r="AN66" s="371"/>
      <c r="AO66" s="371"/>
      <c r="AP66" s="327"/>
      <c r="AQ66" s="265"/>
      <c r="AR66" s="266"/>
      <c r="AS66" s="872" t="s">
        <v>355</v>
      </c>
      <c r="AT66" s="873"/>
      <c r="AU66" s="266"/>
      <c r="AV66" s="266"/>
      <c r="AW66" s="872" t="s">
        <v>484</v>
      </c>
      <c r="AX66" s="985"/>
    </row>
    <row r="67" spans="1:50" ht="23.25" hidden="1" customHeight="1" x14ac:dyDescent="0.15">
      <c r="A67" s="858"/>
      <c r="B67" s="859"/>
      <c r="C67" s="859"/>
      <c r="D67" s="859"/>
      <c r="E67" s="859"/>
      <c r="F67" s="860"/>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507</v>
      </c>
      <c r="AC67" s="958"/>
      <c r="AD67" s="958"/>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507</v>
      </c>
      <c r="AC68" s="981"/>
      <c r="AD68" s="981"/>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508</v>
      </c>
      <c r="AC69" s="982"/>
      <c r="AD69" s="982"/>
      <c r="AE69" s="821"/>
      <c r="AF69" s="822"/>
      <c r="AG69" s="822"/>
      <c r="AH69" s="822"/>
      <c r="AI69" s="821"/>
      <c r="AJ69" s="822"/>
      <c r="AK69" s="822"/>
      <c r="AL69" s="822"/>
      <c r="AM69" s="821"/>
      <c r="AN69" s="822"/>
      <c r="AO69" s="822"/>
      <c r="AP69" s="822"/>
      <c r="AQ69" s="359"/>
      <c r="AR69" s="360"/>
      <c r="AS69" s="360"/>
      <c r="AT69" s="361"/>
      <c r="AU69" s="360"/>
      <c r="AV69" s="360"/>
      <c r="AW69" s="360"/>
      <c r="AX69" s="362"/>
    </row>
    <row r="70" spans="1:50" ht="23.25" hidden="1" customHeight="1" x14ac:dyDescent="0.15">
      <c r="A70" s="858" t="s">
        <v>492</v>
      </c>
      <c r="B70" s="859"/>
      <c r="C70" s="859"/>
      <c r="D70" s="859"/>
      <c r="E70" s="859"/>
      <c r="F70" s="860"/>
      <c r="G70" s="946" t="s">
        <v>364</v>
      </c>
      <c r="H70" s="947"/>
      <c r="I70" s="947"/>
      <c r="J70" s="947"/>
      <c r="K70" s="947"/>
      <c r="L70" s="947"/>
      <c r="M70" s="947"/>
      <c r="N70" s="947"/>
      <c r="O70" s="947"/>
      <c r="P70" s="947"/>
      <c r="Q70" s="947"/>
      <c r="R70" s="947"/>
      <c r="S70" s="947"/>
      <c r="T70" s="947"/>
      <c r="U70" s="947"/>
      <c r="V70" s="947"/>
      <c r="W70" s="950" t="s">
        <v>506</v>
      </c>
      <c r="X70" s="951"/>
      <c r="Y70" s="956" t="s">
        <v>12</v>
      </c>
      <c r="Z70" s="956"/>
      <c r="AA70" s="957"/>
      <c r="AB70" s="958" t="s">
        <v>507</v>
      </c>
      <c r="AC70" s="958"/>
      <c r="AD70" s="958"/>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507</v>
      </c>
      <c r="AC71" s="981"/>
      <c r="AD71" s="981"/>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508</v>
      </c>
      <c r="AC72" s="982"/>
      <c r="AD72" s="982"/>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44" t="s">
        <v>486</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3" t="s">
        <v>356</v>
      </c>
      <c r="AF73" s="364"/>
      <c r="AG73" s="364"/>
      <c r="AH73" s="365"/>
      <c r="AI73" s="363" t="s">
        <v>362</v>
      </c>
      <c r="AJ73" s="364"/>
      <c r="AK73" s="364"/>
      <c r="AL73" s="365"/>
      <c r="AM73" s="370" t="s">
        <v>466</v>
      </c>
      <c r="AN73" s="370"/>
      <c r="AO73" s="370"/>
      <c r="AP73" s="363"/>
      <c r="AQ73" s="173" t="s">
        <v>354</v>
      </c>
      <c r="AR73" s="166"/>
      <c r="AS73" s="166"/>
      <c r="AT73" s="167"/>
      <c r="AU73" s="268"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7"/>
      <c r="AF74" s="328"/>
      <c r="AG74" s="328"/>
      <c r="AH74" s="329"/>
      <c r="AI74" s="327"/>
      <c r="AJ74" s="328"/>
      <c r="AK74" s="328"/>
      <c r="AL74" s="329"/>
      <c r="AM74" s="371"/>
      <c r="AN74" s="371"/>
      <c r="AO74" s="371"/>
      <c r="AP74" s="327"/>
      <c r="AQ74" s="212"/>
      <c r="AR74" s="133"/>
      <c r="AS74" s="134" t="s">
        <v>355</v>
      </c>
      <c r="AT74" s="169"/>
      <c r="AU74" s="212"/>
      <c r="AV74" s="133"/>
      <c r="AW74" s="134" t="s">
        <v>300</v>
      </c>
      <c r="AX74" s="135"/>
    </row>
    <row r="75" spans="1:50" ht="23.25" hidden="1" customHeight="1" x14ac:dyDescent="0.15">
      <c r="A75" s="847"/>
      <c r="B75" s="848"/>
      <c r="C75" s="848"/>
      <c r="D75" s="848"/>
      <c r="E75" s="848"/>
      <c r="F75" s="849"/>
      <c r="G75" s="785" t="s">
        <v>363</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0"/>
      <c r="AV75" s="360"/>
      <c r="AW75" s="360"/>
      <c r="AX75" s="362"/>
    </row>
    <row r="76" spans="1:50" ht="23.25" hidden="1" customHeight="1" x14ac:dyDescent="0.15">
      <c r="A76" s="847"/>
      <c r="B76" s="848"/>
      <c r="C76" s="848"/>
      <c r="D76" s="848"/>
      <c r="E76" s="848"/>
      <c r="F76" s="849"/>
      <c r="G76" s="786"/>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0"/>
      <c r="AV76" s="360"/>
      <c r="AW76" s="360"/>
      <c r="AX76" s="362"/>
    </row>
    <row r="77" spans="1:50" ht="23.25" hidden="1" customHeight="1" x14ac:dyDescent="0.15">
      <c r="A77" s="847"/>
      <c r="B77" s="848"/>
      <c r="C77" s="848"/>
      <c r="D77" s="848"/>
      <c r="E77" s="848"/>
      <c r="F77" s="849"/>
      <c r="G77" s="787"/>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6"/>
      <c r="AF77" s="367"/>
      <c r="AG77" s="367"/>
      <c r="AH77" s="367"/>
      <c r="AI77" s="366"/>
      <c r="AJ77" s="367"/>
      <c r="AK77" s="367"/>
      <c r="AL77" s="367"/>
      <c r="AM77" s="366"/>
      <c r="AN77" s="367"/>
      <c r="AO77" s="367"/>
      <c r="AP77" s="367"/>
      <c r="AQ77" s="100"/>
      <c r="AR77" s="101"/>
      <c r="AS77" s="101"/>
      <c r="AT77" s="102"/>
      <c r="AU77" s="360"/>
      <c r="AV77" s="360"/>
      <c r="AW77" s="360"/>
      <c r="AX77" s="362"/>
    </row>
    <row r="78" spans="1:50" ht="69.75" hidden="1" customHeight="1" x14ac:dyDescent="0.15">
      <c r="A78" s="918" t="s">
        <v>520</v>
      </c>
      <c r="B78" s="919"/>
      <c r="C78" s="919"/>
      <c r="D78" s="919"/>
      <c r="E78" s="916" t="s">
        <v>459</v>
      </c>
      <c r="F78" s="917"/>
      <c r="G78" s="57" t="s">
        <v>364</v>
      </c>
      <c r="H78" s="796"/>
      <c r="I78" s="239"/>
      <c r="J78" s="239"/>
      <c r="K78" s="239"/>
      <c r="L78" s="239"/>
      <c r="M78" s="239"/>
      <c r="N78" s="239"/>
      <c r="O78" s="797"/>
      <c r="P78" s="256"/>
      <c r="Q78" s="256"/>
      <c r="R78" s="256"/>
      <c r="S78" s="256"/>
      <c r="T78" s="256"/>
      <c r="U78" s="256"/>
      <c r="V78" s="256"/>
      <c r="W78" s="256"/>
      <c r="X78" s="25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480</v>
      </c>
      <c r="AP79" s="146"/>
      <c r="AQ79" s="146"/>
      <c r="AR79" s="81" t="s">
        <v>478</v>
      </c>
      <c r="AS79" s="145"/>
      <c r="AT79" s="146"/>
      <c r="AU79" s="146"/>
      <c r="AV79" s="146"/>
      <c r="AW79" s="146"/>
      <c r="AX79" s="147"/>
    </row>
    <row r="80" spans="1:50" ht="18.75" hidden="1" customHeight="1" x14ac:dyDescent="0.15">
      <c r="A80" s="519" t="s">
        <v>266</v>
      </c>
      <c r="B80" s="853" t="s">
        <v>477</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4"/>
      <c r="H81" s="374"/>
      <c r="I81" s="374"/>
      <c r="J81" s="374"/>
      <c r="K81" s="374"/>
      <c r="L81" s="374"/>
      <c r="M81" s="374"/>
      <c r="N81" s="374"/>
      <c r="O81" s="374"/>
      <c r="P81" s="374"/>
      <c r="Q81" s="374"/>
      <c r="R81" s="374"/>
      <c r="S81" s="374"/>
      <c r="T81" s="374"/>
      <c r="U81" s="374"/>
      <c r="V81" s="374"/>
      <c r="W81" s="374"/>
      <c r="X81" s="374"/>
      <c r="Y81" s="374"/>
      <c r="Z81" s="374"/>
      <c r="AA81" s="568"/>
      <c r="AB81" s="58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3" t="s">
        <v>356</v>
      </c>
      <c r="AF85" s="364"/>
      <c r="AG85" s="364"/>
      <c r="AH85" s="365"/>
      <c r="AI85" s="363" t="s">
        <v>362</v>
      </c>
      <c r="AJ85" s="364"/>
      <c r="AK85" s="364"/>
      <c r="AL85" s="365"/>
      <c r="AM85" s="370" t="s">
        <v>466</v>
      </c>
      <c r="AN85" s="370"/>
      <c r="AO85" s="370"/>
      <c r="AP85" s="363"/>
      <c r="AQ85" s="173" t="s">
        <v>354</v>
      </c>
      <c r="AR85" s="166"/>
      <c r="AS85" s="166"/>
      <c r="AT85" s="167"/>
      <c r="AU85" s="368" t="s">
        <v>253</v>
      </c>
      <c r="AV85" s="368"/>
      <c r="AW85" s="368"/>
      <c r="AX85" s="369"/>
      <c r="AY85" s="10"/>
      <c r="AZ85" s="10"/>
      <c r="BA85" s="10"/>
      <c r="BB85" s="10"/>
      <c r="BC85" s="10"/>
    </row>
    <row r="86" spans="1:60" ht="18.75" hidden="1" customHeight="1" x14ac:dyDescent="0.15">
      <c r="A86" s="520"/>
      <c r="B86" s="552"/>
      <c r="C86" s="552"/>
      <c r="D86" s="552"/>
      <c r="E86" s="552"/>
      <c r="F86" s="553"/>
      <c r="G86" s="567"/>
      <c r="H86" s="374"/>
      <c r="I86" s="374"/>
      <c r="J86" s="374"/>
      <c r="K86" s="374"/>
      <c r="L86" s="374"/>
      <c r="M86" s="374"/>
      <c r="N86" s="374"/>
      <c r="O86" s="568"/>
      <c r="P86" s="580"/>
      <c r="Q86" s="374"/>
      <c r="R86" s="374"/>
      <c r="S86" s="374"/>
      <c r="T86" s="374"/>
      <c r="U86" s="374"/>
      <c r="V86" s="374"/>
      <c r="W86" s="374"/>
      <c r="X86" s="568"/>
      <c r="Y86" s="170"/>
      <c r="Z86" s="171"/>
      <c r="AA86" s="172"/>
      <c r="AB86" s="327"/>
      <c r="AC86" s="328"/>
      <c r="AD86" s="329"/>
      <c r="AE86" s="327"/>
      <c r="AF86" s="328"/>
      <c r="AG86" s="328"/>
      <c r="AH86" s="329"/>
      <c r="AI86" s="327"/>
      <c r="AJ86" s="328"/>
      <c r="AK86" s="328"/>
      <c r="AL86" s="329"/>
      <c r="AM86" s="371"/>
      <c r="AN86" s="371"/>
      <c r="AO86" s="371"/>
      <c r="AP86" s="327"/>
      <c r="AQ86" s="265"/>
      <c r="AR86" s="266"/>
      <c r="AS86" s="134" t="s">
        <v>355</v>
      </c>
      <c r="AT86" s="169"/>
      <c r="AU86" s="266"/>
      <c r="AV86" s="266"/>
      <c r="AW86" s="374" t="s">
        <v>300</v>
      </c>
      <c r="AX86" s="375"/>
      <c r="AY86" s="10"/>
      <c r="AZ86" s="10"/>
      <c r="BA86" s="10"/>
      <c r="BB86" s="10"/>
      <c r="BC86" s="10"/>
      <c r="BD86" s="10"/>
      <c r="BE86" s="10"/>
      <c r="BF86" s="10"/>
      <c r="BG86" s="10"/>
      <c r="BH86" s="10"/>
    </row>
    <row r="87" spans="1:60" ht="23.25" hidden="1" customHeight="1" x14ac:dyDescent="0.15">
      <c r="A87" s="520"/>
      <c r="B87" s="552"/>
      <c r="C87" s="552"/>
      <c r="D87" s="552"/>
      <c r="E87" s="552"/>
      <c r="F87" s="553"/>
      <c r="G87" s="225"/>
      <c r="H87" s="158"/>
      <c r="I87" s="158"/>
      <c r="J87" s="158"/>
      <c r="K87" s="158"/>
      <c r="L87" s="158"/>
      <c r="M87" s="158"/>
      <c r="N87" s="158"/>
      <c r="O87" s="226"/>
      <c r="P87" s="158"/>
      <c r="Q87" s="806"/>
      <c r="R87" s="806"/>
      <c r="S87" s="806"/>
      <c r="T87" s="806"/>
      <c r="U87" s="806"/>
      <c r="V87" s="806"/>
      <c r="W87" s="806"/>
      <c r="X87" s="807"/>
      <c r="Y87" s="759" t="s">
        <v>62</v>
      </c>
      <c r="Z87" s="760"/>
      <c r="AA87" s="761"/>
      <c r="AB87" s="551"/>
      <c r="AC87" s="551"/>
      <c r="AD87" s="551"/>
      <c r="AE87" s="359"/>
      <c r="AF87" s="360"/>
      <c r="AG87" s="360"/>
      <c r="AH87" s="360"/>
      <c r="AI87" s="359"/>
      <c r="AJ87" s="360"/>
      <c r="AK87" s="360"/>
      <c r="AL87" s="360"/>
      <c r="AM87" s="359"/>
      <c r="AN87" s="360"/>
      <c r="AO87" s="360"/>
      <c r="AP87" s="360"/>
      <c r="AQ87" s="100"/>
      <c r="AR87" s="101"/>
      <c r="AS87" s="101"/>
      <c r="AT87" s="102"/>
      <c r="AU87" s="360"/>
      <c r="AV87" s="360"/>
      <c r="AW87" s="360"/>
      <c r="AX87" s="362"/>
    </row>
    <row r="88" spans="1:60" ht="23.25" hidden="1" customHeight="1" x14ac:dyDescent="0.15">
      <c r="A88" s="520"/>
      <c r="B88" s="552"/>
      <c r="C88" s="552"/>
      <c r="D88" s="552"/>
      <c r="E88" s="552"/>
      <c r="F88" s="553"/>
      <c r="G88" s="227"/>
      <c r="H88" s="228"/>
      <c r="I88" s="228"/>
      <c r="J88" s="228"/>
      <c r="K88" s="228"/>
      <c r="L88" s="228"/>
      <c r="M88" s="228"/>
      <c r="N88" s="228"/>
      <c r="O88" s="229"/>
      <c r="P88" s="808"/>
      <c r="Q88" s="808"/>
      <c r="R88" s="808"/>
      <c r="S88" s="808"/>
      <c r="T88" s="808"/>
      <c r="U88" s="808"/>
      <c r="V88" s="808"/>
      <c r="W88" s="808"/>
      <c r="X88" s="809"/>
      <c r="Y88" s="733" t="s">
        <v>54</v>
      </c>
      <c r="Z88" s="734"/>
      <c r="AA88" s="735"/>
      <c r="AB88" s="522"/>
      <c r="AC88" s="522"/>
      <c r="AD88" s="522"/>
      <c r="AE88" s="359"/>
      <c r="AF88" s="360"/>
      <c r="AG88" s="360"/>
      <c r="AH88" s="360"/>
      <c r="AI88" s="359"/>
      <c r="AJ88" s="360"/>
      <c r="AK88" s="360"/>
      <c r="AL88" s="360"/>
      <c r="AM88" s="359"/>
      <c r="AN88" s="360"/>
      <c r="AO88" s="360"/>
      <c r="AP88" s="360"/>
      <c r="AQ88" s="100"/>
      <c r="AR88" s="101"/>
      <c r="AS88" s="101"/>
      <c r="AT88" s="102"/>
      <c r="AU88" s="360"/>
      <c r="AV88" s="360"/>
      <c r="AW88" s="360"/>
      <c r="AX88" s="362"/>
      <c r="AY88" s="10"/>
      <c r="AZ88" s="10"/>
      <c r="BA88" s="10"/>
      <c r="BB88" s="10"/>
      <c r="BC88" s="10"/>
    </row>
    <row r="89" spans="1:60" ht="23.25" hidden="1" customHeight="1" x14ac:dyDescent="0.15">
      <c r="A89" s="520"/>
      <c r="B89" s="554"/>
      <c r="C89" s="554"/>
      <c r="D89" s="554"/>
      <c r="E89" s="554"/>
      <c r="F89" s="555"/>
      <c r="G89" s="230"/>
      <c r="H89" s="161"/>
      <c r="I89" s="161"/>
      <c r="J89" s="161"/>
      <c r="K89" s="161"/>
      <c r="L89" s="161"/>
      <c r="M89" s="161"/>
      <c r="N89" s="161"/>
      <c r="O89" s="231"/>
      <c r="P89" s="299"/>
      <c r="Q89" s="299"/>
      <c r="R89" s="299"/>
      <c r="S89" s="299"/>
      <c r="T89" s="299"/>
      <c r="U89" s="299"/>
      <c r="V89" s="299"/>
      <c r="W89" s="299"/>
      <c r="X89" s="810"/>
      <c r="Y89" s="733" t="s">
        <v>13</v>
      </c>
      <c r="Z89" s="734"/>
      <c r="AA89" s="735"/>
      <c r="AB89" s="461" t="s">
        <v>14</v>
      </c>
      <c r="AC89" s="461"/>
      <c r="AD89" s="461"/>
      <c r="AE89" s="359"/>
      <c r="AF89" s="360"/>
      <c r="AG89" s="360"/>
      <c r="AH89" s="360"/>
      <c r="AI89" s="359"/>
      <c r="AJ89" s="360"/>
      <c r="AK89" s="360"/>
      <c r="AL89" s="360"/>
      <c r="AM89" s="359"/>
      <c r="AN89" s="360"/>
      <c r="AO89" s="360"/>
      <c r="AP89" s="360"/>
      <c r="AQ89" s="100"/>
      <c r="AR89" s="101"/>
      <c r="AS89" s="101"/>
      <c r="AT89" s="102"/>
      <c r="AU89" s="360"/>
      <c r="AV89" s="360"/>
      <c r="AW89" s="360"/>
      <c r="AX89" s="362"/>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3" t="s">
        <v>356</v>
      </c>
      <c r="AF90" s="364"/>
      <c r="AG90" s="364"/>
      <c r="AH90" s="365"/>
      <c r="AI90" s="363" t="s">
        <v>362</v>
      </c>
      <c r="AJ90" s="364"/>
      <c r="AK90" s="364"/>
      <c r="AL90" s="365"/>
      <c r="AM90" s="370" t="s">
        <v>466</v>
      </c>
      <c r="AN90" s="370"/>
      <c r="AO90" s="370"/>
      <c r="AP90" s="363"/>
      <c r="AQ90" s="173" t="s">
        <v>354</v>
      </c>
      <c r="AR90" s="166"/>
      <c r="AS90" s="166"/>
      <c r="AT90" s="167"/>
      <c r="AU90" s="368" t="s">
        <v>253</v>
      </c>
      <c r="AV90" s="368"/>
      <c r="AW90" s="368"/>
      <c r="AX90" s="369"/>
    </row>
    <row r="91" spans="1:60" ht="18.75" hidden="1" customHeight="1" x14ac:dyDescent="0.15">
      <c r="A91" s="520"/>
      <c r="B91" s="552"/>
      <c r="C91" s="552"/>
      <c r="D91" s="552"/>
      <c r="E91" s="552"/>
      <c r="F91" s="553"/>
      <c r="G91" s="567"/>
      <c r="H91" s="374"/>
      <c r="I91" s="374"/>
      <c r="J91" s="374"/>
      <c r="K91" s="374"/>
      <c r="L91" s="374"/>
      <c r="M91" s="374"/>
      <c r="N91" s="374"/>
      <c r="O91" s="568"/>
      <c r="P91" s="580"/>
      <c r="Q91" s="374"/>
      <c r="R91" s="374"/>
      <c r="S91" s="374"/>
      <c r="T91" s="374"/>
      <c r="U91" s="374"/>
      <c r="V91" s="374"/>
      <c r="W91" s="374"/>
      <c r="X91" s="568"/>
      <c r="Y91" s="170"/>
      <c r="Z91" s="171"/>
      <c r="AA91" s="172"/>
      <c r="AB91" s="327"/>
      <c r="AC91" s="328"/>
      <c r="AD91" s="329"/>
      <c r="AE91" s="327"/>
      <c r="AF91" s="328"/>
      <c r="AG91" s="328"/>
      <c r="AH91" s="329"/>
      <c r="AI91" s="327"/>
      <c r="AJ91" s="328"/>
      <c r="AK91" s="328"/>
      <c r="AL91" s="329"/>
      <c r="AM91" s="371"/>
      <c r="AN91" s="371"/>
      <c r="AO91" s="371"/>
      <c r="AP91" s="327"/>
      <c r="AQ91" s="265"/>
      <c r="AR91" s="266"/>
      <c r="AS91" s="134" t="s">
        <v>355</v>
      </c>
      <c r="AT91" s="169"/>
      <c r="AU91" s="266"/>
      <c r="AV91" s="266"/>
      <c r="AW91" s="374" t="s">
        <v>300</v>
      </c>
      <c r="AX91" s="375"/>
      <c r="AY91" s="10"/>
      <c r="AZ91" s="10"/>
      <c r="BA91" s="10"/>
      <c r="BB91" s="10"/>
      <c r="BC91" s="10"/>
    </row>
    <row r="92" spans="1:60" ht="23.25" hidden="1" customHeight="1" x14ac:dyDescent="0.15">
      <c r="A92" s="520"/>
      <c r="B92" s="552"/>
      <c r="C92" s="552"/>
      <c r="D92" s="552"/>
      <c r="E92" s="552"/>
      <c r="F92" s="553"/>
      <c r="G92" s="225"/>
      <c r="H92" s="158"/>
      <c r="I92" s="158"/>
      <c r="J92" s="158"/>
      <c r="K92" s="158"/>
      <c r="L92" s="158"/>
      <c r="M92" s="158"/>
      <c r="N92" s="158"/>
      <c r="O92" s="226"/>
      <c r="P92" s="158"/>
      <c r="Q92" s="806"/>
      <c r="R92" s="806"/>
      <c r="S92" s="806"/>
      <c r="T92" s="806"/>
      <c r="U92" s="806"/>
      <c r="V92" s="806"/>
      <c r="W92" s="806"/>
      <c r="X92" s="807"/>
      <c r="Y92" s="759" t="s">
        <v>62</v>
      </c>
      <c r="Z92" s="760"/>
      <c r="AA92" s="761"/>
      <c r="AB92" s="551"/>
      <c r="AC92" s="551"/>
      <c r="AD92" s="551"/>
      <c r="AE92" s="359"/>
      <c r="AF92" s="360"/>
      <c r="AG92" s="360"/>
      <c r="AH92" s="360"/>
      <c r="AI92" s="359"/>
      <c r="AJ92" s="360"/>
      <c r="AK92" s="360"/>
      <c r="AL92" s="360"/>
      <c r="AM92" s="359"/>
      <c r="AN92" s="360"/>
      <c r="AO92" s="360"/>
      <c r="AP92" s="360"/>
      <c r="AQ92" s="100"/>
      <c r="AR92" s="101"/>
      <c r="AS92" s="101"/>
      <c r="AT92" s="102"/>
      <c r="AU92" s="360"/>
      <c r="AV92" s="360"/>
      <c r="AW92" s="360"/>
      <c r="AX92" s="362"/>
      <c r="AY92" s="10"/>
      <c r="AZ92" s="10"/>
      <c r="BA92" s="10"/>
      <c r="BB92" s="10"/>
      <c r="BC92" s="10"/>
      <c r="BD92" s="10"/>
      <c r="BE92" s="10"/>
      <c r="BF92" s="10"/>
      <c r="BG92" s="10"/>
      <c r="BH92" s="10"/>
    </row>
    <row r="93" spans="1:60" ht="23.25" hidden="1" customHeight="1" x14ac:dyDescent="0.15">
      <c r="A93" s="520"/>
      <c r="B93" s="552"/>
      <c r="C93" s="552"/>
      <c r="D93" s="552"/>
      <c r="E93" s="552"/>
      <c r="F93" s="553"/>
      <c r="G93" s="227"/>
      <c r="H93" s="228"/>
      <c r="I93" s="228"/>
      <c r="J93" s="228"/>
      <c r="K93" s="228"/>
      <c r="L93" s="228"/>
      <c r="M93" s="228"/>
      <c r="N93" s="228"/>
      <c r="O93" s="229"/>
      <c r="P93" s="808"/>
      <c r="Q93" s="808"/>
      <c r="R93" s="808"/>
      <c r="S93" s="808"/>
      <c r="T93" s="808"/>
      <c r="U93" s="808"/>
      <c r="V93" s="808"/>
      <c r="W93" s="808"/>
      <c r="X93" s="809"/>
      <c r="Y93" s="733" t="s">
        <v>54</v>
      </c>
      <c r="Z93" s="734"/>
      <c r="AA93" s="735"/>
      <c r="AB93" s="522"/>
      <c r="AC93" s="522"/>
      <c r="AD93" s="522"/>
      <c r="AE93" s="359"/>
      <c r="AF93" s="360"/>
      <c r="AG93" s="360"/>
      <c r="AH93" s="360"/>
      <c r="AI93" s="359"/>
      <c r="AJ93" s="360"/>
      <c r="AK93" s="360"/>
      <c r="AL93" s="360"/>
      <c r="AM93" s="359"/>
      <c r="AN93" s="360"/>
      <c r="AO93" s="360"/>
      <c r="AP93" s="360"/>
      <c r="AQ93" s="100"/>
      <c r="AR93" s="101"/>
      <c r="AS93" s="101"/>
      <c r="AT93" s="102"/>
      <c r="AU93" s="360"/>
      <c r="AV93" s="360"/>
      <c r="AW93" s="360"/>
      <c r="AX93" s="362"/>
    </row>
    <row r="94" spans="1:60" ht="23.25" hidden="1" customHeight="1" x14ac:dyDescent="0.15">
      <c r="A94" s="520"/>
      <c r="B94" s="554"/>
      <c r="C94" s="554"/>
      <c r="D94" s="554"/>
      <c r="E94" s="554"/>
      <c r="F94" s="555"/>
      <c r="G94" s="230"/>
      <c r="H94" s="161"/>
      <c r="I94" s="161"/>
      <c r="J94" s="161"/>
      <c r="K94" s="161"/>
      <c r="L94" s="161"/>
      <c r="M94" s="161"/>
      <c r="N94" s="161"/>
      <c r="O94" s="231"/>
      <c r="P94" s="299"/>
      <c r="Q94" s="299"/>
      <c r="R94" s="299"/>
      <c r="S94" s="299"/>
      <c r="T94" s="299"/>
      <c r="U94" s="299"/>
      <c r="V94" s="299"/>
      <c r="W94" s="299"/>
      <c r="X94" s="810"/>
      <c r="Y94" s="733" t="s">
        <v>13</v>
      </c>
      <c r="Z94" s="734"/>
      <c r="AA94" s="735"/>
      <c r="AB94" s="461" t="s">
        <v>14</v>
      </c>
      <c r="AC94" s="461"/>
      <c r="AD94" s="461"/>
      <c r="AE94" s="359"/>
      <c r="AF94" s="360"/>
      <c r="AG94" s="360"/>
      <c r="AH94" s="360"/>
      <c r="AI94" s="359"/>
      <c r="AJ94" s="360"/>
      <c r="AK94" s="360"/>
      <c r="AL94" s="360"/>
      <c r="AM94" s="359"/>
      <c r="AN94" s="360"/>
      <c r="AO94" s="360"/>
      <c r="AP94" s="360"/>
      <c r="AQ94" s="100"/>
      <c r="AR94" s="101"/>
      <c r="AS94" s="101"/>
      <c r="AT94" s="102"/>
      <c r="AU94" s="360"/>
      <c r="AV94" s="360"/>
      <c r="AW94" s="360"/>
      <c r="AX94" s="362"/>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3" t="s">
        <v>356</v>
      </c>
      <c r="AF95" s="364"/>
      <c r="AG95" s="364"/>
      <c r="AH95" s="365"/>
      <c r="AI95" s="363" t="s">
        <v>362</v>
      </c>
      <c r="AJ95" s="364"/>
      <c r="AK95" s="364"/>
      <c r="AL95" s="365"/>
      <c r="AM95" s="370" t="s">
        <v>466</v>
      </c>
      <c r="AN95" s="370"/>
      <c r="AO95" s="370"/>
      <c r="AP95" s="363"/>
      <c r="AQ95" s="173" t="s">
        <v>354</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4"/>
      <c r="I96" s="374"/>
      <c r="J96" s="374"/>
      <c r="K96" s="374"/>
      <c r="L96" s="374"/>
      <c r="M96" s="374"/>
      <c r="N96" s="374"/>
      <c r="O96" s="568"/>
      <c r="P96" s="580"/>
      <c r="Q96" s="374"/>
      <c r="R96" s="374"/>
      <c r="S96" s="374"/>
      <c r="T96" s="374"/>
      <c r="U96" s="374"/>
      <c r="V96" s="374"/>
      <c r="W96" s="374"/>
      <c r="X96" s="568"/>
      <c r="Y96" s="170"/>
      <c r="Z96" s="171"/>
      <c r="AA96" s="172"/>
      <c r="AB96" s="327"/>
      <c r="AC96" s="328"/>
      <c r="AD96" s="329"/>
      <c r="AE96" s="327"/>
      <c r="AF96" s="328"/>
      <c r="AG96" s="328"/>
      <c r="AH96" s="329"/>
      <c r="AI96" s="327"/>
      <c r="AJ96" s="328"/>
      <c r="AK96" s="328"/>
      <c r="AL96" s="329"/>
      <c r="AM96" s="371"/>
      <c r="AN96" s="371"/>
      <c r="AO96" s="371"/>
      <c r="AP96" s="327"/>
      <c r="AQ96" s="265"/>
      <c r="AR96" s="266"/>
      <c r="AS96" s="134" t="s">
        <v>355</v>
      </c>
      <c r="AT96" s="169"/>
      <c r="AU96" s="266"/>
      <c r="AV96" s="266"/>
      <c r="AW96" s="374" t="s">
        <v>300</v>
      </c>
      <c r="AX96" s="375"/>
    </row>
    <row r="97" spans="1:60" ht="23.25" hidden="1" customHeight="1" x14ac:dyDescent="0.15">
      <c r="A97" s="520"/>
      <c r="B97" s="552"/>
      <c r="C97" s="552"/>
      <c r="D97" s="552"/>
      <c r="E97" s="552"/>
      <c r="F97" s="553"/>
      <c r="G97" s="225"/>
      <c r="H97" s="158"/>
      <c r="I97" s="158"/>
      <c r="J97" s="158"/>
      <c r="K97" s="158"/>
      <c r="L97" s="158"/>
      <c r="M97" s="158"/>
      <c r="N97" s="158"/>
      <c r="O97" s="226"/>
      <c r="P97" s="158"/>
      <c r="Q97" s="806"/>
      <c r="R97" s="806"/>
      <c r="S97" s="806"/>
      <c r="T97" s="806"/>
      <c r="U97" s="806"/>
      <c r="V97" s="806"/>
      <c r="W97" s="806"/>
      <c r="X97" s="807"/>
      <c r="Y97" s="759" t="s">
        <v>62</v>
      </c>
      <c r="Z97" s="760"/>
      <c r="AA97" s="761"/>
      <c r="AB97" s="401"/>
      <c r="AC97" s="402"/>
      <c r="AD97" s="403"/>
      <c r="AE97" s="359"/>
      <c r="AF97" s="360"/>
      <c r="AG97" s="360"/>
      <c r="AH97" s="361"/>
      <c r="AI97" s="359"/>
      <c r="AJ97" s="360"/>
      <c r="AK97" s="360"/>
      <c r="AL97" s="361"/>
      <c r="AM97" s="359"/>
      <c r="AN97" s="360"/>
      <c r="AO97" s="360"/>
      <c r="AP97" s="360"/>
      <c r="AQ97" s="100"/>
      <c r="AR97" s="101"/>
      <c r="AS97" s="101"/>
      <c r="AT97" s="102"/>
      <c r="AU97" s="360"/>
      <c r="AV97" s="360"/>
      <c r="AW97" s="360"/>
      <c r="AX97" s="362"/>
      <c r="AY97" s="10"/>
      <c r="AZ97" s="10"/>
      <c r="BA97" s="10"/>
      <c r="BB97" s="10"/>
      <c r="BC97" s="10"/>
    </row>
    <row r="98" spans="1:60" ht="23.25" hidden="1" customHeight="1" x14ac:dyDescent="0.15">
      <c r="A98" s="520"/>
      <c r="B98" s="552"/>
      <c r="C98" s="552"/>
      <c r="D98" s="552"/>
      <c r="E98" s="552"/>
      <c r="F98" s="553"/>
      <c r="G98" s="227"/>
      <c r="H98" s="228"/>
      <c r="I98" s="228"/>
      <c r="J98" s="228"/>
      <c r="K98" s="228"/>
      <c r="L98" s="228"/>
      <c r="M98" s="228"/>
      <c r="N98" s="228"/>
      <c r="O98" s="229"/>
      <c r="P98" s="808"/>
      <c r="Q98" s="808"/>
      <c r="R98" s="808"/>
      <c r="S98" s="808"/>
      <c r="T98" s="808"/>
      <c r="U98" s="808"/>
      <c r="V98" s="808"/>
      <c r="W98" s="808"/>
      <c r="X98" s="809"/>
      <c r="Y98" s="733" t="s">
        <v>54</v>
      </c>
      <c r="Z98" s="734"/>
      <c r="AA98" s="735"/>
      <c r="AB98" s="803"/>
      <c r="AC98" s="804"/>
      <c r="AD98" s="805"/>
      <c r="AE98" s="359"/>
      <c r="AF98" s="360"/>
      <c r="AG98" s="360"/>
      <c r="AH98" s="361"/>
      <c r="AI98" s="359"/>
      <c r="AJ98" s="360"/>
      <c r="AK98" s="360"/>
      <c r="AL98" s="361"/>
      <c r="AM98" s="359"/>
      <c r="AN98" s="360"/>
      <c r="AO98" s="360"/>
      <c r="AP98" s="360"/>
      <c r="AQ98" s="100"/>
      <c r="AR98" s="101"/>
      <c r="AS98" s="101"/>
      <c r="AT98" s="102"/>
      <c r="AU98" s="360"/>
      <c r="AV98" s="360"/>
      <c r="AW98" s="360"/>
      <c r="AX98" s="362"/>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2"/>
      <c r="I99" s="242"/>
      <c r="J99" s="242"/>
      <c r="K99" s="242"/>
      <c r="L99" s="242"/>
      <c r="M99" s="242"/>
      <c r="N99" s="242"/>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356</v>
      </c>
      <c r="AF100" s="831"/>
      <c r="AG100" s="831"/>
      <c r="AH100" s="832"/>
      <c r="AI100" s="830" t="s">
        <v>362</v>
      </c>
      <c r="AJ100" s="831"/>
      <c r="AK100" s="831"/>
      <c r="AL100" s="832"/>
      <c r="AM100" s="830" t="s">
        <v>466</v>
      </c>
      <c r="AN100" s="831"/>
      <c r="AO100" s="831"/>
      <c r="AP100" s="832"/>
      <c r="AQ100" s="935" t="s">
        <v>488</v>
      </c>
      <c r="AR100" s="936"/>
      <c r="AS100" s="936"/>
      <c r="AT100" s="937"/>
      <c r="AU100" s="935" t="s">
        <v>530</v>
      </c>
      <c r="AV100" s="936"/>
      <c r="AW100" s="936"/>
      <c r="AX100" s="938"/>
    </row>
    <row r="101" spans="1:60" ht="23.25" customHeight="1" x14ac:dyDescent="0.15">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6"/>
      <c r="Y101" s="820" t="s">
        <v>55</v>
      </c>
      <c r="Z101" s="719"/>
      <c r="AA101" s="720"/>
      <c r="AB101" s="551" t="s">
        <v>557</v>
      </c>
      <c r="AC101" s="551"/>
      <c r="AD101" s="551"/>
      <c r="AE101" s="359">
        <v>119892</v>
      </c>
      <c r="AF101" s="360"/>
      <c r="AG101" s="360"/>
      <c r="AH101" s="361"/>
      <c r="AI101" s="359">
        <v>123409</v>
      </c>
      <c r="AJ101" s="360"/>
      <c r="AK101" s="360"/>
      <c r="AL101" s="361"/>
      <c r="AM101" s="359">
        <v>261609</v>
      </c>
      <c r="AN101" s="360"/>
      <c r="AO101" s="360"/>
      <c r="AP101" s="361"/>
      <c r="AQ101" s="359" t="s">
        <v>573</v>
      </c>
      <c r="AR101" s="360"/>
      <c r="AS101" s="360"/>
      <c r="AT101" s="361"/>
      <c r="AU101" s="359" t="s">
        <v>573</v>
      </c>
      <c r="AV101" s="360"/>
      <c r="AW101" s="360"/>
      <c r="AX101" s="361"/>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1"/>
      <c r="Y102" s="474" t="s">
        <v>56</v>
      </c>
      <c r="Z102" s="334"/>
      <c r="AA102" s="335"/>
      <c r="AB102" s="551" t="s">
        <v>557</v>
      </c>
      <c r="AC102" s="551"/>
      <c r="AD102" s="551"/>
      <c r="AE102" s="353">
        <v>130000</v>
      </c>
      <c r="AF102" s="353"/>
      <c r="AG102" s="353"/>
      <c r="AH102" s="353"/>
      <c r="AI102" s="353">
        <v>140000</v>
      </c>
      <c r="AJ102" s="353"/>
      <c r="AK102" s="353"/>
      <c r="AL102" s="353"/>
      <c r="AM102" s="353">
        <v>150000</v>
      </c>
      <c r="AN102" s="353"/>
      <c r="AO102" s="353"/>
      <c r="AP102" s="353"/>
      <c r="AQ102" s="821">
        <v>160000</v>
      </c>
      <c r="AR102" s="822"/>
      <c r="AS102" s="822"/>
      <c r="AT102" s="823"/>
      <c r="AU102" s="821">
        <v>170000</v>
      </c>
      <c r="AV102" s="822"/>
      <c r="AW102" s="822"/>
      <c r="AX102" s="823"/>
    </row>
    <row r="103" spans="1:60" ht="31.5" customHeight="1" x14ac:dyDescent="0.15">
      <c r="A103" s="488" t="s">
        <v>487</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298" t="s">
        <v>11</v>
      </c>
      <c r="AC103" s="293"/>
      <c r="AD103" s="294"/>
      <c r="AE103" s="298" t="s">
        <v>356</v>
      </c>
      <c r="AF103" s="293"/>
      <c r="AG103" s="293"/>
      <c r="AH103" s="294"/>
      <c r="AI103" s="298" t="s">
        <v>362</v>
      </c>
      <c r="AJ103" s="293"/>
      <c r="AK103" s="293"/>
      <c r="AL103" s="294"/>
      <c r="AM103" s="298" t="s">
        <v>466</v>
      </c>
      <c r="AN103" s="293"/>
      <c r="AO103" s="293"/>
      <c r="AP103" s="294"/>
      <c r="AQ103" s="355" t="s">
        <v>488</v>
      </c>
      <c r="AR103" s="356"/>
      <c r="AS103" s="356"/>
      <c r="AT103" s="357"/>
      <c r="AU103" s="355" t="s">
        <v>530</v>
      </c>
      <c r="AV103" s="356"/>
      <c r="AW103" s="356"/>
      <c r="AX103" s="358"/>
    </row>
    <row r="104" spans="1:60" ht="23.25" customHeight="1" x14ac:dyDescent="0.15">
      <c r="A104" s="491"/>
      <c r="B104" s="492"/>
      <c r="C104" s="492"/>
      <c r="D104" s="492"/>
      <c r="E104" s="492"/>
      <c r="F104" s="493"/>
      <c r="G104" s="158" t="s">
        <v>582</v>
      </c>
      <c r="H104" s="158"/>
      <c r="I104" s="158"/>
      <c r="J104" s="158"/>
      <c r="K104" s="158"/>
      <c r="L104" s="158"/>
      <c r="M104" s="158"/>
      <c r="N104" s="158"/>
      <c r="O104" s="158"/>
      <c r="P104" s="158"/>
      <c r="Q104" s="158"/>
      <c r="R104" s="158"/>
      <c r="S104" s="158"/>
      <c r="T104" s="158"/>
      <c r="U104" s="158"/>
      <c r="V104" s="158"/>
      <c r="W104" s="158"/>
      <c r="X104" s="226"/>
      <c r="Y104" s="477" t="s">
        <v>55</v>
      </c>
      <c r="Z104" s="478"/>
      <c r="AA104" s="479"/>
      <c r="AB104" s="471" t="s">
        <v>586</v>
      </c>
      <c r="AC104" s="472"/>
      <c r="AD104" s="473"/>
      <c r="AE104" s="359">
        <v>1</v>
      </c>
      <c r="AF104" s="360"/>
      <c r="AG104" s="360"/>
      <c r="AH104" s="361"/>
      <c r="AI104" s="359">
        <v>1</v>
      </c>
      <c r="AJ104" s="360"/>
      <c r="AK104" s="360"/>
      <c r="AL104" s="361"/>
      <c r="AM104" s="359">
        <v>1</v>
      </c>
      <c r="AN104" s="360"/>
      <c r="AO104" s="360"/>
      <c r="AP104" s="361"/>
      <c r="AQ104" s="359" t="s">
        <v>589</v>
      </c>
      <c r="AR104" s="360"/>
      <c r="AS104" s="360"/>
      <c r="AT104" s="361"/>
      <c r="AU104" s="359" t="s">
        <v>573</v>
      </c>
      <c r="AV104" s="360"/>
      <c r="AW104" s="360"/>
      <c r="AX104" s="361"/>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1"/>
      <c r="Y105" s="474" t="s">
        <v>56</v>
      </c>
      <c r="Z105" s="475"/>
      <c r="AA105" s="476"/>
      <c r="AB105" s="471" t="s">
        <v>586</v>
      </c>
      <c r="AC105" s="472"/>
      <c r="AD105" s="473"/>
      <c r="AE105" s="353">
        <v>1</v>
      </c>
      <c r="AF105" s="353"/>
      <c r="AG105" s="353"/>
      <c r="AH105" s="353"/>
      <c r="AI105" s="353">
        <v>1</v>
      </c>
      <c r="AJ105" s="353"/>
      <c r="AK105" s="353"/>
      <c r="AL105" s="353"/>
      <c r="AM105" s="353">
        <v>1</v>
      </c>
      <c r="AN105" s="353"/>
      <c r="AO105" s="353"/>
      <c r="AP105" s="353"/>
      <c r="AQ105" s="359">
        <v>1</v>
      </c>
      <c r="AR105" s="360"/>
      <c r="AS105" s="360"/>
      <c r="AT105" s="361"/>
      <c r="AU105" s="821">
        <v>1</v>
      </c>
      <c r="AV105" s="822"/>
      <c r="AW105" s="822"/>
      <c r="AX105" s="823"/>
    </row>
    <row r="106" spans="1:60" ht="31.5" customHeight="1" x14ac:dyDescent="0.15">
      <c r="A106" s="488" t="s">
        <v>487</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298" t="s">
        <v>11</v>
      </c>
      <c r="AC106" s="293"/>
      <c r="AD106" s="294"/>
      <c r="AE106" s="298" t="s">
        <v>356</v>
      </c>
      <c r="AF106" s="293"/>
      <c r="AG106" s="293"/>
      <c r="AH106" s="294"/>
      <c r="AI106" s="298" t="s">
        <v>362</v>
      </c>
      <c r="AJ106" s="293"/>
      <c r="AK106" s="293"/>
      <c r="AL106" s="294"/>
      <c r="AM106" s="298" t="s">
        <v>466</v>
      </c>
      <c r="AN106" s="293"/>
      <c r="AO106" s="293"/>
      <c r="AP106" s="294"/>
      <c r="AQ106" s="355" t="s">
        <v>488</v>
      </c>
      <c r="AR106" s="356"/>
      <c r="AS106" s="356"/>
      <c r="AT106" s="357"/>
      <c r="AU106" s="355" t="s">
        <v>530</v>
      </c>
      <c r="AV106" s="356"/>
      <c r="AW106" s="356"/>
      <c r="AX106" s="358"/>
    </row>
    <row r="107" spans="1:60" ht="23.25" customHeight="1" x14ac:dyDescent="0.15">
      <c r="A107" s="491"/>
      <c r="B107" s="492"/>
      <c r="C107" s="492"/>
      <c r="D107" s="492"/>
      <c r="E107" s="492"/>
      <c r="F107" s="493"/>
      <c r="G107" s="158" t="s">
        <v>583</v>
      </c>
      <c r="H107" s="158"/>
      <c r="I107" s="158"/>
      <c r="J107" s="158"/>
      <c r="K107" s="158"/>
      <c r="L107" s="158"/>
      <c r="M107" s="158"/>
      <c r="N107" s="158"/>
      <c r="O107" s="158"/>
      <c r="P107" s="158"/>
      <c r="Q107" s="158"/>
      <c r="R107" s="158"/>
      <c r="S107" s="158"/>
      <c r="T107" s="158"/>
      <c r="U107" s="158"/>
      <c r="V107" s="158"/>
      <c r="W107" s="158"/>
      <c r="X107" s="226"/>
      <c r="Y107" s="477" t="s">
        <v>55</v>
      </c>
      <c r="Z107" s="478"/>
      <c r="AA107" s="479"/>
      <c r="AB107" s="471" t="s">
        <v>586</v>
      </c>
      <c r="AC107" s="472"/>
      <c r="AD107" s="473"/>
      <c r="AE107" s="353">
        <v>2</v>
      </c>
      <c r="AF107" s="353"/>
      <c r="AG107" s="353"/>
      <c r="AH107" s="353"/>
      <c r="AI107" s="353">
        <v>1</v>
      </c>
      <c r="AJ107" s="353"/>
      <c r="AK107" s="353"/>
      <c r="AL107" s="353"/>
      <c r="AM107" s="353">
        <v>1</v>
      </c>
      <c r="AN107" s="353"/>
      <c r="AO107" s="353"/>
      <c r="AP107" s="353"/>
      <c r="AQ107" s="359" t="s">
        <v>588</v>
      </c>
      <c r="AR107" s="360"/>
      <c r="AS107" s="360"/>
      <c r="AT107" s="361"/>
      <c r="AU107" s="359" t="s">
        <v>573</v>
      </c>
      <c r="AV107" s="360"/>
      <c r="AW107" s="360"/>
      <c r="AX107" s="361"/>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1"/>
      <c r="Y108" s="474" t="s">
        <v>56</v>
      </c>
      <c r="Z108" s="475"/>
      <c r="AA108" s="476"/>
      <c r="AB108" s="401" t="s">
        <v>586</v>
      </c>
      <c r="AC108" s="402"/>
      <c r="AD108" s="403"/>
      <c r="AE108" s="353">
        <v>3</v>
      </c>
      <c r="AF108" s="353"/>
      <c r="AG108" s="353"/>
      <c r="AH108" s="353"/>
      <c r="AI108" s="353">
        <v>3</v>
      </c>
      <c r="AJ108" s="353"/>
      <c r="AK108" s="353"/>
      <c r="AL108" s="353"/>
      <c r="AM108" s="353">
        <v>1</v>
      </c>
      <c r="AN108" s="353"/>
      <c r="AO108" s="353"/>
      <c r="AP108" s="353"/>
      <c r="AQ108" s="359">
        <v>1</v>
      </c>
      <c r="AR108" s="360"/>
      <c r="AS108" s="360"/>
      <c r="AT108" s="361"/>
      <c r="AU108" s="821">
        <v>1</v>
      </c>
      <c r="AV108" s="822"/>
      <c r="AW108" s="822"/>
      <c r="AX108" s="823"/>
    </row>
    <row r="109" spans="1:60" ht="31.5" customHeight="1" x14ac:dyDescent="0.15">
      <c r="A109" s="488" t="s">
        <v>487</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298" t="s">
        <v>11</v>
      </c>
      <c r="AC109" s="293"/>
      <c r="AD109" s="294"/>
      <c r="AE109" s="298" t="s">
        <v>356</v>
      </c>
      <c r="AF109" s="293"/>
      <c r="AG109" s="293"/>
      <c r="AH109" s="294"/>
      <c r="AI109" s="298" t="s">
        <v>362</v>
      </c>
      <c r="AJ109" s="293"/>
      <c r="AK109" s="293"/>
      <c r="AL109" s="294"/>
      <c r="AM109" s="298" t="s">
        <v>466</v>
      </c>
      <c r="AN109" s="293"/>
      <c r="AO109" s="293"/>
      <c r="AP109" s="294"/>
      <c r="AQ109" s="355" t="s">
        <v>488</v>
      </c>
      <c r="AR109" s="356"/>
      <c r="AS109" s="356"/>
      <c r="AT109" s="357"/>
      <c r="AU109" s="355" t="s">
        <v>530</v>
      </c>
      <c r="AV109" s="356"/>
      <c r="AW109" s="356"/>
      <c r="AX109" s="358"/>
    </row>
    <row r="110" spans="1:60" ht="23.25" customHeight="1" x14ac:dyDescent="0.15">
      <c r="A110" s="491"/>
      <c r="B110" s="492"/>
      <c r="C110" s="492"/>
      <c r="D110" s="492"/>
      <c r="E110" s="492"/>
      <c r="F110" s="493"/>
      <c r="G110" s="158" t="s">
        <v>584</v>
      </c>
      <c r="H110" s="158"/>
      <c r="I110" s="158"/>
      <c r="J110" s="158"/>
      <c r="K110" s="158"/>
      <c r="L110" s="158"/>
      <c r="M110" s="158"/>
      <c r="N110" s="158"/>
      <c r="O110" s="158"/>
      <c r="P110" s="158"/>
      <c r="Q110" s="158"/>
      <c r="R110" s="158"/>
      <c r="S110" s="158"/>
      <c r="T110" s="158"/>
      <c r="U110" s="158"/>
      <c r="V110" s="158"/>
      <c r="W110" s="158"/>
      <c r="X110" s="226"/>
      <c r="Y110" s="477" t="s">
        <v>55</v>
      </c>
      <c r="Z110" s="478"/>
      <c r="AA110" s="479"/>
      <c r="AB110" s="471" t="s">
        <v>587</v>
      </c>
      <c r="AC110" s="472"/>
      <c r="AD110" s="473"/>
      <c r="AE110" s="353">
        <v>5</v>
      </c>
      <c r="AF110" s="353"/>
      <c r="AG110" s="353"/>
      <c r="AH110" s="353"/>
      <c r="AI110" s="353">
        <v>5</v>
      </c>
      <c r="AJ110" s="353"/>
      <c r="AK110" s="353"/>
      <c r="AL110" s="353"/>
      <c r="AM110" s="353">
        <v>5</v>
      </c>
      <c r="AN110" s="353"/>
      <c r="AO110" s="353"/>
      <c r="AP110" s="353"/>
      <c r="AQ110" s="359" t="s">
        <v>573</v>
      </c>
      <c r="AR110" s="360"/>
      <c r="AS110" s="360"/>
      <c r="AT110" s="361"/>
      <c r="AU110" s="359" t="s">
        <v>573</v>
      </c>
      <c r="AV110" s="360"/>
      <c r="AW110" s="360"/>
      <c r="AX110" s="361"/>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1"/>
      <c r="Y111" s="474" t="s">
        <v>56</v>
      </c>
      <c r="Z111" s="475"/>
      <c r="AA111" s="476"/>
      <c r="AB111" s="401" t="s">
        <v>587</v>
      </c>
      <c r="AC111" s="402"/>
      <c r="AD111" s="403"/>
      <c r="AE111" s="353">
        <v>5</v>
      </c>
      <c r="AF111" s="353"/>
      <c r="AG111" s="353"/>
      <c r="AH111" s="353"/>
      <c r="AI111" s="353">
        <v>5</v>
      </c>
      <c r="AJ111" s="353"/>
      <c r="AK111" s="353"/>
      <c r="AL111" s="353"/>
      <c r="AM111" s="353">
        <v>5</v>
      </c>
      <c r="AN111" s="353"/>
      <c r="AO111" s="353"/>
      <c r="AP111" s="353"/>
      <c r="AQ111" s="359">
        <v>5</v>
      </c>
      <c r="AR111" s="360"/>
      <c r="AS111" s="360"/>
      <c r="AT111" s="361"/>
      <c r="AU111" s="821">
        <v>5</v>
      </c>
      <c r="AV111" s="822"/>
      <c r="AW111" s="822"/>
      <c r="AX111" s="823"/>
    </row>
    <row r="112" spans="1:60" ht="31.5" customHeight="1" x14ac:dyDescent="0.15">
      <c r="A112" s="488" t="s">
        <v>487</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298" t="s">
        <v>11</v>
      </c>
      <c r="AC112" s="293"/>
      <c r="AD112" s="294"/>
      <c r="AE112" s="298" t="s">
        <v>356</v>
      </c>
      <c r="AF112" s="293"/>
      <c r="AG112" s="293"/>
      <c r="AH112" s="294"/>
      <c r="AI112" s="298" t="s">
        <v>362</v>
      </c>
      <c r="AJ112" s="293"/>
      <c r="AK112" s="293"/>
      <c r="AL112" s="294"/>
      <c r="AM112" s="298" t="s">
        <v>466</v>
      </c>
      <c r="AN112" s="293"/>
      <c r="AO112" s="293"/>
      <c r="AP112" s="294"/>
      <c r="AQ112" s="355" t="s">
        <v>488</v>
      </c>
      <c r="AR112" s="356"/>
      <c r="AS112" s="356"/>
      <c r="AT112" s="357"/>
      <c r="AU112" s="355" t="s">
        <v>530</v>
      </c>
      <c r="AV112" s="356"/>
      <c r="AW112" s="356"/>
      <c r="AX112" s="358"/>
    </row>
    <row r="113" spans="1:50" ht="23.25" customHeight="1" x14ac:dyDescent="0.15">
      <c r="A113" s="491"/>
      <c r="B113" s="492"/>
      <c r="C113" s="492"/>
      <c r="D113" s="492"/>
      <c r="E113" s="492"/>
      <c r="F113" s="493"/>
      <c r="G113" s="158" t="s">
        <v>585</v>
      </c>
      <c r="H113" s="158"/>
      <c r="I113" s="158"/>
      <c r="J113" s="158"/>
      <c r="K113" s="158"/>
      <c r="L113" s="158"/>
      <c r="M113" s="158"/>
      <c r="N113" s="158"/>
      <c r="O113" s="158"/>
      <c r="P113" s="158"/>
      <c r="Q113" s="158"/>
      <c r="R113" s="158"/>
      <c r="S113" s="158"/>
      <c r="T113" s="158"/>
      <c r="U113" s="158"/>
      <c r="V113" s="158"/>
      <c r="W113" s="158"/>
      <c r="X113" s="226"/>
      <c r="Y113" s="477" t="s">
        <v>55</v>
      </c>
      <c r="Z113" s="478"/>
      <c r="AA113" s="479"/>
      <c r="AB113" s="471" t="s">
        <v>557</v>
      </c>
      <c r="AC113" s="472"/>
      <c r="AD113" s="473"/>
      <c r="AE113" s="353">
        <v>18</v>
      </c>
      <c r="AF113" s="353"/>
      <c r="AG113" s="353"/>
      <c r="AH113" s="353"/>
      <c r="AI113" s="353">
        <v>13</v>
      </c>
      <c r="AJ113" s="353"/>
      <c r="AK113" s="353"/>
      <c r="AL113" s="353"/>
      <c r="AM113" s="353">
        <v>12</v>
      </c>
      <c r="AN113" s="353"/>
      <c r="AO113" s="353"/>
      <c r="AP113" s="353"/>
      <c r="AQ113" s="359" t="s">
        <v>573</v>
      </c>
      <c r="AR113" s="360"/>
      <c r="AS113" s="360"/>
      <c r="AT113" s="361"/>
      <c r="AU113" s="359" t="s">
        <v>578</v>
      </c>
      <c r="AV113" s="360"/>
      <c r="AW113" s="360"/>
      <c r="AX113" s="361"/>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1"/>
      <c r="Y114" s="474" t="s">
        <v>56</v>
      </c>
      <c r="Z114" s="475"/>
      <c r="AA114" s="476"/>
      <c r="AB114" s="401" t="s">
        <v>557</v>
      </c>
      <c r="AC114" s="402"/>
      <c r="AD114" s="403"/>
      <c r="AE114" s="353">
        <v>47</v>
      </c>
      <c r="AF114" s="353"/>
      <c r="AG114" s="353"/>
      <c r="AH114" s="353"/>
      <c r="AI114" s="353">
        <v>47</v>
      </c>
      <c r="AJ114" s="353"/>
      <c r="AK114" s="353"/>
      <c r="AL114" s="353"/>
      <c r="AM114" s="353">
        <v>47</v>
      </c>
      <c r="AN114" s="353"/>
      <c r="AO114" s="353"/>
      <c r="AP114" s="353"/>
      <c r="AQ114" s="359">
        <v>47</v>
      </c>
      <c r="AR114" s="360"/>
      <c r="AS114" s="360"/>
      <c r="AT114" s="361"/>
      <c r="AU114" s="359">
        <v>47</v>
      </c>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3"/>
      <c r="Z115" s="484"/>
      <c r="AA115" s="485"/>
      <c r="AB115" s="298" t="s">
        <v>11</v>
      </c>
      <c r="AC115" s="293"/>
      <c r="AD115" s="294"/>
      <c r="AE115" s="298" t="s">
        <v>356</v>
      </c>
      <c r="AF115" s="293"/>
      <c r="AG115" s="293"/>
      <c r="AH115" s="294"/>
      <c r="AI115" s="298" t="s">
        <v>362</v>
      </c>
      <c r="AJ115" s="293"/>
      <c r="AK115" s="293"/>
      <c r="AL115" s="294"/>
      <c r="AM115" s="298" t="s">
        <v>466</v>
      </c>
      <c r="AN115" s="293"/>
      <c r="AO115" s="293"/>
      <c r="AP115" s="294"/>
      <c r="AQ115" s="330" t="s">
        <v>531</v>
      </c>
      <c r="AR115" s="331"/>
      <c r="AS115" s="331"/>
      <c r="AT115" s="331"/>
      <c r="AU115" s="331"/>
      <c r="AV115" s="331"/>
      <c r="AW115" s="331"/>
      <c r="AX115" s="332"/>
    </row>
    <row r="116" spans="1:50" ht="23.25" customHeight="1" x14ac:dyDescent="0.15">
      <c r="A116" s="287"/>
      <c r="B116" s="288"/>
      <c r="C116" s="288"/>
      <c r="D116" s="288"/>
      <c r="E116" s="288"/>
      <c r="F116" s="289"/>
      <c r="G116" s="346" t="s">
        <v>590</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595</v>
      </c>
      <c r="AC116" s="296"/>
      <c r="AD116" s="297"/>
      <c r="AE116" s="353">
        <v>19353</v>
      </c>
      <c r="AF116" s="353"/>
      <c r="AG116" s="353"/>
      <c r="AH116" s="353"/>
      <c r="AI116" s="353">
        <v>38913</v>
      </c>
      <c r="AJ116" s="353"/>
      <c r="AK116" s="353"/>
      <c r="AL116" s="353"/>
      <c r="AM116" s="353">
        <v>42112</v>
      </c>
      <c r="AN116" s="353"/>
      <c r="AO116" s="353"/>
      <c r="AP116" s="353"/>
      <c r="AQ116" s="359">
        <v>42712</v>
      </c>
      <c r="AR116" s="360"/>
      <c r="AS116" s="360"/>
      <c r="AT116" s="360"/>
      <c r="AU116" s="360"/>
      <c r="AV116" s="360"/>
      <c r="AW116" s="360"/>
      <c r="AX116" s="362"/>
    </row>
    <row r="117" spans="1:50" ht="46.5" customHeight="1" x14ac:dyDescent="0.15">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596</v>
      </c>
      <c r="AC117" s="337"/>
      <c r="AD117" s="338"/>
      <c r="AE117" s="301" t="s">
        <v>599</v>
      </c>
      <c r="AF117" s="301"/>
      <c r="AG117" s="301"/>
      <c r="AH117" s="301"/>
      <c r="AI117" s="301" t="s">
        <v>600</v>
      </c>
      <c r="AJ117" s="301"/>
      <c r="AK117" s="301"/>
      <c r="AL117" s="301"/>
      <c r="AM117" s="301" t="s">
        <v>695</v>
      </c>
      <c r="AN117" s="301"/>
      <c r="AO117" s="301"/>
      <c r="AP117" s="301"/>
      <c r="AQ117" s="301" t="s">
        <v>696</v>
      </c>
      <c r="AR117" s="301"/>
      <c r="AS117" s="301"/>
      <c r="AT117" s="301"/>
      <c r="AU117" s="301"/>
      <c r="AV117" s="301"/>
      <c r="AW117" s="301"/>
      <c r="AX117" s="302"/>
    </row>
    <row r="118" spans="1:50" ht="23.25"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3"/>
      <c r="Z118" s="484"/>
      <c r="AA118" s="485"/>
      <c r="AB118" s="298" t="s">
        <v>11</v>
      </c>
      <c r="AC118" s="293"/>
      <c r="AD118" s="294"/>
      <c r="AE118" s="298" t="s">
        <v>356</v>
      </c>
      <c r="AF118" s="293"/>
      <c r="AG118" s="293"/>
      <c r="AH118" s="294"/>
      <c r="AI118" s="298" t="s">
        <v>362</v>
      </c>
      <c r="AJ118" s="293"/>
      <c r="AK118" s="293"/>
      <c r="AL118" s="294"/>
      <c r="AM118" s="298" t="s">
        <v>466</v>
      </c>
      <c r="AN118" s="293"/>
      <c r="AO118" s="293"/>
      <c r="AP118" s="294"/>
      <c r="AQ118" s="330" t="s">
        <v>531</v>
      </c>
      <c r="AR118" s="331"/>
      <c r="AS118" s="331"/>
      <c r="AT118" s="331"/>
      <c r="AU118" s="331"/>
      <c r="AV118" s="331"/>
      <c r="AW118" s="331"/>
      <c r="AX118" s="332"/>
    </row>
    <row r="119" spans="1:50" ht="23.25" customHeight="1" x14ac:dyDescent="0.15">
      <c r="A119" s="287"/>
      <c r="B119" s="288"/>
      <c r="C119" s="288"/>
      <c r="D119" s="288"/>
      <c r="E119" s="288"/>
      <c r="F119" s="289"/>
      <c r="G119" s="346" t="s">
        <v>591</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t="s">
        <v>595</v>
      </c>
      <c r="AC119" s="296"/>
      <c r="AD119" s="297"/>
      <c r="AE119" s="353">
        <v>23421</v>
      </c>
      <c r="AF119" s="353"/>
      <c r="AG119" s="353"/>
      <c r="AH119" s="353"/>
      <c r="AI119" s="353">
        <v>24906</v>
      </c>
      <c r="AJ119" s="353"/>
      <c r="AK119" s="353"/>
      <c r="AL119" s="353"/>
      <c r="AM119" s="353">
        <v>29991</v>
      </c>
      <c r="AN119" s="353"/>
      <c r="AO119" s="353"/>
      <c r="AP119" s="353"/>
      <c r="AQ119" s="353">
        <v>22190</v>
      </c>
      <c r="AR119" s="353"/>
      <c r="AS119" s="353"/>
      <c r="AT119" s="353"/>
      <c r="AU119" s="353"/>
      <c r="AV119" s="353"/>
      <c r="AW119" s="353"/>
      <c r="AX119" s="354"/>
    </row>
    <row r="120" spans="1:50" ht="46.5"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597</v>
      </c>
      <c r="AC120" s="337"/>
      <c r="AD120" s="338"/>
      <c r="AE120" s="301" t="s">
        <v>601</v>
      </c>
      <c r="AF120" s="301"/>
      <c r="AG120" s="301"/>
      <c r="AH120" s="301"/>
      <c r="AI120" s="301" t="s">
        <v>602</v>
      </c>
      <c r="AJ120" s="301"/>
      <c r="AK120" s="301"/>
      <c r="AL120" s="301"/>
      <c r="AM120" s="301" t="s">
        <v>623</v>
      </c>
      <c r="AN120" s="301"/>
      <c r="AO120" s="301"/>
      <c r="AP120" s="301"/>
      <c r="AQ120" s="301" t="s">
        <v>624</v>
      </c>
      <c r="AR120" s="301"/>
      <c r="AS120" s="301"/>
      <c r="AT120" s="301"/>
      <c r="AU120" s="301"/>
      <c r="AV120" s="301"/>
      <c r="AW120" s="301"/>
      <c r="AX120" s="302"/>
    </row>
    <row r="121" spans="1:50" ht="23.25"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3"/>
      <c r="Z121" s="484"/>
      <c r="AA121" s="485"/>
      <c r="AB121" s="298" t="s">
        <v>11</v>
      </c>
      <c r="AC121" s="293"/>
      <c r="AD121" s="294"/>
      <c r="AE121" s="298" t="s">
        <v>356</v>
      </c>
      <c r="AF121" s="293"/>
      <c r="AG121" s="293"/>
      <c r="AH121" s="294"/>
      <c r="AI121" s="298" t="s">
        <v>362</v>
      </c>
      <c r="AJ121" s="293"/>
      <c r="AK121" s="293"/>
      <c r="AL121" s="294"/>
      <c r="AM121" s="298" t="s">
        <v>466</v>
      </c>
      <c r="AN121" s="293"/>
      <c r="AO121" s="293"/>
      <c r="AP121" s="294"/>
      <c r="AQ121" s="330" t="s">
        <v>531</v>
      </c>
      <c r="AR121" s="331"/>
      <c r="AS121" s="331"/>
      <c r="AT121" s="331"/>
      <c r="AU121" s="331"/>
      <c r="AV121" s="331"/>
      <c r="AW121" s="331"/>
      <c r="AX121" s="332"/>
    </row>
    <row r="122" spans="1:50" ht="23.25" customHeight="1" x14ac:dyDescent="0.15">
      <c r="A122" s="287"/>
      <c r="B122" s="288"/>
      <c r="C122" s="288"/>
      <c r="D122" s="288"/>
      <c r="E122" s="288"/>
      <c r="F122" s="289"/>
      <c r="G122" s="346" t="s">
        <v>592</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t="s">
        <v>595</v>
      </c>
      <c r="AC122" s="296"/>
      <c r="AD122" s="297"/>
      <c r="AE122" s="353">
        <v>17691</v>
      </c>
      <c r="AF122" s="353"/>
      <c r="AG122" s="353"/>
      <c r="AH122" s="353"/>
      <c r="AI122" s="353">
        <v>35381</v>
      </c>
      <c r="AJ122" s="353"/>
      <c r="AK122" s="353"/>
      <c r="AL122" s="353"/>
      <c r="AM122" s="353">
        <v>35436</v>
      </c>
      <c r="AN122" s="353"/>
      <c r="AO122" s="353"/>
      <c r="AP122" s="353"/>
      <c r="AQ122" s="353">
        <v>34936</v>
      </c>
      <c r="AR122" s="353"/>
      <c r="AS122" s="353"/>
      <c r="AT122" s="353"/>
      <c r="AU122" s="353"/>
      <c r="AV122" s="353"/>
      <c r="AW122" s="353"/>
      <c r="AX122" s="354"/>
    </row>
    <row r="123" spans="1:50" ht="46.5"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598</v>
      </c>
      <c r="AC123" s="337"/>
      <c r="AD123" s="338"/>
      <c r="AE123" s="301" t="s">
        <v>603</v>
      </c>
      <c r="AF123" s="301"/>
      <c r="AG123" s="301"/>
      <c r="AH123" s="301"/>
      <c r="AI123" s="301" t="s">
        <v>604</v>
      </c>
      <c r="AJ123" s="301"/>
      <c r="AK123" s="301"/>
      <c r="AL123" s="301"/>
      <c r="AM123" s="301" t="s">
        <v>720</v>
      </c>
      <c r="AN123" s="301"/>
      <c r="AO123" s="301"/>
      <c r="AP123" s="301"/>
      <c r="AQ123" s="301" t="s">
        <v>721</v>
      </c>
      <c r="AR123" s="301"/>
      <c r="AS123" s="301"/>
      <c r="AT123" s="301"/>
      <c r="AU123" s="301"/>
      <c r="AV123" s="301"/>
      <c r="AW123" s="301"/>
      <c r="AX123" s="302"/>
    </row>
    <row r="124" spans="1:50" ht="23.25"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3"/>
      <c r="Z124" s="484"/>
      <c r="AA124" s="485"/>
      <c r="AB124" s="298" t="s">
        <v>11</v>
      </c>
      <c r="AC124" s="293"/>
      <c r="AD124" s="294"/>
      <c r="AE124" s="298" t="s">
        <v>356</v>
      </c>
      <c r="AF124" s="293"/>
      <c r="AG124" s="293"/>
      <c r="AH124" s="294"/>
      <c r="AI124" s="298" t="s">
        <v>362</v>
      </c>
      <c r="AJ124" s="293"/>
      <c r="AK124" s="293"/>
      <c r="AL124" s="294"/>
      <c r="AM124" s="298" t="s">
        <v>466</v>
      </c>
      <c r="AN124" s="293"/>
      <c r="AO124" s="293"/>
      <c r="AP124" s="294"/>
      <c r="AQ124" s="330" t="s">
        <v>531</v>
      </c>
      <c r="AR124" s="331"/>
      <c r="AS124" s="331"/>
      <c r="AT124" s="331"/>
      <c r="AU124" s="331"/>
      <c r="AV124" s="331"/>
      <c r="AW124" s="331"/>
      <c r="AX124" s="332"/>
    </row>
    <row r="125" spans="1:50" ht="23.25" customHeight="1" x14ac:dyDescent="0.15">
      <c r="A125" s="287"/>
      <c r="B125" s="288"/>
      <c r="C125" s="288"/>
      <c r="D125" s="288"/>
      <c r="E125" s="288"/>
      <c r="F125" s="289"/>
      <c r="G125" s="346" t="s">
        <v>593</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t="s">
        <v>595</v>
      </c>
      <c r="AC125" s="296"/>
      <c r="AD125" s="297"/>
      <c r="AE125" s="353">
        <v>4336</v>
      </c>
      <c r="AF125" s="353"/>
      <c r="AG125" s="353"/>
      <c r="AH125" s="353"/>
      <c r="AI125" s="353">
        <v>4336</v>
      </c>
      <c r="AJ125" s="353"/>
      <c r="AK125" s="353"/>
      <c r="AL125" s="353"/>
      <c r="AM125" s="353">
        <v>4044</v>
      </c>
      <c r="AN125" s="353"/>
      <c r="AO125" s="353"/>
      <c r="AP125" s="353"/>
      <c r="AQ125" s="353">
        <v>4352</v>
      </c>
      <c r="AR125" s="353"/>
      <c r="AS125" s="353"/>
      <c r="AT125" s="353"/>
      <c r="AU125" s="353"/>
      <c r="AV125" s="353"/>
      <c r="AW125" s="353"/>
      <c r="AX125" s="354"/>
    </row>
    <row r="126" spans="1:50" ht="46.5"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598</v>
      </c>
      <c r="AC126" s="337"/>
      <c r="AD126" s="338"/>
      <c r="AE126" s="301" t="s">
        <v>605</v>
      </c>
      <c r="AF126" s="301"/>
      <c r="AG126" s="301"/>
      <c r="AH126" s="301"/>
      <c r="AI126" s="301" t="s">
        <v>606</v>
      </c>
      <c r="AJ126" s="301"/>
      <c r="AK126" s="301"/>
      <c r="AL126" s="301"/>
      <c r="AM126" s="301" t="s">
        <v>692</v>
      </c>
      <c r="AN126" s="301"/>
      <c r="AO126" s="301"/>
      <c r="AP126" s="301"/>
      <c r="AQ126" s="301" t="s">
        <v>693</v>
      </c>
      <c r="AR126" s="301"/>
      <c r="AS126" s="301"/>
      <c r="AT126" s="301"/>
      <c r="AU126" s="301"/>
      <c r="AV126" s="301"/>
      <c r="AW126" s="301"/>
      <c r="AX126" s="302"/>
    </row>
    <row r="127" spans="1:50" ht="23.25" customHeight="1" x14ac:dyDescent="0.15">
      <c r="A127" s="556"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356</v>
      </c>
      <c r="AF127" s="293"/>
      <c r="AG127" s="293"/>
      <c r="AH127" s="294"/>
      <c r="AI127" s="298" t="s">
        <v>362</v>
      </c>
      <c r="AJ127" s="293"/>
      <c r="AK127" s="293"/>
      <c r="AL127" s="294"/>
      <c r="AM127" s="298" t="s">
        <v>466</v>
      </c>
      <c r="AN127" s="293"/>
      <c r="AO127" s="293"/>
      <c r="AP127" s="294"/>
      <c r="AQ127" s="330" t="s">
        <v>531</v>
      </c>
      <c r="AR127" s="331"/>
      <c r="AS127" s="331"/>
      <c r="AT127" s="331"/>
      <c r="AU127" s="331"/>
      <c r="AV127" s="331"/>
      <c r="AW127" s="331"/>
      <c r="AX127" s="332"/>
    </row>
    <row r="128" spans="1:50" ht="23.25" customHeight="1" x14ac:dyDescent="0.15">
      <c r="A128" s="287"/>
      <c r="B128" s="288"/>
      <c r="C128" s="288"/>
      <c r="D128" s="288"/>
      <c r="E128" s="288"/>
      <c r="F128" s="289"/>
      <c r="G128" s="346" t="s">
        <v>594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t="s">
        <v>595</v>
      </c>
      <c r="AC128" s="296"/>
      <c r="AD128" s="297"/>
      <c r="AE128" s="353">
        <v>1332</v>
      </c>
      <c r="AF128" s="353"/>
      <c r="AG128" s="353"/>
      <c r="AH128" s="353"/>
      <c r="AI128" s="353">
        <v>1827</v>
      </c>
      <c r="AJ128" s="353"/>
      <c r="AK128" s="353"/>
      <c r="AL128" s="353"/>
      <c r="AM128" s="353">
        <v>1860</v>
      </c>
      <c r="AN128" s="353"/>
      <c r="AO128" s="353"/>
      <c r="AP128" s="353"/>
      <c r="AQ128" s="353">
        <v>2197</v>
      </c>
      <c r="AR128" s="353"/>
      <c r="AS128" s="353"/>
      <c r="AT128" s="353"/>
      <c r="AU128" s="353"/>
      <c r="AV128" s="353"/>
      <c r="AW128" s="353"/>
      <c r="AX128" s="354"/>
    </row>
    <row r="129" spans="1:50" ht="46.5"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598</v>
      </c>
      <c r="AC129" s="337"/>
      <c r="AD129" s="338"/>
      <c r="AE129" s="301" t="s">
        <v>607</v>
      </c>
      <c r="AF129" s="301"/>
      <c r="AG129" s="301"/>
      <c r="AH129" s="301"/>
      <c r="AI129" s="301" t="s">
        <v>608</v>
      </c>
      <c r="AJ129" s="301"/>
      <c r="AK129" s="301"/>
      <c r="AL129" s="301"/>
      <c r="AM129" s="301" t="s">
        <v>625</v>
      </c>
      <c r="AN129" s="301"/>
      <c r="AO129" s="301"/>
      <c r="AP129" s="301"/>
      <c r="AQ129" s="301" t="s">
        <v>626</v>
      </c>
      <c r="AR129" s="301"/>
      <c r="AS129" s="301"/>
      <c r="AT129" s="301"/>
      <c r="AU129" s="301"/>
      <c r="AV129" s="301"/>
      <c r="AW129" s="301"/>
      <c r="AX129" s="302"/>
    </row>
    <row r="130" spans="1:50" ht="45" customHeight="1" x14ac:dyDescent="0.15">
      <c r="A130" s="1000" t="s">
        <v>368</v>
      </c>
      <c r="B130" s="998"/>
      <c r="C130" s="997" t="s">
        <v>365</v>
      </c>
      <c r="D130" s="998"/>
      <c r="E130" s="303" t="s">
        <v>398</v>
      </c>
      <c r="F130" s="304"/>
      <c r="G130" s="305" t="s">
        <v>744</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01"/>
      <c r="B131" s="247"/>
      <c r="C131" s="246"/>
      <c r="D131" s="247"/>
      <c r="E131" s="233" t="s">
        <v>397</v>
      </c>
      <c r="F131" s="234"/>
      <c r="G131" s="230" t="s">
        <v>745</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01"/>
      <c r="B132" s="247"/>
      <c r="C132" s="246"/>
      <c r="D132" s="247"/>
      <c r="E132" s="244" t="s">
        <v>366</v>
      </c>
      <c r="F132" s="308"/>
      <c r="G132" s="277" t="s">
        <v>377</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356</v>
      </c>
      <c r="AF132" s="260"/>
      <c r="AG132" s="260"/>
      <c r="AH132" s="260"/>
      <c r="AI132" s="260" t="s">
        <v>362</v>
      </c>
      <c r="AJ132" s="260"/>
      <c r="AK132" s="260"/>
      <c r="AL132" s="260"/>
      <c r="AM132" s="260" t="s">
        <v>466</v>
      </c>
      <c r="AN132" s="260"/>
      <c r="AO132" s="260"/>
      <c r="AP132" s="262"/>
      <c r="AQ132" s="262" t="s">
        <v>354</v>
      </c>
      <c r="AR132" s="263"/>
      <c r="AS132" s="263"/>
      <c r="AT132" s="264"/>
      <c r="AU132" s="274" t="s">
        <v>379</v>
      </c>
      <c r="AV132" s="274"/>
      <c r="AW132" s="274"/>
      <c r="AX132" s="275"/>
    </row>
    <row r="133" spans="1:50" ht="18.75" customHeight="1" x14ac:dyDescent="0.15">
      <c r="A133" s="1001"/>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v>30</v>
      </c>
      <c r="AR133" s="266"/>
      <c r="AS133" s="134" t="s">
        <v>355</v>
      </c>
      <c r="AT133" s="169"/>
      <c r="AU133" s="133" t="s">
        <v>739</v>
      </c>
      <c r="AV133" s="133"/>
      <c r="AW133" s="134" t="s">
        <v>300</v>
      </c>
      <c r="AX133" s="135"/>
    </row>
    <row r="134" spans="1:50" ht="39.75" customHeight="1" x14ac:dyDescent="0.15">
      <c r="A134" s="1001"/>
      <c r="B134" s="247"/>
      <c r="C134" s="246"/>
      <c r="D134" s="247"/>
      <c r="E134" s="246"/>
      <c r="F134" s="309"/>
      <c r="G134" s="225" t="s">
        <v>746</v>
      </c>
      <c r="H134" s="158"/>
      <c r="I134" s="158"/>
      <c r="J134" s="158"/>
      <c r="K134" s="158"/>
      <c r="L134" s="158"/>
      <c r="M134" s="158"/>
      <c r="N134" s="158"/>
      <c r="O134" s="158"/>
      <c r="P134" s="158"/>
      <c r="Q134" s="158"/>
      <c r="R134" s="158"/>
      <c r="S134" s="158"/>
      <c r="T134" s="158"/>
      <c r="U134" s="158"/>
      <c r="V134" s="158"/>
      <c r="W134" s="158"/>
      <c r="X134" s="226"/>
      <c r="Y134" s="127" t="s">
        <v>378</v>
      </c>
      <c r="Z134" s="128"/>
      <c r="AA134" s="129"/>
      <c r="AB134" s="276" t="s">
        <v>748</v>
      </c>
      <c r="AC134" s="216"/>
      <c r="AD134" s="216"/>
      <c r="AE134" s="261">
        <v>150621</v>
      </c>
      <c r="AF134" s="101"/>
      <c r="AG134" s="101"/>
      <c r="AH134" s="101"/>
      <c r="AI134" s="261">
        <v>118145</v>
      </c>
      <c r="AJ134" s="101"/>
      <c r="AK134" s="101"/>
      <c r="AL134" s="101"/>
      <c r="AM134" s="261">
        <v>123615</v>
      </c>
      <c r="AN134" s="101"/>
      <c r="AO134" s="101"/>
      <c r="AP134" s="101"/>
      <c r="AQ134" s="261" t="s">
        <v>739</v>
      </c>
      <c r="AR134" s="101"/>
      <c r="AS134" s="101"/>
      <c r="AT134" s="101"/>
      <c r="AU134" s="261" t="s">
        <v>739</v>
      </c>
      <c r="AV134" s="101"/>
      <c r="AW134" s="101"/>
      <c r="AX134" s="217"/>
    </row>
    <row r="135" spans="1:50" ht="39.75" customHeight="1" x14ac:dyDescent="0.15">
      <c r="A135" s="1001"/>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748</v>
      </c>
      <c r="AC135" s="130"/>
      <c r="AD135" s="130"/>
      <c r="AE135" s="261">
        <v>137500</v>
      </c>
      <c r="AF135" s="101"/>
      <c r="AG135" s="101"/>
      <c r="AH135" s="101"/>
      <c r="AI135" s="261">
        <v>150000</v>
      </c>
      <c r="AJ135" s="101"/>
      <c r="AK135" s="101"/>
      <c r="AL135" s="101"/>
      <c r="AM135" s="261">
        <v>162500</v>
      </c>
      <c r="AN135" s="101"/>
      <c r="AO135" s="101"/>
      <c r="AP135" s="101"/>
      <c r="AQ135" s="261">
        <v>175000</v>
      </c>
      <c r="AR135" s="101"/>
      <c r="AS135" s="101"/>
      <c r="AT135" s="101"/>
      <c r="AU135" s="261" t="s">
        <v>750</v>
      </c>
      <c r="AV135" s="101"/>
      <c r="AW135" s="101"/>
      <c r="AX135" s="217"/>
    </row>
    <row r="136" spans="1:50" ht="18.75" customHeight="1" x14ac:dyDescent="0.15">
      <c r="A136" s="1001"/>
      <c r="B136" s="247"/>
      <c r="C136" s="246"/>
      <c r="D136" s="247"/>
      <c r="E136" s="246"/>
      <c r="F136" s="309"/>
      <c r="G136" s="277" t="s">
        <v>377</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356</v>
      </c>
      <c r="AF136" s="260"/>
      <c r="AG136" s="260"/>
      <c r="AH136" s="260"/>
      <c r="AI136" s="260" t="s">
        <v>362</v>
      </c>
      <c r="AJ136" s="260"/>
      <c r="AK136" s="260"/>
      <c r="AL136" s="260"/>
      <c r="AM136" s="260" t="s">
        <v>466</v>
      </c>
      <c r="AN136" s="260"/>
      <c r="AO136" s="260"/>
      <c r="AP136" s="262"/>
      <c r="AQ136" s="262" t="s">
        <v>354</v>
      </c>
      <c r="AR136" s="263"/>
      <c r="AS136" s="263"/>
      <c r="AT136" s="264"/>
      <c r="AU136" s="274" t="s">
        <v>379</v>
      </c>
      <c r="AV136" s="274"/>
      <c r="AW136" s="274"/>
      <c r="AX136" s="275"/>
    </row>
    <row r="137" spans="1:50" ht="18.75" customHeight="1" x14ac:dyDescent="0.15">
      <c r="A137" s="1001"/>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v>30</v>
      </c>
      <c r="AR137" s="266"/>
      <c r="AS137" s="134" t="s">
        <v>355</v>
      </c>
      <c r="AT137" s="169"/>
      <c r="AU137" s="133" t="s">
        <v>739</v>
      </c>
      <c r="AV137" s="133"/>
      <c r="AW137" s="134" t="s">
        <v>300</v>
      </c>
      <c r="AX137" s="135"/>
    </row>
    <row r="138" spans="1:50" ht="39.75" customHeight="1" x14ac:dyDescent="0.15">
      <c r="A138" s="1001"/>
      <c r="B138" s="247"/>
      <c r="C138" s="246"/>
      <c r="D138" s="247"/>
      <c r="E138" s="246"/>
      <c r="F138" s="309"/>
      <c r="G138" s="225" t="s">
        <v>747</v>
      </c>
      <c r="H138" s="158"/>
      <c r="I138" s="158"/>
      <c r="J138" s="158"/>
      <c r="K138" s="158"/>
      <c r="L138" s="158"/>
      <c r="M138" s="158"/>
      <c r="N138" s="158"/>
      <c r="O138" s="158"/>
      <c r="P138" s="158"/>
      <c r="Q138" s="158"/>
      <c r="R138" s="158"/>
      <c r="S138" s="158"/>
      <c r="T138" s="158"/>
      <c r="U138" s="158"/>
      <c r="V138" s="158"/>
      <c r="W138" s="158"/>
      <c r="X138" s="226"/>
      <c r="Y138" s="127" t="s">
        <v>378</v>
      </c>
      <c r="Z138" s="128"/>
      <c r="AA138" s="129"/>
      <c r="AB138" s="276" t="s">
        <v>586</v>
      </c>
      <c r="AC138" s="216"/>
      <c r="AD138" s="216"/>
      <c r="AE138" s="261">
        <v>1604616</v>
      </c>
      <c r="AF138" s="101"/>
      <c r="AG138" s="101"/>
      <c r="AH138" s="101"/>
      <c r="AI138" s="261">
        <v>1715976</v>
      </c>
      <c r="AJ138" s="101"/>
      <c r="AK138" s="101"/>
      <c r="AL138" s="101"/>
      <c r="AM138" s="261">
        <v>1884600</v>
      </c>
      <c r="AN138" s="101"/>
      <c r="AO138" s="101"/>
      <c r="AP138" s="101"/>
      <c r="AQ138" s="261" t="s">
        <v>739</v>
      </c>
      <c r="AR138" s="101"/>
      <c r="AS138" s="101"/>
      <c r="AT138" s="101"/>
      <c r="AU138" s="261" t="s">
        <v>727</v>
      </c>
      <c r="AV138" s="101"/>
      <c r="AW138" s="101"/>
      <c r="AX138" s="217"/>
    </row>
    <row r="139" spans="1:50" ht="39.75" customHeight="1" x14ac:dyDescent="0.15">
      <c r="A139" s="1001"/>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t="s">
        <v>586</v>
      </c>
      <c r="AC139" s="130"/>
      <c r="AD139" s="130"/>
      <c r="AE139" s="261">
        <v>1444444</v>
      </c>
      <c r="AF139" s="101"/>
      <c r="AG139" s="101"/>
      <c r="AH139" s="101"/>
      <c r="AI139" s="261">
        <v>1555555</v>
      </c>
      <c r="AJ139" s="101"/>
      <c r="AK139" s="101"/>
      <c r="AL139" s="101"/>
      <c r="AM139" s="261">
        <v>1666666</v>
      </c>
      <c r="AN139" s="101"/>
      <c r="AO139" s="101"/>
      <c r="AP139" s="101"/>
      <c r="AQ139" s="261">
        <v>1777777</v>
      </c>
      <c r="AR139" s="101"/>
      <c r="AS139" s="101"/>
      <c r="AT139" s="101"/>
      <c r="AU139" s="261" t="s">
        <v>739</v>
      </c>
      <c r="AV139" s="101"/>
      <c r="AW139" s="101"/>
      <c r="AX139" s="217"/>
    </row>
    <row r="140" spans="1:50" ht="18.75" hidden="1" customHeight="1" x14ac:dyDescent="0.15">
      <c r="A140" s="1001"/>
      <c r="B140" s="247"/>
      <c r="C140" s="246"/>
      <c r="D140" s="247"/>
      <c r="E140" s="246"/>
      <c r="F140" s="309"/>
      <c r="G140" s="277" t="s">
        <v>377</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356</v>
      </c>
      <c r="AF140" s="260"/>
      <c r="AG140" s="260"/>
      <c r="AH140" s="260"/>
      <c r="AI140" s="260" t="s">
        <v>362</v>
      </c>
      <c r="AJ140" s="260"/>
      <c r="AK140" s="260"/>
      <c r="AL140" s="260"/>
      <c r="AM140" s="260" t="s">
        <v>466</v>
      </c>
      <c r="AN140" s="260"/>
      <c r="AO140" s="260"/>
      <c r="AP140" s="262"/>
      <c r="AQ140" s="262" t="s">
        <v>354</v>
      </c>
      <c r="AR140" s="263"/>
      <c r="AS140" s="263"/>
      <c r="AT140" s="264"/>
      <c r="AU140" s="274" t="s">
        <v>379</v>
      </c>
      <c r="AV140" s="274"/>
      <c r="AW140" s="274"/>
      <c r="AX140" s="275"/>
    </row>
    <row r="141" spans="1:50" ht="18.75" hidden="1" customHeight="1" x14ac:dyDescent="0.15">
      <c r="A141" s="1001"/>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355</v>
      </c>
      <c r="AT141" s="169"/>
      <c r="AU141" s="133"/>
      <c r="AV141" s="133"/>
      <c r="AW141" s="134" t="s">
        <v>300</v>
      </c>
      <c r="AX141" s="135"/>
    </row>
    <row r="142" spans="1:50" ht="39.75" hidden="1" customHeight="1" x14ac:dyDescent="0.15">
      <c r="A142" s="1001"/>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378</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1001"/>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1001"/>
      <c r="B144" s="247"/>
      <c r="C144" s="246"/>
      <c r="D144" s="247"/>
      <c r="E144" s="246"/>
      <c r="F144" s="309"/>
      <c r="G144" s="277" t="s">
        <v>377</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356</v>
      </c>
      <c r="AF144" s="260"/>
      <c r="AG144" s="260"/>
      <c r="AH144" s="260"/>
      <c r="AI144" s="260" t="s">
        <v>362</v>
      </c>
      <c r="AJ144" s="260"/>
      <c r="AK144" s="260"/>
      <c r="AL144" s="260"/>
      <c r="AM144" s="260" t="s">
        <v>466</v>
      </c>
      <c r="AN144" s="260"/>
      <c r="AO144" s="260"/>
      <c r="AP144" s="262"/>
      <c r="AQ144" s="262" t="s">
        <v>354</v>
      </c>
      <c r="AR144" s="263"/>
      <c r="AS144" s="263"/>
      <c r="AT144" s="264"/>
      <c r="AU144" s="274" t="s">
        <v>379</v>
      </c>
      <c r="AV144" s="274"/>
      <c r="AW144" s="274"/>
      <c r="AX144" s="275"/>
    </row>
    <row r="145" spans="1:50" ht="18.75" hidden="1" customHeight="1" x14ac:dyDescent="0.15">
      <c r="A145" s="1001"/>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355</v>
      </c>
      <c r="AT145" s="169"/>
      <c r="AU145" s="133"/>
      <c r="AV145" s="133"/>
      <c r="AW145" s="134" t="s">
        <v>300</v>
      </c>
      <c r="AX145" s="135"/>
    </row>
    <row r="146" spans="1:50" ht="39.75" hidden="1" customHeight="1" x14ac:dyDescent="0.15">
      <c r="A146" s="1001"/>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378</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1001"/>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1001"/>
      <c r="B148" s="247"/>
      <c r="C148" s="246"/>
      <c r="D148" s="247"/>
      <c r="E148" s="246"/>
      <c r="F148" s="309"/>
      <c r="G148" s="277" t="s">
        <v>377</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356</v>
      </c>
      <c r="AF148" s="260"/>
      <c r="AG148" s="260"/>
      <c r="AH148" s="260"/>
      <c r="AI148" s="260" t="s">
        <v>362</v>
      </c>
      <c r="AJ148" s="260"/>
      <c r="AK148" s="260"/>
      <c r="AL148" s="260"/>
      <c r="AM148" s="260" t="s">
        <v>466</v>
      </c>
      <c r="AN148" s="260"/>
      <c r="AO148" s="260"/>
      <c r="AP148" s="262"/>
      <c r="AQ148" s="262" t="s">
        <v>354</v>
      </c>
      <c r="AR148" s="263"/>
      <c r="AS148" s="263"/>
      <c r="AT148" s="264"/>
      <c r="AU148" s="274" t="s">
        <v>379</v>
      </c>
      <c r="AV148" s="274"/>
      <c r="AW148" s="274"/>
      <c r="AX148" s="275"/>
    </row>
    <row r="149" spans="1:50" ht="18.75" hidden="1" customHeight="1" x14ac:dyDescent="0.15">
      <c r="A149" s="1001"/>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355</v>
      </c>
      <c r="AT149" s="169"/>
      <c r="AU149" s="133"/>
      <c r="AV149" s="133"/>
      <c r="AW149" s="134" t="s">
        <v>300</v>
      </c>
      <c r="AX149" s="135"/>
    </row>
    <row r="150" spans="1:50" ht="39.75" hidden="1" customHeight="1" x14ac:dyDescent="0.15">
      <c r="A150" s="1001"/>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378</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1001"/>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1001"/>
      <c r="B152" s="247"/>
      <c r="C152" s="246"/>
      <c r="D152" s="247"/>
      <c r="E152" s="246"/>
      <c r="F152" s="309"/>
      <c r="G152" s="267"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2"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1"/>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30"/>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001"/>
      <c r="B155" s="247"/>
      <c r="C155" s="246"/>
      <c r="D155" s="247"/>
      <c r="E155" s="246"/>
      <c r="F155" s="309"/>
      <c r="G155" s="227"/>
      <c r="H155" s="228"/>
      <c r="I155" s="228"/>
      <c r="J155" s="228"/>
      <c r="K155" s="228"/>
      <c r="L155" s="228"/>
      <c r="M155" s="228"/>
      <c r="N155" s="228"/>
      <c r="O155" s="228"/>
      <c r="P155" s="229"/>
      <c r="Q155" s="429"/>
      <c r="R155" s="228"/>
      <c r="S155" s="228"/>
      <c r="T155" s="228"/>
      <c r="U155" s="228"/>
      <c r="V155" s="228"/>
      <c r="W155" s="228"/>
      <c r="X155" s="228"/>
      <c r="Y155" s="228"/>
      <c r="Z155" s="228"/>
      <c r="AA155" s="931"/>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001"/>
      <c r="B156" s="247"/>
      <c r="C156" s="246"/>
      <c r="D156" s="247"/>
      <c r="E156" s="246"/>
      <c r="F156" s="309"/>
      <c r="G156" s="227"/>
      <c r="H156" s="228"/>
      <c r="I156" s="228"/>
      <c r="J156" s="228"/>
      <c r="K156" s="228"/>
      <c r="L156" s="228"/>
      <c r="M156" s="228"/>
      <c r="N156" s="228"/>
      <c r="O156" s="228"/>
      <c r="P156" s="229"/>
      <c r="Q156" s="429"/>
      <c r="R156" s="228"/>
      <c r="S156" s="228"/>
      <c r="T156" s="228"/>
      <c r="U156" s="228"/>
      <c r="V156" s="228"/>
      <c r="W156" s="228"/>
      <c r="X156" s="228"/>
      <c r="Y156" s="228"/>
      <c r="Z156" s="228"/>
      <c r="AA156" s="931"/>
      <c r="AB156" s="252"/>
      <c r="AC156" s="253"/>
      <c r="AD156" s="253"/>
      <c r="AE156" s="272" t="s">
        <v>382</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1001"/>
      <c r="B157" s="247"/>
      <c r="C157" s="246"/>
      <c r="D157" s="247"/>
      <c r="E157" s="246"/>
      <c r="F157" s="309"/>
      <c r="G157" s="227"/>
      <c r="H157" s="228"/>
      <c r="I157" s="228"/>
      <c r="J157" s="228"/>
      <c r="K157" s="228"/>
      <c r="L157" s="228"/>
      <c r="M157" s="228"/>
      <c r="N157" s="228"/>
      <c r="O157" s="228"/>
      <c r="P157" s="229"/>
      <c r="Q157" s="429"/>
      <c r="R157" s="228"/>
      <c r="S157" s="228"/>
      <c r="T157" s="228"/>
      <c r="U157" s="228"/>
      <c r="V157" s="228"/>
      <c r="W157" s="228"/>
      <c r="X157" s="228"/>
      <c r="Y157" s="228"/>
      <c r="Z157" s="228"/>
      <c r="AA157" s="931"/>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32"/>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47"/>
      <c r="C159" s="246"/>
      <c r="D159" s="247"/>
      <c r="E159" s="246"/>
      <c r="F159" s="309"/>
      <c r="G159" s="267"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2" t="s">
        <v>471</v>
      </c>
      <c r="AC159" s="166"/>
      <c r="AD159" s="167"/>
      <c r="AE159" s="268"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01"/>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30"/>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01"/>
      <c r="B162" s="247"/>
      <c r="C162" s="246"/>
      <c r="D162" s="247"/>
      <c r="E162" s="246"/>
      <c r="F162" s="309"/>
      <c r="G162" s="227"/>
      <c r="H162" s="228"/>
      <c r="I162" s="228"/>
      <c r="J162" s="228"/>
      <c r="K162" s="228"/>
      <c r="L162" s="228"/>
      <c r="M162" s="228"/>
      <c r="N162" s="228"/>
      <c r="O162" s="228"/>
      <c r="P162" s="229"/>
      <c r="Q162" s="429"/>
      <c r="R162" s="228"/>
      <c r="S162" s="228"/>
      <c r="T162" s="228"/>
      <c r="U162" s="228"/>
      <c r="V162" s="228"/>
      <c r="W162" s="228"/>
      <c r="X162" s="228"/>
      <c r="Y162" s="228"/>
      <c r="Z162" s="228"/>
      <c r="AA162" s="931"/>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01"/>
      <c r="B163" s="247"/>
      <c r="C163" s="246"/>
      <c r="D163" s="247"/>
      <c r="E163" s="246"/>
      <c r="F163" s="309"/>
      <c r="G163" s="227"/>
      <c r="H163" s="228"/>
      <c r="I163" s="228"/>
      <c r="J163" s="228"/>
      <c r="K163" s="228"/>
      <c r="L163" s="228"/>
      <c r="M163" s="228"/>
      <c r="N163" s="228"/>
      <c r="O163" s="228"/>
      <c r="P163" s="229"/>
      <c r="Q163" s="429"/>
      <c r="R163" s="228"/>
      <c r="S163" s="228"/>
      <c r="T163" s="228"/>
      <c r="U163" s="228"/>
      <c r="V163" s="228"/>
      <c r="W163" s="228"/>
      <c r="X163" s="228"/>
      <c r="Y163" s="228"/>
      <c r="Z163" s="228"/>
      <c r="AA163" s="931"/>
      <c r="AB163" s="252"/>
      <c r="AC163" s="253"/>
      <c r="AD163" s="253"/>
      <c r="AE163" s="272" t="s">
        <v>382</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01"/>
      <c r="B164" s="247"/>
      <c r="C164" s="246"/>
      <c r="D164" s="247"/>
      <c r="E164" s="246"/>
      <c r="F164" s="309"/>
      <c r="G164" s="227"/>
      <c r="H164" s="228"/>
      <c r="I164" s="228"/>
      <c r="J164" s="228"/>
      <c r="K164" s="228"/>
      <c r="L164" s="228"/>
      <c r="M164" s="228"/>
      <c r="N164" s="228"/>
      <c r="O164" s="228"/>
      <c r="P164" s="229"/>
      <c r="Q164" s="429"/>
      <c r="R164" s="228"/>
      <c r="S164" s="228"/>
      <c r="T164" s="228"/>
      <c r="U164" s="228"/>
      <c r="V164" s="228"/>
      <c r="W164" s="228"/>
      <c r="X164" s="228"/>
      <c r="Y164" s="228"/>
      <c r="Z164" s="228"/>
      <c r="AA164" s="931"/>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32"/>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47"/>
      <c r="C166" s="246"/>
      <c r="D166" s="247"/>
      <c r="E166" s="246"/>
      <c r="F166" s="309"/>
      <c r="G166" s="267"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2" t="s">
        <v>471</v>
      </c>
      <c r="AC166" s="166"/>
      <c r="AD166" s="167"/>
      <c r="AE166" s="268"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01"/>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30"/>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01"/>
      <c r="B169" s="247"/>
      <c r="C169" s="246"/>
      <c r="D169" s="247"/>
      <c r="E169" s="246"/>
      <c r="F169" s="309"/>
      <c r="G169" s="227"/>
      <c r="H169" s="228"/>
      <c r="I169" s="228"/>
      <c r="J169" s="228"/>
      <c r="K169" s="228"/>
      <c r="L169" s="228"/>
      <c r="M169" s="228"/>
      <c r="N169" s="228"/>
      <c r="O169" s="228"/>
      <c r="P169" s="229"/>
      <c r="Q169" s="429"/>
      <c r="R169" s="228"/>
      <c r="S169" s="228"/>
      <c r="T169" s="228"/>
      <c r="U169" s="228"/>
      <c r="V169" s="228"/>
      <c r="W169" s="228"/>
      <c r="X169" s="228"/>
      <c r="Y169" s="228"/>
      <c r="Z169" s="228"/>
      <c r="AA169" s="931"/>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01"/>
      <c r="B170" s="247"/>
      <c r="C170" s="246"/>
      <c r="D170" s="247"/>
      <c r="E170" s="246"/>
      <c r="F170" s="309"/>
      <c r="G170" s="227"/>
      <c r="H170" s="228"/>
      <c r="I170" s="228"/>
      <c r="J170" s="228"/>
      <c r="K170" s="228"/>
      <c r="L170" s="228"/>
      <c r="M170" s="228"/>
      <c r="N170" s="228"/>
      <c r="O170" s="228"/>
      <c r="P170" s="229"/>
      <c r="Q170" s="429"/>
      <c r="R170" s="228"/>
      <c r="S170" s="228"/>
      <c r="T170" s="228"/>
      <c r="U170" s="228"/>
      <c r="V170" s="228"/>
      <c r="W170" s="228"/>
      <c r="X170" s="228"/>
      <c r="Y170" s="228"/>
      <c r="Z170" s="228"/>
      <c r="AA170" s="931"/>
      <c r="AB170" s="252"/>
      <c r="AC170" s="253"/>
      <c r="AD170" s="253"/>
      <c r="AE170" s="272" t="s">
        <v>382</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01"/>
      <c r="B171" s="247"/>
      <c r="C171" s="246"/>
      <c r="D171" s="247"/>
      <c r="E171" s="246"/>
      <c r="F171" s="309"/>
      <c r="G171" s="227"/>
      <c r="H171" s="228"/>
      <c r="I171" s="228"/>
      <c r="J171" s="228"/>
      <c r="K171" s="228"/>
      <c r="L171" s="228"/>
      <c r="M171" s="228"/>
      <c r="N171" s="228"/>
      <c r="O171" s="228"/>
      <c r="P171" s="229"/>
      <c r="Q171" s="429"/>
      <c r="R171" s="228"/>
      <c r="S171" s="228"/>
      <c r="T171" s="228"/>
      <c r="U171" s="228"/>
      <c r="V171" s="228"/>
      <c r="W171" s="228"/>
      <c r="X171" s="228"/>
      <c r="Y171" s="228"/>
      <c r="Z171" s="228"/>
      <c r="AA171" s="931"/>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32"/>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47"/>
      <c r="C173" s="246"/>
      <c r="D173" s="247"/>
      <c r="E173" s="246"/>
      <c r="F173" s="309"/>
      <c r="G173" s="267"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2" t="s">
        <v>471</v>
      </c>
      <c r="AC173" s="166"/>
      <c r="AD173" s="167"/>
      <c r="AE173" s="268"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01"/>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30"/>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01"/>
      <c r="B176" s="247"/>
      <c r="C176" s="246"/>
      <c r="D176" s="247"/>
      <c r="E176" s="246"/>
      <c r="F176" s="309"/>
      <c r="G176" s="227"/>
      <c r="H176" s="228"/>
      <c r="I176" s="228"/>
      <c r="J176" s="228"/>
      <c r="K176" s="228"/>
      <c r="L176" s="228"/>
      <c r="M176" s="228"/>
      <c r="N176" s="228"/>
      <c r="O176" s="228"/>
      <c r="P176" s="229"/>
      <c r="Q176" s="429"/>
      <c r="R176" s="228"/>
      <c r="S176" s="228"/>
      <c r="T176" s="228"/>
      <c r="U176" s="228"/>
      <c r="V176" s="228"/>
      <c r="W176" s="228"/>
      <c r="X176" s="228"/>
      <c r="Y176" s="228"/>
      <c r="Z176" s="228"/>
      <c r="AA176" s="931"/>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01"/>
      <c r="B177" s="247"/>
      <c r="C177" s="246"/>
      <c r="D177" s="247"/>
      <c r="E177" s="246"/>
      <c r="F177" s="309"/>
      <c r="G177" s="227"/>
      <c r="H177" s="228"/>
      <c r="I177" s="228"/>
      <c r="J177" s="228"/>
      <c r="K177" s="228"/>
      <c r="L177" s="228"/>
      <c r="M177" s="228"/>
      <c r="N177" s="228"/>
      <c r="O177" s="228"/>
      <c r="P177" s="229"/>
      <c r="Q177" s="429"/>
      <c r="R177" s="228"/>
      <c r="S177" s="228"/>
      <c r="T177" s="228"/>
      <c r="U177" s="228"/>
      <c r="V177" s="228"/>
      <c r="W177" s="228"/>
      <c r="X177" s="228"/>
      <c r="Y177" s="228"/>
      <c r="Z177" s="228"/>
      <c r="AA177" s="931"/>
      <c r="AB177" s="252"/>
      <c r="AC177" s="253"/>
      <c r="AD177" s="253"/>
      <c r="AE177" s="272" t="s">
        <v>382</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01"/>
      <c r="B178" s="247"/>
      <c r="C178" s="246"/>
      <c r="D178" s="247"/>
      <c r="E178" s="246"/>
      <c r="F178" s="309"/>
      <c r="G178" s="227"/>
      <c r="H178" s="228"/>
      <c r="I178" s="228"/>
      <c r="J178" s="228"/>
      <c r="K178" s="228"/>
      <c r="L178" s="228"/>
      <c r="M178" s="228"/>
      <c r="N178" s="228"/>
      <c r="O178" s="228"/>
      <c r="P178" s="229"/>
      <c r="Q178" s="429"/>
      <c r="R178" s="228"/>
      <c r="S178" s="228"/>
      <c r="T178" s="228"/>
      <c r="U178" s="228"/>
      <c r="V178" s="228"/>
      <c r="W178" s="228"/>
      <c r="X178" s="228"/>
      <c r="Y178" s="228"/>
      <c r="Z178" s="228"/>
      <c r="AA178" s="931"/>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32"/>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47"/>
      <c r="C180" s="246"/>
      <c r="D180" s="247"/>
      <c r="E180" s="246"/>
      <c r="F180" s="309"/>
      <c r="G180" s="267"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2" t="s">
        <v>471</v>
      </c>
      <c r="AC180" s="166"/>
      <c r="AD180" s="167"/>
      <c r="AE180" s="268"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01"/>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30"/>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01"/>
      <c r="B183" s="247"/>
      <c r="C183" s="246"/>
      <c r="D183" s="247"/>
      <c r="E183" s="246"/>
      <c r="F183" s="309"/>
      <c r="G183" s="227"/>
      <c r="H183" s="228"/>
      <c r="I183" s="228"/>
      <c r="J183" s="228"/>
      <c r="K183" s="228"/>
      <c r="L183" s="228"/>
      <c r="M183" s="228"/>
      <c r="N183" s="228"/>
      <c r="O183" s="228"/>
      <c r="P183" s="229"/>
      <c r="Q183" s="429"/>
      <c r="R183" s="228"/>
      <c r="S183" s="228"/>
      <c r="T183" s="228"/>
      <c r="U183" s="228"/>
      <c r="V183" s="228"/>
      <c r="W183" s="228"/>
      <c r="X183" s="228"/>
      <c r="Y183" s="228"/>
      <c r="Z183" s="228"/>
      <c r="AA183" s="931"/>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01"/>
      <c r="B184" s="247"/>
      <c r="C184" s="246"/>
      <c r="D184" s="247"/>
      <c r="E184" s="246"/>
      <c r="F184" s="309"/>
      <c r="G184" s="227"/>
      <c r="H184" s="228"/>
      <c r="I184" s="228"/>
      <c r="J184" s="228"/>
      <c r="K184" s="228"/>
      <c r="L184" s="228"/>
      <c r="M184" s="228"/>
      <c r="N184" s="228"/>
      <c r="O184" s="228"/>
      <c r="P184" s="229"/>
      <c r="Q184" s="429"/>
      <c r="R184" s="228"/>
      <c r="S184" s="228"/>
      <c r="T184" s="228"/>
      <c r="U184" s="228"/>
      <c r="V184" s="228"/>
      <c r="W184" s="228"/>
      <c r="X184" s="228"/>
      <c r="Y184" s="228"/>
      <c r="Z184" s="228"/>
      <c r="AA184" s="931"/>
      <c r="AB184" s="252"/>
      <c r="AC184" s="253"/>
      <c r="AD184" s="253"/>
      <c r="AE184" s="258" t="s">
        <v>382</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01"/>
      <c r="B185" s="247"/>
      <c r="C185" s="246"/>
      <c r="D185" s="247"/>
      <c r="E185" s="246"/>
      <c r="F185" s="309"/>
      <c r="G185" s="227"/>
      <c r="H185" s="228"/>
      <c r="I185" s="228"/>
      <c r="J185" s="228"/>
      <c r="K185" s="228"/>
      <c r="L185" s="228"/>
      <c r="M185" s="228"/>
      <c r="N185" s="228"/>
      <c r="O185" s="228"/>
      <c r="P185" s="229"/>
      <c r="Q185" s="429"/>
      <c r="R185" s="228"/>
      <c r="S185" s="228"/>
      <c r="T185" s="228"/>
      <c r="U185" s="228"/>
      <c r="V185" s="228"/>
      <c r="W185" s="228"/>
      <c r="X185" s="228"/>
      <c r="Y185" s="228"/>
      <c r="Z185" s="228"/>
      <c r="AA185" s="931"/>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32"/>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47"/>
      <c r="C187" s="246"/>
      <c r="D187" s="247"/>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47"/>
      <c r="C188" s="246"/>
      <c r="D188" s="247"/>
      <c r="E188" s="157" t="s">
        <v>751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47"/>
      <c r="C189" s="246"/>
      <c r="D189" s="247"/>
      <c r="E189" s="429"/>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30"/>
    </row>
    <row r="190" spans="1:50" ht="45" hidden="1" customHeight="1" x14ac:dyDescent="0.15">
      <c r="A190" s="1001"/>
      <c r="B190" s="247"/>
      <c r="C190" s="246"/>
      <c r="D190" s="247"/>
      <c r="E190" s="303" t="s">
        <v>398</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01"/>
      <c r="B191" s="247"/>
      <c r="C191" s="246"/>
      <c r="D191" s="247"/>
      <c r="E191" s="233" t="s">
        <v>397</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01"/>
      <c r="B192" s="247"/>
      <c r="C192" s="246"/>
      <c r="D192" s="247"/>
      <c r="E192" s="244" t="s">
        <v>366</v>
      </c>
      <c r="F192" s="308"/>
      <c r="G192" s="277" t="s">
        <v>377</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356</v>
      </c>
      <c r="AF192" s="260"/>
      <c r="AG192" s="260"/>
      <c r="AH192" s="260"/>
      <c r="AI192" s="260" t="s">
        <v>362</v>
      </c>
      <c r="AJ192" s="260"/>
      <c r="AK192" s="260"/>
      <c r="AL192" s="260"/>
      <c r="AM192" s="260" t="s">
        <v>466</v>
      </c>
      <c r="AN192" s="260"/>
      <c r="AO192" s="260"/>
      <c r="AP192" s="262"/>
      <c r="AQ192" s="262" t="s">
        <v>354</v>
      </c>
      <c r="AR192" s="263"/>
      <c r="AS192" s="263"/>
      <c r="AT192" s="264"/>
      <c r="AU192" s="274" t="s">
        <v>379</v>
      </c>
      <c r="AV192" s="274"/>
      <c r="AW192" s="274"/>
      <c r="AX192" s="275"/>
    </row>
    <row r="193" spans="1:50" ht="18.75" hidden="1" customHeight="1" x14ac:dyDescent="0.15">
      <c r="A193" s="1001"/>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355</v>
      </c>
      <c r="AT193" s="169"/>
      <c r="AU193" s="133"/>
      <c r="AV193" s="133"/>
      <c r="AW193" s="134" t="s">
        <v>300</v>
      </c>
      <c r="AX193" s="135"/>
    </row>
    <row r="194" spans="1:50" ht="39.75" hidden="1" customHeight="1" x14ac:dyDescent="0.15">
      <c r="A194" s="1001"/>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378</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1001"/>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1001"/>
      <c r="B196" s="247"/>
      <c r="C196" s="246"/>
      <c r="D196" s="247"/>
      <c r="E196" s="246"/>
      <c r="F196" s="309"/>
      <c r="G196" s="277" t="s">
        <v>377</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356</v>
      </c>
      <c r="AF196" s="260"/>
      <c r="AG196" s="260"/>
      <c r="AH196" s="260"/>
      <c r="AI196" s="260" t="s">
        <v>362</v>
      </c>
      <c r="AJ196" s="260"/>
      <c r="AK196" s="260"/>
      <c r="AL196" s="260"/>
      <c r="AM196" s="260" t="s">
        <v>466</v>
      </c>
      <c r="AN196" s="260"/>
      <c r="AO196" s="260"/>
      <c r="AP196" s="262"/>
      <c r="AQ196" s="262" t="s">
        <v>354</v>
      </c>
      <c r="AR196" s="263"/>
      <c r="AS196" s="263"/>
      <c r="AT196" s="264"/>
      <c r="AU196" s="274" t="s">
        <v>379</v>
      </c>
      <c r="AV196" s="274"/>
      <c r="AW196" s="274"/>
      <c r="AX196" s="275"/>
    </row>
    <row r="197" spans="1:50" ht="18.75" hidden="1" customHeight="1" x14ac:dyDescent="0.15">
      <c r="A197" s="1001"/>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355</v>
      </c>
      <c r="AT197" s="169"/>
      <c r="AU197" s="133"/>
      <c r="AV197" s="133"/>
      <c r="AW197" s="134" t="s">
        <v>300</v>
      </c>
      <c r="AX197" s="135"/>
    </row>
    <row r="198" spans="1:50" ht="39.75" hidden="1" customHeight="1" x14ac:dyDescent="0.15">
      <c r="A198" s="1001"/>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378</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1001"/>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1001"/>
      <c r="B200" s="247"/>
      <c r="C200" s="246"/>
      <c r="D200" s="247"/>
      <c r="E200" s="246"/>
      <c r="F200" s="309"/>
      <c r="G200" s="277" t="s">
        <v>377</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356</v>
      </c>
      <c r="AF200" s="260"/>
      <c r="AG200" s="260"/>
      <c r="AH200" s="260"/>
      <c r="AI200" s="260" t="s">
        <v>362</v>
      </c>
      <c r="AJ200" s="260"/>
      <c r="AK200" s="260"/>
      <c r="AL200" s="260"/>
      <c r="AM200" s="260" t="s">
        <v>466</v>
      </c>
      <c r="AN200" s="260"/>
      <c r="AO200" s="260"/>
      <c r="AP200" s="262"/>
      <c r="AQ200" s="262" t="s">
        <v>354</v>
      </c>
      <c r="AR200" s="263"/>
      <c r="AS200" s="263"/>
      <c r="AT200" s="264"/>
      <c r="AU200" s="274" t="s">
        <v>379</v>
      </c>
      <c r="AV200" s="274"/>
      <c r="AW200" s="274"/>
      <c r="AX200" s="275"/>
    </row>
    <row r="201" spans="1:50" ht="18.75" hidden="1" customHeight="1" x14ac:dyDescent="0.15">
      <c r="A201" s="1001"/>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355</v>
      </c>
      <c r="AT201" s="169"/>
      <c r="AU201" s="133"/>
      <c r="AV201" s="133"/>
      <c r="AW201" s="134" t="s">
        <v>300</v>
      </c>
      <c r="AX201" s="135"/>
    </row>
    <row r="202" spans="1:50" ht="39.75" hidden="1" customHeight="1" x14ac:dyDescent="0.15">
      <c r="A202" s="1001"/>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378</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1001"/>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1001"/>
      <c r="B204" s="247"/>
      <c r="C204" s="246"/>
      <c r="D204" s="247"/>
      <c r="E204" s="246"/>
      <c r="F204" s="309"/>
      <c r="G204" s="277" t="s">
        <v>377</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356</v>
      </c>
      <c r="AF204" s="260"/>
      <c r="AG204" s="260"/>
      <c r="AH204" s="260"/>
      <c r="AI204" s="260" t="s">
        <v>362</v>
      </c>
      <c r="AJ204" s="260"/>
      <c r="AK204" s="260"/>
      <c r="AL204" s="260"/>
      <c r="AM204" s="260" t="s">
        <v>466</v>
      </c>
      <c r="AN204" s="260"/>
      <c r="AO204" s="260"/>
      <c r="AP204" s="262"/>
      <c r="AQ204" s="262" t="s">
        <v>354</v>
      </c>
      <c r="AR204" s="263"/>
      <c r="AS204" s="263"/>
      <c r="AT204" s="264"/>
      <c r="AU204" s="274" t="s">
        <v>379</v>
      </c>
      <c r="AV204" s="274"/>
      <c r="AW204" s="274"/>
      <c r="AX204" s="275"/>
    </row>
    <row r="205" spans="1:50" ht="18.75" hidden="1" customHeight="1" x14ac:dyDescent="0.15">
      <c r="A205" s="1001"/>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355</v>
      </c>
      <c r="AT205" s="169"/>
      <c r="AU205" s="133"/>
      <c r="AV205" s="133"/>
      <c r="AW205" s="134" t="s">
        <v>300</v>
      </c>
      <c r="AX205" s="135"/>
    </row>
    <row r="206" spans="1:50" ht="39.75" hidden="1" customHeight="1" x14ac:dyDescent="0.15">
      <c r="A206" s="1001"/>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378</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1001"/>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1001"/>
      <c r="B208" s="247"/>
      <c r="C208" s="246"/>
      <c r="D208" s="247"/>
      <c r="E208" s="246"/>
      <c r="F208" s="309"/>
      <c r="G208" s="277" t="s">
        <v>377</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356</v>
      </c>
      <c r="AF208" s="260"/>
      <c r="AG208" s="260"/>
      <c r="AH208" s="260"/>
      <c r="AI208" s="260" t="s">
        <v>362</v>
      </c>
      <c r="AJ208" s="260"/>
      <c r="AK208" s="260"/>
      <c r="AL208" s="260"/>
      <c r="AM208" s="260" t="s">
        <v>466</v>
      </c>
      <c r="AN208" s="260"/>
      <c r="AO208" s="260"/>
      <c r="AP208" s="262"/>
      <c r="AQ208" s="262" t="s">
        <v>354</v>
      </c>
      <c r="AR208" s="263"/>
      <c r="AS208" s="263"/>
      <c r="AT208" s="264"/>
      <c r="AU208" s="274" t="s">
        <v>379</v>
      </c>
      <c r="AV208" s="274"/>
      <c r="AW208" s="274"/>
      <c r="AX208" s="275"/>
    </row>
    <row r="209" spans="1:50" ht="18.75" hidden="1" customHeight="1" x14ac:dyDescent="0.15">
      <c r="A209" s="1001"/>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355</v>
      </c>
      <c r="AT209" s="169"/>
      <c r="AU209" s="133"/>
      <c r="AV209" s="133"/>
      <c r="AW209" s="134" t="s">
        <v>300</v>
      </c>
      <c r="AX209" s="135"/>
    </row>
    <row r="210" spans="1:50" ht="39.75" hidden="1" customHeight="1" x14ac:dyDescent="0.15">
      <c r="A210" s="1001"/>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378</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1001"/>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1001"/>
      <c r="B212" s="247"/>
      <c r="C212" s="246"/>
      <c r="D212" s="247"/>
      <c r="E212" s="246"/>
      <c r="F212" s="309"/>
      <c r="G212" s="267"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2"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47"/>
      <c r="C214" s="246"/>
      <c r="D214" s="247"/>
      <c r="E214" s="246"/>
      <c r="F214" s="309"/>
      <c r="G214" s="225"/>
      <c r="H214" s="158"/>
      <c r="I214" s="158"/>
      <c r="J214" s="158"/>
      <c r="K214" s="158"/>
      <c r="L214" s="158"/>
      <c r="M214" s="158"/>
      <c r="N214" s="158"/>
      <c r="O214" s="158"/>
      <c r="P214" s="226"/>
      <c r="Q214" s="988"/>
      <c r="R214" s="989"/>
      <c r="S214" s="989"/>
      <c r="T214" s="989"/>
      <c r="U214" s="989"/>
      <c r="V214" s="989"/>
      <c r="W214" s="989"/>
      <c r="X214" s="989"/>
      <c r="Y214" s="989"/>
      <c r="Z214" s="989"/>
      <c r="AA214" s="990"/>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01"/>
      <c r="B215" s="247"/>
      <c r="C215" s="246"/>
      <c r="D215" s="247"/>
      <c r="E215" s="246"/>
      <c r="F215" s="309"/>
      <c r="G215" s="227"/>
      <c r="H215" s="228"/>
      <c r="I215" s="228"/>
      <c r="J215" s="228"/>
      <c r="K215" s="228"/>
      <c r="L215" s="228"/>
      <c r="M215" s="228"/>
      <c r="N215" s="228"/>
      <c r="O215" s="228"/>
      <c r="P215" s="229"/>
      <c r="Q215" s="991"/>
      <c r="R215" s="992"/>
      <c r="S215" s="992"/>
      <c r="T215" s="992"/>
      <c r="U215" s="992"/>
      <c r="V215" s="992"/>
      <c r="W215" s="992"/>
      <c r="X215" s="992"/>
      <c r="Y215" s="992"/>
      <c r="Z215" s="992"/>
      <c r="AA215" s="993"/>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01"/>
      <c r="B216" s="247"/>
      <c r="C216" s="246"/>
      <c r="D216" s="247"/>
      <c r="E216" s="246"/>
      <c r="F216" s="309"/>
      <c r="G216" s="227"/>
      <c r="H216" s="228"/>
      <c r="I216" s="228"/>
      <c r="J216" s="228"/>
      <c r="K216" s="228"/>
      <c r="L216" s="228"/>
      <c r="M216" s="228"/>
      <c r="N216" s="228"/>
      <c r="O216" s="228"/>
      <c r="P216" s="229"/>
      <c r="Q216" s="991"/>
      <c r="R216" s="992"/>
      <c r="S216" s="992"/>
      <c r="T216" s="992"/>
      <c r="U216" s="992"/>
      <c r="V216" s="992"/>
      <c r="W216" s="992"/>
      <c r="X216" s="992"/>
      <c r="Y216" s="992"/>
      <c r="Z216" s="992"/>
      <c r="AA216" s="993"/>
      <c r="AB216" s="252"/>
      <c r="AC216" s="253"/>
      <c r="AD216" s="253"/>
      <c r="AE216" s="272" t="s">
        <v>382</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01"/>
      <c r="B217" s="247"/>
      <c r="C217" s="246"/>
      <c r="D217" s="247"/>
      <c r="E217" s="246"/>
      <c r="F217" s="309"/>
      <c r="G217" s="227"/>
      <c r="H217" s="228"/>
      <c r="I217" s="228"/>
      <c r="J217" s="228"/>
      <c r="K217" s="228"/>
      <c r="L217" s="228"/>
      <c r="M217" s="228"/>
      <c r="N217" s="228"/>
      <c r="O217" s="228"/>
      <c r="P217" s="229"/>
      <c r="Q217" s="991"/>
      <c r="R217" s="992"/>
      <c r="S217" s="992"/>
      <c r="T217" s="992"/>
      <c r="U217" s="992"/>
      <c r="V217" s="992"/>
      <c r="W217" s="992"/>
      <c r="X217" s="992"/>
      <c r="Y217" s="992"/>
      <c r="Z217" s="992"/>
      <c r="AA217" s="993"/>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47"/>
      <c r="C218" s="246"/>
      <c r="D218" s="247"/>
      <c r="E218" s="246"/>
      <c r="F218" s="309"/>
      <c r="G218" s="230"/>
      <c r="H218" s="161"/>
      <c r="I218" s="161"/>
      <c r="J218" s="161"/>
      <c r="K218" s="161"/>
      <c r="L218" s="161"/>
      <c r="M218" s="161"/>
      <c r="N218" s="161"/>
      <c r="O218" s="161"/>
      <c r="P218" s="231"/>
      <c r="Q218" s="994"/>
      <c r="R218" s="995"/>
      <c r="S218" s="995"/>
      <c r="T218" s="995"/>
      <c r="U218" s="995"/>
      <c r="V218" s="995"/>
      <c r="W218" s="995"/>
      <c r="X218" s="995"/>
      <c r="Y218" s="995"/>
      <c r="Z218" s="995"/>
      <c r="AA218" s="996"/>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47"/>
      <c r="C219" s="246"/>
      <c r="D219" s="247"/>
      <c r="E219" s="246"/>
      <c r="F219" s="309"/>
      <c r="G219" s="267"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2" t="s">
        <v>471</v>
      </c>
      <c r="AC219" s="166"/>
      <c r="AD219" s="167"/>
      <c r="AE219" s="268"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01"/>
      <c r="B221" s="247"/>
      <c r="C221" s="246"/>
      <c r="D221" s="247"/>
      <c r="E221" s="246"/>
      <c r="F221" s="309"/>
      <c r="G221" s="225"/>
      <c r="H221" s="158"/>
      <c r="I221" s="158"/>
      <c r="J221" s="158"/>
      <c r="K221" s="158"/>
      <c r="L221" s="158"/>
      <c r="M221" s="158"/>
      <c r="N221" s="158"/>
      <c r="O221" s="158"/>
      <c r="P221" s="226"/>
      <c r="Q221" s="988"/>
      <c r="R221" s="989"/>
      <c r="S221" s="989"/>
      <c r="T221" s="989"/>
      <c r="U221" s="989"/>
      <c r="V221" s="989"/>
      <c r="W221" s="989"/>
      <c r="X221" s="989"/>
      <c r="Y221" s="989"/>
      <c r="Z221" s="989"/>
      <c r="AA221" s="990"/>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01"/>
      <c r="B222" s="247"/>
      <c r="C222" s="246"/>
      <c r="D222" s="247"/>
      <c r="E222" s="246"/>
      <c r="F222" s="309"/>
      <c r="G222" s="227"/>
      <c r="H222" s="228"/>
      <c r="I222" s="228"/>
      <c r="J222" s="228"/>
      <c r="K222" s="228"/>
      <c r="L222" s="228"/>
      <c r="M222" s="228"/>
      <c r="N222" s="228"/>
      <c r="O222" s="228"/>
      <c r="P222" s="229"/>
      <c r="Q222" s="991"/>
      <c r="R222" s="992"/>
      <c r="S222" s="992"/>
      <c r="T222" s="992"/>
      <c r="U222" s="992"/>
      <c r="V222" s="992"/>
      <c r="W222" s="992"/>
      <c r="X222" s="992"/>
      <c r="Y222" s="992"/>
      <c r="Z222" s="992"/>
      <c r="AA222" s="993"/>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01"/>
      <c r="B223" s="247"/>
      <c r="C223" s="246"/>
      <c r="D223" s="247"/>
      <c r="E223" s="246"/>
      <c r="F223" s="309"/>
      <c r="G223" s="227"/>
      <c r="H223" s="228"/>
      <c r="I223" s="228"/>
      <c r="J223" s="228"/>
      <c r="K223" s="228"/>
      <c r="L223" s="228"/>
      <c r="M223" s="228"/>
      <c r="N223" s="228"/>
      <c r="O223" s="228"/>
      <c r="P223" s="229"/>
      <c r="Q223" s="991"/>
      <c r="R223" s="992"/>
      <c r="S223" s="992"/>
      <c r="T223" s="992"/>
      <c r="U223" s="992"/>
      <c r="V223" s="992"/>
      <c r="W223" s="992"/>
      <c r="X223" s="992"/>
      <c r="Y223" s="992"/>
      <c r="Z223" s="992"/>
      <c r="AA223" s="993"/>
      <c r="AB223" s="252"/>
      <c r="AC223" s="253"/>
      <c r="AD223" s="253"/>
      <c r="AE223" s="272" t="s">
        <v>382</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01"/>
      <c r="B224" s="247"/>
      <c r="C224" s="246"/>
      <c r="D224" s="247"/>
      <c r="E224" s="246"/>
      <c r="F224" s="309"/>
      <c r="G224" s="227"/>
      <c r="H224" s="228"/>
      <c r="I224" s="228"/>
      <c r="J224" s="228"/>
      <c r="K224" s="228"/>
      <c r="L224" s="228"/>
      <c r="M224" s="228"/>
      <c r="N224" s="228"/>
      <c r="O224" s="228"/>
      <c r="P224" s="229"/>
      <c r="Q224" s="991"/>
      <c r="R224" s="992"/>
      <c r="S224" s="992"/>
      <c r="T224" s="992"/>
      <c r="U224" s="992"/>
      <c r="V224" s="992"/>
      <c r="W224" s="992"/>
      <c r="X224" s="992"/>
      <c r="Y224" s="992"/>
      <c r="Z224" s="992"/>
      <c r="AA224" s="993"/>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47"/>
      <c r="C225" s="246"/>
      <c r="D225" s="247"/>
      <c r="E225" s="246"/>
      <c r="F225" s="309"/>
      <c r="G225" s="230"/>
      <c r="H225" s="161"/>
      <c r="I225" s="161"/>
      <c r="J225" s="161"/>
      <c r="K225" s="161"/>
      <c r="L225" s="161"/>
      <c r="M225" s="161"/>
      <c r="N225" s="161"/>
      <c r="O225" s="161"/>
      <c r="P225" s="231"/>
      <c r="Q225" s="994"/>
      <c r="R225" s="995"/>
      <c r="S225" s="995"/>
      <c r="T225" s="995"/>
      <c r="U225" s="995"/>
      <c r="V225" s="995"/>
      <c r="W225" s="995"/>
      <c r="X225" s="995"/>
      <c r="Y225" s="995"/>
      <c r="Z225" s="995"/>
      <c r="AA225" s="996"/>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47"/>
      <c r="C226" s="246"/>
      <c r="D226" s="247"/>
      <c r="E226" s="246"/>
      <c r="F226" s="309"/>
      <c r="G226" s="267"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2" t="s">
        <v>471</v>
      </c>
      <c r="AC226" s="166"/>
      <c r="AD226" s="167"/>
      <c r="AE226" s="268"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01"/>
      <c r="B228" s="247"/>
      <c r="C228" s="246"/>
      <c r="D228" s="247"/>
      <c r="E228" s="246"/>
      <c r="F228" s="309"/>
      <c r="G228" s="225"/>
      <c r="H228" s="158"/>
      <c r="I228" s="158"/>
      <c r="J228" s="158"/>
      <c r="K228" s="158"/>
      <c r="L228" s="158"/>
      <c r="M228" s="158"/>
      <c r="N228" s="158"/>
      <c r="O228" s="158"/>
      <c r="P228" s="226"/>
      <c r="Q228" s="988"/>
      <c r="R228" s="989"/>
      <c r="S228" s="989"/>
      <c r="T228" s="989"/>
      <c r="U228" s="989"/>
      <c r="V228" s="989"/>
      <c r="W228" s="989"/>
      <c r="X228" s="989"/>
      <c r="Y228" s="989"/>
      <c r="Z228" s="989"/>
      <c r="AA228" s="990"/>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01"/>
      <c r="B229" s="247"/>
      <c r="C229" s="246"/>
      <c r="D229" s="247"/>
      <c r="E229" s="246"/>
      <c r="F229" s="309"/>
      <c r="G229" s="227"/>
      <c r="H229" s="228"/>
      <c r="I229" s="228"/>
      <c r="J229" s="228"/>
      <c r="K229" s="228"/>
      <c r="L229" s="228"/>
      <c r="M229" s="228"/>
      <c r="N229" s="228"/>
      <c r="O229" s="228"/>
      <c r="P229" s="229"/>
      <c r="Q229" s="991"/>
      <c r="R229" s="992"/>
      <c r="S229" s="992"/>
      <c r="T229" s="992"/>
      <c r="U229" s="992"/>
      <c r="V229" s="992"/>
      <c r="W229" s="992"/>
      <c r="X229" s="992"/>
      <c r="Y229" s="992"/>
      <c r="Z229" s="992"/>
      <c r="AA229" s="993"/>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01"/>
      <c r="B230" s="247"/>
      <c r="C230" s="246"/>
      <c r="D230" s="247"/>
      <c r="E230" s="246"/>
      <c r="F230" s="309"/>
      <c r="G230" s="227"/>
      <c r="H230" s="228"/>
      <c r="I230" s="228"/>
      <c r="J230" s="228"/>
      <c r="K230" s="228"/>
      <c r="L230" s="228"/>
      <c r="M230" s="228"/>
      <c r="N230" s="228"/>
      <c r="O230" s="228"/>
      <c r="P230" s="229"/>
      <c r="Q230" s="991"/>
      <c r="R230" s="992"/>
      <c r="S230" s="992"/>
      <c r="T230" s="992"/>
      <c r="U230" s="992"/>
      <c r="V230" s="992"/>
      <c r="W230" s="992"/>
      <c r="X230" s="992"/>
      <c r="Y230" s="992"/>
      <c r="Z230" s="992"/>
      <c r="AA230" s="993"/>
      <c r="AB230" s="252"/>
      <c r="AC230" s="253"/>
      <c r="AD230" s="253"/>
      <c r="AE230" s="272" t="s">
        <v>382</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01"/>
      <c r="B231" s="247"/>
      <c r="C231" s="246"/>
      <c r="D231" s="247"/>
      <c r="E231" s="246"/>
      <c r="F231" s="309"/>
      <c r="G231" s="227"/>
      <c r="H231" s="228"/>
      <c r="I231" s="228"/>
      <c r="J231" s="228"/>
      <c r="K231" s="228"/>
      <c r="L231" s="228"/>
      <c r="M231" s="228"/>
      <c r="N231" s="228"/>
      <c r="O231" s="228"/>
      <c r="P231" s="229"/>
      <c r="Q231" s="991"/>
      <c r="R231" s="992"/>
      <c r="S231" s="992"/>
      <c r="T231" s="992"/>
      <c r="U231" s="992"/>
      <c r="V231" s="992"/>
      <c r="W231" s="992"/>
      <c r="X231" s="992"/>
      <c r="Y231" s="992"/>
      <c r="Z231" s="992"/>
      <c r="AA231" s="993"/>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47"/>
      <c r="C232" s="246"/>
      <c r="D232" s="247"/>
      <c r="E232" s="246"/>
      <c r="F232" s="309"/>
      <c r="G232" s="230"/>
      <c r="H232" s="161"/>
      <c r="I232" s="161"/>
      <c r="J232" s="161"/>
      <c r="K232" s="161"/>
      <c r="L232" s="161"/>
      <c r="M232" s="161"/>
      <c r="N232" s="161"/>
      <c r="O232" s="161"/>
      <c r="P232" s="231"/>
      <c r="Q232" s="994"/>
      <c r="R232" s="995"/>
      <c r="S232" s="995"/>
      <c r="T232" s="995"/>
      <c r="U232" s="995"/>
      <c r="V232" s="995"/>
      <c r="W232" s="995"/>
      <c r="X232" s="995"/>
      <c r="Y232" s="995"/>
      <c r="Z232" s="995"/>
      <c r="AA232" s="996"/>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47"/>
      <c r="C233" s="246"/>
      <c r="D233" s="247"/>
      <c r="E233" s="246"/>
      <c r="F233" s="309"/>
      <c r="G233" s="267"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2" t="s">
        <v>471</v>
      </c>
      <c r="AC233" s="166"/>
      <c r="AD233" s="167"/>
      <c r="AE233" s="268"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01"/>
      <c r="B235" s="247"/>
      <c r="C235" s="246"/>
      <c r="D235" s="247"/>
      <c r="E235" s="246"/>
      <c r="F235" s="309"/>
      <c r="G235" s="225"/>
      <c r="H235" s="158"/>
      <c r="I235" s="158"/>
      <c r="J235" s="158"/>
      <c r="K235" s="158"/>
      <c r="L235" s="158"/>
      <c r="M235" s="158"/>
      <c r="N235" s="158"/>
      <c r="O235" s="158"/>
      <c r="P235" s="226"/>
      <c r="Q235" s="988"/>
      <c r="R235" s="989"/>
      <c r="S235" s="989"/>
      <c r="T235" s="989"/>
      <c r="U235" s="989"/>
      <c r="V235" s="989"/>
      <c r="W235" s="989"/>
      <c r="X235" s="989"/>
      <c r="Y235" s="989"/>
      <c r="Z235" s="989"/>
      <c r="AA235" s="990"/>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01"/>
      <c r="B236" s="247"/>
      <c r="C236" s="246"/>
      <c r="D236" s="247"/>
      <c r="E236" s="246"/>
      <c r="F236" s="309"/>
      <c r="G236" s="227"/>
      <c r="H236" s="228"/>
      <c r="I236" s="228"/>
      <c r="J236" s="228"/>
      <c r="K236" s="228"/>
      <c r="L236" s="228"/>
      <c r="M236" s="228"/>
      <c r="N236" s="228"/>
      <c r="O236" s="228"/>
      <c r="P236" s="229"/>
      <c r="Q236" s="991"/>
      <c r="R236" s="992"/>
      <c r="S236" s="992"/>
      <c r="T236" s="992"/>
      <c r="U236" s="992"/>
      <c r="V236" s="992"/>
      <c r="W236" s="992"/>
      <c r="X236" s="992"/>
      <c r="Y236" s="992"/>
      <c r="Z236" s="992"/>
      <c r="AA236" s="993"/>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01"/>
      <c r="B237" s="247"/>
      <c r="C237" s="246"/>
      <c r="D237" s="247"/>
      <c r="E237" s="246"/>
      <c r="F237" s="309"/>
      <c r="G237" s="227"/>
      <c r="H237" s="228"/>
      <c r="I237" s="228"/>
      <c r="J237" s="228"/>
      <c r="K237" s="228"/>
      <c r="L237" s="228"/>
      <c r="M237" s="228"/>
      <c r="N237" s="228"/>
      <c r="O237" s="228"/>
      <c r="P237" s="229"/>
      <c r="Q237" s="991"/>
      <c r="R237" s="992"/>
      <c r="S237" s="992"/>
      <c r="T237" s="992"/>
      <c r="U237" s="992"/>
      <c r="V237" s="992"/>
      <c r="W237" s="992"/>
      <c r="X237" s="992"/>
      <c r="Y237" s="992"/>
      <c r="Z237" s="992"/>
      <c r="AA237" s="993"/>
      <c r="AB237" s="252"/>
      <c r="AC237" s="253"/>
      <c r="AD237" s="253"/>
      <c r="AE237" s="272" t="s">
        <v>382</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01"/>
      <c r="B238" s="247"/>
      <c r="C238" s="246"/>
      <c r="D238" s="247"/>
      <c r="E238" s="246"/>
      <c r="F238" s="309"/>
      <c r="G238" s="227"/>
      <c r="H238" s="228"/>
      <c r="I238" s="228"/>
      <c r="J238" s="228"/>
      <c r="K238" s="228"/>
      <c r="L238" s="228"/>
      <c r="M238" s="228"/>
      <c r="N238" s="228"/>
      <c r="O238" s="228"/>
      <c r="P238" s="229"/>
      <c r="Q238" s="991"/>
      <c r="R238" s="992"/>
      <c r="S238" s="992"/>
      <c r="T238" s="992"/>
      <c r="U238" s="992"/>
      <c r="V238" s="992"/>
      <c r="W238" s="992"/>
      <c r="X238" s="992"/>
      <c r="Y238" s="992"/>
      <c r="Z238" s="992"/>
      <c r="AA238" s="993"/>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47"/>
      <c r="C239" s="246"/>
      <c r="D239" s="247"/>
      <c r="E239" s="246"/>
      <c r="F239" s="309"/>
      <c r="G239" s="230"/>
      <c r="H239" s="161"/>
      <c r="I239" s="161"/>
      <c r="J239" s="161"/>
      <c r="K239" s="161"/>
      <c r="L239" s="161"/>
      <c r="M239" s="161"/>
      <c r="N239" s="161"/>
      <c r="O239" s="161"/>
      <c r="P239" s="231"/>
      <c r="Q239" s="994"/>
      <c r="R239" s="995"/>
      <c r="S239" s="995"/>
      <c r="T239" s="995"/>
      <c r="U239" s="995"/>
      <c r="V239" s="995"/>
      <c r="W239" s="995"/>
      <c r="X239" s="995"/>
      <c r="Y239" s="995"/>
      <c r="Z239" s="995"/>
      <c r="AA239" s="996"/>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47"/>
      <c r="C240" s="246"/>
      <c r="D240" s="247"/>
      <c r="E240" s="246"/>
      <c r="F240" s="309"/>
      <c r="G240" s="267"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2" t="s">
        <v>471</v>
      </c>
      <c r="AC240" s="166"/>
      <c r="AD240" s="167"/>
      <c r="AE240" s="268"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01"/>
      <c r="B242" s="247"/>
      <c r="C242" s="246"/>
      <c r="D242" s="247"/>
      <c r="E242" s="246"/>
      <c r="F242" s="309"/>
      <c r="G242" s="225"/>
      <c r="H242" s="158"/>
      <c r="I242" s="158"/>
      <c r="J242" s="158"/>
      <c r="K242" s="158"/>
      <c r="L242" s="158"/>
      <c r="M242" s="158"/>
      <c r="N242" s="158"/>
      <c r="O242" s="158"/>
      <c r="P242" s="226"/>
      <c r="Q242" s="988"/>
      <c r="R242" s="989"/>
      <c r="S242" s="989"/>
      <c r="T242" s="989"/>
      <c r="U242" s="989"/>
      <c r="V242" s="989"/>
      <c r="W242" s="989"/>
      <c r="X242" s="989"/>
      <c r="Y242" s="989"/>
      <c r="Z242" s="989"/>
      <c r="AA242" s="990"/>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01"/>
      <c r="B243" s="247"/>
      <c r="C243" s="246"/>
      <c r="D243" s="247"/>
      <c r="E243" s="246"/>
      <c r="F243" s="309"/>
      <c r="G243" s="227"/>
      <c r="H243" s="228"/>
      <c r="I243" s="228"/>
      <c r="J243" s="228"/>
      <c r="K243" s="228"/>
      <c r="L243" s="228"/>
      <c r="M243" s="228"/>
      <c r="N243" s="228"/>
      <c r="O243" s="228"/>
      <c r="P243" s="229"/>
      <c r="Q243" s="991"/>
      <c r="R243" s="992"/>
      <c r="S243" s="992"/>
      <c r="T243" s="992"/>
      <c r="U243" s="992"/>
      <c r="V243" s="992"/>
      <c r="W243" s="992"/>
      <c r="X243" s="992"/>
      <c r="Y243" s="992"/>
      <c r="Z243" s="992"/>
      <c r="AA243" s="993"/>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01"/>
      <c r="B244" s="247"/>
      <c r="C244" s="246"/>
      <c r="D244" s="247"/>
      <c r="E244" s="246"/>
      <c r="F244" s="309"/>
      <c r="G244" s="227"/>
      <c r="H244" s="228"/>
      <c r="I244" s="228"/>
      <c r="J244" s="228"/>
      <c r="K244" s="228"/>
      <c r="L244" s="228"/>
      <c r="M244" s="228"/>
      <c r="N244" s="228"/>
      <c r="O244" s="228"/>
      <c r="P244" s="229"/>
      <c r="Q244" s="991"/>
      <c r="R244" s="992"/>
      <c r="S244" s="992"/>
      <c r="T244" s="992"/>
      <c r="U244" s="992"/>
      <c r="V244" s="992"/>
      <c r="W244" s="992"/>
      <c r="X244" s="992"/>
      <c r="Y244" s="992"/>
      <c r="Z244" s="992"/>
      <c r="AA244" s="993"/>
      <c r="AB244" s="252"/>
      <c r="AC244" s="253"/>
      <c r="AD244" s="253"/>
      <c r="AE244" s="258" t="s">
        <v>382</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01"/>
      <c r="B245" s="247"/>
      <c r="C245" s="246"/>
      <c r="D245" s="247"/>
      <c r="E245" s="246"/>
      <c r="F245" s="309"/>
      <c r="G245" s="227"/>
      <c r="H245" s="228"/>
      <c r="I245" s="228"/>
      <c r="J245" s="228"/>
      <c r="K245" s="228"/>
      <c r="L245" s="228"/>
      <c r="M245" s="228"/>
      <c r="N245" s="228"/>
      <c r="O245" s="228"/>
      <c r="P245" s="229"/>
      <c r="Q245" s="991"/>
      <c r="R245" s="992"/>
      <c r="S245" s="992"/>
      <c r="T245" s="992"/>
      <c r="U245" s="992"/>
      <c r="V245" s="992"/>
      <c r="W245" s="992"/>
      <c r="X245" s="992"/>
      <c r="Y245" s="992"/>
      <c r="Z245" s="992"/>
      <c r="AA245" s="993"/>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47"/>
      <c r="C246" s="246"/>
      <c r="D246" s="247"/>
      <c r="E246" s="310"/>
      <c r="F246" s="311"/>
      <c r="G246" s="230"/>
      <c r="H246" s="161"/>
      <c r="I246" s="161"/>
      <c r="J246" s="161"/>
      <c r="K246" s="161"/>
      <c r="L246" s="161"/>
      <c r="M246" s="161"/>
      <c r="N246" s="161"/>
      <c r="O246" s="161"/>
      <c r="P246" s="231"/>
      <c r="Q246" s="994"/>
      <c r="R246" s="995"/>
      <c r="S246" s="995"/>
      <c r="T246" s="995"/>
      <c r="U246" s="995"/>
      <c r="V246" s="995"/>
      <c r="W246" s="995"/>
      <c r="X246" s="995"/>
      <c r="Y246" s="995"/>
      <c r="Z246" s="995"/>
      <c r="AA246" s="996"/>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47"/>
      <c r="C247" s="246"/>
      <c r="D247" s="247"/>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47"/>
      <c r="C249" s="246"/>
      <c r="D249" s="247"/>
      <c r="E249" s="429"/>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30"/>
    </row>
    <row r="250" spans="1:50" ht="45" hidden="1" customHeight="1" x14ac:dyDescent="0.15">
      <c r="A250" s="1001"/>
      <c r="B250" s="247"/>
      <c r="C250" s="246"/>
      <c r="D250" s="247"/>
      <c r="E250" s="303" t="s">
        <v>398</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01"/>
      <c r="B251" s="247"/>
      <c r="C251" s="246"/>
      <c r="D251" s="247"/>
      <c r="E251" s="233" t="s">
        <v>397</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01"/>
      <c r="B252" s="247"/>
      <c r="C252" s="246"/>
      <c r="D252" s="247"/>
      <c r="E252" s="244" t="s">
        <v>366</v>
      </c>
      <c r="F252" s="308"/>
      <c r="G252" s="277" t="s">
        <v>377</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356</v>
      </c>
      <c r="AF252" s="260"/>
      <c r="AG252" s="260"/>
      <c r="AH252" s="260"/>
      <c r="AI252" s="260" t="s">
        <v>362</v>
      </c>
      <c r="AJ252" s="260"/>
      <c r="AK252" s="260"/>
      <c r="AL252" s="260"/>
      <c r="AM252" s="260" t="s">
        <v>466</v>
      </c>
      <c r="AN252" s="260"/>
      <c r="AO252" s="260"/>
      <c r="AP252" s="262"/>
      <c r="AQ252" s="262" t="s">
        <v>354</v>
      </c>
      <c r="AR252" s="263"/>
      <c r="AS252" s="263"/>
      <c r="AT252" s="264"/>
      <c r="AU252" s="274" t="s">
        <v>379</v>
      </c>
      <c r="AV252" s="274"/>
      <c r="AW252" s="274"/>
      <c r="AX252" s="275"/>
    </row>
    <row r="253" spans="1:50" ht="18.75" hidden="1" customHeight="1" x14ac:dyDescent="0.15">
      <c r="A253" s="1001"/>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355</v>
      </c>
      <c r="AT253" s="169"/>
      <c r="AU253" s="133"/>
      <c r="AV253" s="133"/>
      <c r="AW253" s="134" t="s">
        <v>300</v>
      </c>
      <c r="AX253" s="135"/>
    </row>
    <row r="254" spans="1:50" ht="39.75" hidden="1" customHeight="1" x14ac:dyDescent="0.15">
      <c r="A254" s="1001"/>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378</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1001"/>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1001"/>
      <c r="B256" s="247"/>
      <c r="C256" s="246"/>
      <c r="D256" s="247"/>
      <c r="E256" s="246"/>
      <c r="F256" s="309"/>
      <c r="G256" s="277" t="s">
        <v>377</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356</v>
      </c>
      <c r="AF256" s="260"/>
      <c r="AG256" s="260"/>
      <c r="AH256" s="260"/>
      <c r="AI256" s="260" t="s">
        <v>362</v>
      </c>
      <c r="AJ256" s="260"/>
      <c r="AK256" s="260"/>
      <c r="AL256" s="260"/>
      <c r="AM256" s="260" t="s">
        <v>466</v>
      </c>
      <c r="AN256" s="260"/>
      <c r="AO256" s="260"/>
      <c r="AP256" s="262"/>
      <c r="AQ256" s="262" t="s">
        <v>354</v>
      </c>
      <c r="AR256" s="263"/>
      <c r="AS256" s="263"/>
      <c r="AT256" s="264"/>
      <c r="AU256" s="274" t="s">
        <v>379</v>
      </c>
      <c r="AV256" s="274"/>
      <c r="AW256" s="274"/>
      <c r="AX256" s="275"/>
    </row>
    <row r="257" spans="1:50" ht="18.75" hidden="1" customHeight="1" x14ac:dyDescent="0.15">
      <c r="A257" s="1001"/>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355</v>
      </c>
      <c r="AT257" s="169"/>
      <c r="AU257" s="133"/>
      <c r="AV257" s="133"/>
      <c r="AW257" s="134" t="s">
        <v>300</v>
      </c>
      <c r="AX257" s="135"/>
    </row>
    <row r="258" spans="1:50" ht="39.75" hidden="1" customHeight="1" x14ac:dyDescent="0.15">
      <c r="A258" s="1001"/>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378</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1001"/>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1001"/>
      <c r="B260" s="247"/>
      <c r="C260" s="246"/>
      <c r="D260" s="247"/>
      <c r="E260" s="246"/>
      <c r="F260" s="309"/>
      <c r="G260" s="277" t="s">
        <v>377</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356</v>
      </c>
      <c r="AF260" s="260"/>
      <c r="AG260" s="260"/>
      <c r="AH260" s="260"/>
      <c r="AI260" s="260" t="s">
        <v>362</v>
      </c>
      <c r="AJ260" s="260"/>
      <c r="AK260" s="260"/>
      <c r="AL260" s="260"/>
      <c r="AM260" s="260" t="s">
        <v>466</v>
      </c>
      <c r="AN260" s="260"/>
      <c r="AO260" s="260"/>
      <c r="AP260" s="262"/>
      <c r="AQ260" s="262" t="s">
        <v>354</v>
      </c>
      <c r="AR260" s="263"/>
      <c r="AS260" s="263"/>
      <c r="AT260" s="264"/>
      <c r="AU260" s="274" t="s">
        <v>379</v>
      </c>
      <c r="AV260" s="274"/>
      <c r="AW260" s="274"/>
      <c r="AX260" s="275"/>
    </row>
    <row r="261" spans="1:50" ht="18.75" hidden="1" customHeight="1" x14ac:dyDescent="0.15">
      <c r="A261" s="1001"/>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355</v>
      </c>
      <c r="AT261" s="169"/>
      <c r="AU261" s="133"/>
      <c r="AV261" s="133"/>
      <c r="AW261" s="134" t="s">
        <v>300</v>
      </c>
      <c r="AX261" s="135"/>
    </row>
    <row r="262" spans="1:50" ht="39.75" hidden="1" customHeight="1" x14ac:dyDescent="0.15">
      <c r="A262" s="1001"/>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378</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1001"/>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1001"/>
      <c r="B264" s="247"/>
      <c r="C264" s="246"/>
      <c r="D264" s="247"/>
      <c r="E264" s="246"/>
      <c r="F264" s="309"/>
      <c r="G264" s="267"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1"/>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355</v>
      </c>
      <c r="AT265" s="169"/>
      <c r="AU265" s="133"/>
      <c r="AV265" s="133"/>
      <c r="AW265" s="134" t="s">
        <v>300</v>
      </c>
      <c r="AX265" s="135"/>
    </row>
    <row r="266" spans="1:50" ht="39.75" hidden="1" customHeight="1" x14ac:dyDescent="0.15">
      <c r="A266" s="1001"/>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378</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1001"/>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1001"/>
      <c r="B268" s="247"/>
      <c r="C268" s="246"/>
      <c r="D268" s="247"/>
      <c r="E268" s="246"/>
      <c r="F268" s="309"/>
      <c r="G268" s="277" t="s">
        <v>377</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356</v>
      </c>
      <c r="AF268" s="260"/>
      <c r="AG268" s="260"/>
      <c r="AH268" s="260"/>
      <c r="AI268" s="260" t="s">
        <v>362</v>
      </c>
      <c r="AJ268" s="260"/>
      <c r="AK268" s="260"/>
      <c r="AL268" s="260"/>
      <c r="AM268" s="260" t="s">
        <v>466</v>
      </c>
      <c r="AN268" s="260"/>
      <c r="AO268" s="260"/>
      <c r="AP268" s="262"/>
      <c r="AQ268" s="262" t="s">
        <v>354</v>
      </c>
      <c r="AR268" s="263"/>
      <c r="AS268" s="263"/>
      <c r="AT268" s="264"/>
      <c r="AU268" s="274" t="s">
        <v>379</v>
      </c>
      <c r="AV268" s="274"/>
      <c r="AW268" s="274"/>
      <c r="AX268" s="275"/>
    </row>
    <row r="269" spans="1:50" ht="18.75" hidden="1" customHeight="1" x14ac:dyDescent="0.15">
      <c r="A269" s="1001"/>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355</v>
      </c>
      <c r="AT269" s="169"/>
      <c r="AU269" s="133"/>
      <c r="AV269" s="133"/>
      <c r="AW269" s="134" t="s">
        <v>300</v>
      </c>
      <c r="AX269" s="135"/>
    </row>
    <row r="270" spans="1:50" ht="39.75" hidden="1" customHeight="1" x14ac:dyDescent="0.15">
      <c r="A270" s="1001"/>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378</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1001"/>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1001"/>
      <c r="B272" s="247"/>
      <c r="C272" s="246"/>
      <c r="D272" s="247"/>
      <c r="E272" s="246"/>
      <c r="F272" s="309"/>
      <c r="G272" s="267"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2"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47"/>
      <c r="C274" s="246"/>
      <c r="D274" s="247"/>
      <c r="E274" s="246"/>
      <c r="F274" s="309"/>
      <c r="G274" s="225"/>
      <c r="H274" s="158"/>
      <c r="I274" s="158"/>
      <c r="J274" s="158"/>
      <c r="K274" s="158"/>
      <c r="L274" s="158"/>
      <c r="M274" s="158"/>
      <c r="N274" s="158"/>
      <c r="O274" s="158"/>
      <c r="P274" s="226"/>
      <c r="Q274" s="988"/>
      <c r="R274" s="989"/>
      <c r="S274" s="989"/>
      <c r="T274" s="989"/>
      <c r="U274" s="989"/>
      <c r="V274" s="989"/>
      <c r="W274" s="989"/>
      <c r="X274" s="989"/>
      <c r="Y274" s="989"/>
      <c r="Z274" s="989"/>
      <c r="AA274" s="990"/>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01"/>
      <c r="B275" s="247"/>
      <c r="C275" s="246"/>
      <c r="D275" s="247"/>
      <c r="E275" s="246"/>
      <c r="F275" s="309"/>
      <c r="G275" s="227"/>
      <c r="H275" s="228"/>
      <c r="I275" s="228"/>
      <c r="J275" s="228"/>
      <c r="K275" s="228"/>
      <c r="L275" s="228"/>
      <c r="M275" s="228"/>
      <c r="N275" s="228"/>
      <c r="O275" s="228"/>
      <c r="P275" s="229"/>
      <c r="Q275" s="991"/>
      <c r="R275" s="992"/>
      <c r="S275" s="992"/>
      <c r="T275" s="992"/>
      <c r="U275" s="992"/>
      <c r="V275" s="992"/>
      <c r="W275" s="992"/>
      <c r="X275" s="992"/>
      <c r="Y275" s="992"/>
      <c r="Z275" s="992"/>
      <c r="AA275" s="993"/>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01"/>
      <c r="B276" s="247"/>
      <c r="C276" s="246"/>
      <c r="D276" s="247"/>
      <c r="E276" s="246"/>
      <c r="F276" s="309"/>
      <c r="G276" s="227"/>
      <c r="H276" s="228"/>
      <c r="I276" s="228"/>
      <c r="J276" s="228"/>
      <c r="K276" s="228"/>
      <c r="L276" s="228"/>
      <c r="M276" s="228"/>
      <c r="N276" s="228"/>
      <c r="O276" s="228"/>
      <c r="P276" s="229"/>
      <c r="Q276" s="991"/>
      <c r="R276" s="992"/>
      <c r="S276" s="992"/>
      <c r="T276" s="992"/>
      <c r="U276" s="992"/>
      <c r="V276" s="992"/>
      <c r="W276" s="992"/>
      <c r="X276" s="992"/>
      <c r="Y276" s="992"/>
      <c r="Z276" s="992"/>
      <c r="AA276" s="993"/>
      <c r="AB276" s="252"/>
      <c r="AC276" s="253"/>
      <c r="AD276" s="253"/>
      <c r="AE276" s="272" t="s">
        <v>382</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01"/>
      <c r="B277" s="247"/>
      <c r="C277" s="246"/>
      <c r="D277" s="247"/>
      <c r="E277" s="246"/>
      <c r="F277" s="309"/>
      <c r="G277" s="227"/>
      <c r="H277" s="228"/>
      <c r="I277" s="228"/>
      <c r="J277" s="228"/>
      <c r="K277" s="228"/>
      <c r="L277" s="228"/>
      <c r="M277" s="228"/>
      <c r="N277" s="228"/>
      <c r="O277" s="228"/>
      <c r="P277" s="229"/>
      <c r="Q277" s="991"/>
      <c r="R277" s="992"/>
      <c r="S277" s="992"/>
      <c r="T277" s="992"/>
      <c r="U277" s="992"/>
      <c r="V277" s="992"/>
      <c r="W277" s="992"/>
      <c r="X277" s="992"/>
      <c r="Y277" s="992"/>
      <c r="Z277" s="992"/>
      <c r="AA277" s="993"/>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47"/>
      <c r="C278" s="246"/>
      <c r="D278" s="247"/>
      <c r="E278" s="246"/>
      <c r="F278" s="309"/>
      <c r="G278" s="230"/>
      <c r="H278" s="161"/>
      <c r="I278" s="161"/>
      <c r="J278" s="161"/>
      <c r="K278" s="161"/>
      <c r="L278" s="161"/>
      <c r="M278" s="161"/>
      <c r="N278" s="161"/>
      <c r="O278" s="161"/>
      <c r="P278" s="231"/>
      <c r="Q278" s="994"/>
      <c r="R278" s="995"/>
      <c r="S278" s="995"/>
      <c r="T278" s="995"/>
      <c r="U278" s="995"/>
      <c r="V278" s="995"/>
      <c r="W278" s="995"/>
      <c r="X278" s="995"/>
      <c r="Y278" s="995"/>
      <c r="Z278" s="995"/>
      <c r="AA278" s="996"/>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47"/>
      <c r="C279" s="246"/>
      <c r="D279" s="247"/>
      <c r="E279" s="246"/>
      <c r="F279" s="309"/>
      <c r="G279" s="267"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2" t="s">
        <v>471</v>
      </c>
      <c r="AC279" s="166"/>
      <c r="AD279" s="167"/>
      <c r="AE279" s="268"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01"/>
      <c r="B281" s="247"/>
      <c r="C281" s="246"/>
      <c r="D281" s="247"/>
      <c r="E281" s="246"/>
      <c r="F281" s="309"/>
      <c r="G281" s="225"/>
      <c r="H281" s="158"/>
      <c r="I281" s="158"/>
      <c r="J281" s="158"/>
      <c r="K281" s="158"/>
      <c r="L281" s="158"/>
      <c r="M281" s="158"/>
      <c r="N281" s="158"/>
      <c r="O281" s="158"/>
      <c r="P281" s="226"/>
      <c r="Q281" s="988"/>
      <c r="R281" s="989"/>
      <c r="S281" s="989"/>
      <c r="T281" s="989"/>
      <c r="U281" s="989"/>
      <c r="V281" s="989"/>
      <c r="W281" s="989"/>
      <c r="X281" s="989"/>
      <c r="Y281" s="989"/>
      <c r="Z281" s="989"/>
      <c r="AA281" s="990"/>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01"/>
      <c r="B282" s="247"/>
      <c r="C282" s="246"/>
      <c r="D282" s="247"/>
      <c r="E282" s="246"/>
      <c r="F282" s="309"/>
      <c r="G282" s="227"/>
      <c r="H282" s="228"/>
      <c r="I282" s="228"/>
      <c r="J282" s="228"/>
      <c r="K282" s="228"/>
      <c r="L282" s="228"/>
      <c r="M282" s="228"/>
      <c r="N282" s="228"/>
      <c r="O282" s="228"/>
      <c r="P282" s="229"/>
      <c r="Q282" s="991"/>
      <c r="R282" s="992"/>
      <c r="S282" s="992"/>
      <c r="T282" s="992"/>
      <c r="U282" s="992"/>
      <c r="V282" s="992"/>
      <c r="W282" s="992"/>
      <c r="X282" s="992"/>
      <c r="Y282" s="992"/>
      <c r="Z282" s="992"/>
      <c r="AA282" s="993"/>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01"/>
      <c r="B283" s="247"/>
      <c r="C283" s="246"/>
      <c r="D283" s="247"/>
      <c r="E283" s="246"/>
      <c r="F283" s="309"/>
      <c r="G283" s="227"/>
      <c r="H283" s="228"/>
      <c r="I283" s="228"/>
      <c r="J283" s="228"/>
      <c r="K283" s="228"/>
      <c r="L283" s="228"/>
      <c r="M283" s="228"/>
      <c r="N283" s="228"/>
      <c r="O283" s="228"/>
      <c r="P283" s="229"/>
      <c r="Q283" s="991"/>
      <c r="R283" s="992"/>
      <c r="S283" s="992"/>
      <c r="T283" s="992"/>
      <c r="U283" s="992"/>
      <c r="V283" s="992"/>
      <c r="W283" s="992"/>
      <c r="X283" s="992"/>
      <c r="Y283" s="992"/>
      <c r="Z283" s="992"/>
      <c r="AA283" s="993"/>
      <c r="AB283" s="252"/>
      <c r="AC283" s="253"/>
      <c r="AD283" s="253"/>
      <c r="AE283" s="272" t="s">
        <v>382</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01"/>
      <c r="B284" s="247"/>
      <c r="C284" s="246"/>
      <c r="D284" s="247"/>
      <c r="E284" s="246"/>
      <c r="F284" s="309"/>
      <c r="G284" s="227"/>
      <c r="H284" s="228"/>
      <c r="I284" s="228"/>
      <c r="J284" s="228"/>
      <c r="K284" s="228"/>
      <c r="L284" s="228"/>
      <c r="M284" s="228"/>
      <c r="N284" s="228"/>
      <c r="O284" s="228"/>
      <c r="P284" s="229"/>
      <c r="Q284" s="991"/>
      <c r="R284" s="992"/>
      <c r="S284" s="992"/>
      <c r="T284" s="992"/>
      <c r="U284" s="992"/>
      <c r="V284" s="992"/>
      <c r="W284" s="992"/>
      <c r="X284" s="992"/>
      <c r="Y284" s="992"/>
      <c r="Z284" s="992"/>
      <c r="AA284" s="993"/>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47"/>
      <c r="C285" s="246"/>
      <c r="D285" s="247"/>
      <c r="E285" s="246"/>
      <c r="F285" s="309"/>
      <c r="G285" s="230"/>
      <c r="H285" s="161"/>
      <c r="I285" s="161"/>
      <c r="J285" s="161"/>
      <c r="K285" s="161"/>
      <c r="L285" s="161"/>
      <c r="M285" s="161"/>
      <c r="N285" s="161"/>
      <c r="O285" s="161"/>
      <c r="P285" s="231"/>
      <c r="Q285" s="994"/>
      <c r="R285" s="995"/>
      <c r="S285" s="995"/>
      <c r="T285" s="995"/>
      <c r="U285" s="995"/>
      <c r="V285" s="995"/>
      <c r="W285" s="995"/>
      <c r="X285" s="995"/>
      <c r="Y285" s="995"/>
      <c r="Z285" s="995"/>
      <c r="AA285" s="996"/>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47"/>
      <c r="C286" s="246"/>
      <c r="D286" s="247"/>
      <c r="E286" s="246"/>
      <c r="F286" s="309"/>
      <c r="G286" s="267"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2" t="s">
        <v>471</v>
      </c>
      <c r="AC286" s="166"/>
      <c r="AD286" s="167"/>
      <c r="AE286" s="268"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01"/>
      <c r="B288" s="247"/>
      <c r="C288" s="246"/>
      <c r="D288" s="247"/>
      <c r="E288" s="246"/>
      <c r="F288" s="309"/>
      <c r="G288" s="225"/>
      <c r="H288" s="158"/>
      <c r="I288" s="158"/>
      <c r="J288" s="158"/>
      <c r="K288" s="158"/>
      <c r="L288" s="158"/>
      <c r="M288" s="158"/>
      <c r="N288" s="158"/>
      <c r="O288" s="158"/>
      <c r="P288" s="226"/>
      <c r="Q288" s="988"/>
      <c r="R288" s="989"/>
      <c r="S288" s="989"/>
      <c r="T288" s="989"/>
      <c r="U288" s="989"/>
      <c r="V288" s="989"/>
      <c r="W288" s="989"/>
      <c r="X288" s="989"/>
      <c r="Y288" s="989"/>
      <c r="Z288" s="989"/>
      <c r="AA288" s="990"/>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01"/>
      <c r="B289" s="247"/>
      <c r="C289" s="246"/>
      <c r="D289" s="247"/>
      <c r="E289" s="246"/>
      <c r="F289" s="309"/>
      <c r="G289" s="227"/>
      <c r="H289" s="228"/>
      <c r="I289" s="228"/>
      <c r="J289" s="228"/>
      <c r="K289" s="228"/>
      <c r="L289" s="228"/>
      <c r="M289" s="228"/>
      <c r="N289" s="228"/>
      <c r="O289" s="228"/>
      <c r="P289" s="229"/>
      <c r="Q289" s="991"/>
      <c r="R289" s="992"/>
      <c r="S289" s="992"/>
      <c r="T289" s="992"/>
      <c r="U289" s="992"/>
      <c r="V289" s="992"/>
      <c r="W289" s="992"/>
      <c r="X289" s="992"/>
      <c r="Y289" s="992"/>
      <c r="Z289" s="992"/>
      <c r="AA289" s="993"/>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01"/>
      <c r="B290" s="247"/>
      <c r="C290" s="246"/>
      <c r="D290" s="247"/>
      <c r="E290" s="246"/>
      <c r="F290" s="309"/>
      <c r="G290" s="227"/>
      <c r="H290" s="228"/>
      <c r="I290" s="228"/>
      <c r="J290" s="228"/>
      <c r="K290" s="228"/>
      <c r="L290" s="228"/>
      <c r="M290" s="228"/>
      <c r="N290" s="228"/>
      <c r="O290" s="228"/>
      <c r="P290" s="229"/>
      <c r="Q290" s="991"/>
      <c r="R290" s="992"/>
      <c r="S290" s="992"/>
      <c r="T290" s="992"/>
      <c r="U290" s="992"/>
      <c r="V290" s="992"/>
      <c r="W290" s="992"/>
      <c r="X290" s="992"/>
      <c r="Y290" s="992"/>
      <c r="Z290" s="992"/>
      <c r="AA290" s="993"/>
      <c r="AB290" s="252"/>
      <c r="AC290" s="253"/>
      <c r="AD290" s="253"/>
      <c r="AE290" s="272" t="s">
        <v>382</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01"/>
      <c r="B291" s="247"/>
      <c r="C291" s="246"/>
      <c r="D291" s="247"/>
      <c r="E291" s="246"/>
      <c r="F291" s="309"/>
      <c r="G291" s="227"/>
      <c r="H291" s="228"/>
      <c r="I291" s="228"/>
      <c r="J291" s="228"/>
      <c r="K291" s="228"/>
      <c r="L291" s="228"/>
      <c r="M291" s="228"/>
      <c r="N291" s="228"/>
      <c r="O291" s="228"/>
      <c r="P291" s="229"/>
      <c r="Q291" s="991"/>
      <c r="R291" s="992"/>
      <c r="S291" s="992"/>
      <c r="T291" s="992"/>
      <c r="U291" s="992"/>
      <c r="V291" s="992"/>
      <c r="W291" s="992"/>
      <c r="X291" s="992"/>
      <c r="Y291" s="992"/>
      <c r="Z291" s="992"/>
      <c r="AA291" s="993"/>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47"/>
      <c r="C292" s="246"/>
      <c r="D292" s="247"/>
      <c r="E292" s="246"/>
      <c r="F292" s="309"/>
      <c r="G292" s="230"/>
      <c r="H292" s="161"/>
      <c r="I292" s="161"/>
      <c r="J292" s="161"/>
      <c r="K292" s="161"/>
      <c r="L292" s="161"/>
      <c r="M292" s="161"/>
      <c r="N292" s="161"/>
      <c r="O292" s="161"/>
      <c r="P292" s="231"/>
      <c r="Q292" s="994"/>
      <c r="R292" s="995"/>
      <c r="S292" s="995"/>
      <c r="T292" s="995"/>
      <c r="U292" s="995"/>
      <c r="V292" s="995"/>
      <c r="W292" s="995"/>
      <c r="X292" s="995"/>
      <c r="Y292" s="995"/>
      <c r="Z292" s="995"/>
      <c r="AA292" s="996"/>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47"/>
      <c r="C293" s="246"/>
      <c r="D293" s="247"/>
      <c r="E293" s="246"/>
      <c r="F293" s="309"/>
      <c r="G293" s="267"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2" t="s">
        <v>471</v>
      </c>
      <c r="AC293" s="166"/>
      <c r="AD293" s="167"/>
      <c r="AE293" s="268"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01"/>
      <c r="B295" s="247"/>
      <c r="C295" s="246"/>
      <c r="D295" s="247"/>
      <c r="E295" s="246"/>
      <c r="F295" s="309"/>
      <c r="G295" s="225"/>
      <c r="H295" s="158"/>
      <c r="I295" s="158"/>
      <c r="J295" s="158"/>
      <c r="K295" s="158"/>
      <c r="L295" s="158"/>
      <c r="M295" s="158"/>
      <c r="N295" s="158"/>
      <c r="O295" s="158"/>
      <c r="P295" s="226"/>
      <c r="Q295" s="988"/>
      <c r="R295" s="989"/>
      <c r="S295" s="989"/>
      <c r="T295" s="989"/>
      <c r="U295" s="989"/>
      <c r="V295" s="989"/>
      <c r="W295" s="989"/>
      <c r="X295" s="989"/>
      <c r="Y295" s="989"/>
      <c r="Z295" s="989"/>
      <c r="AA295" s="990"/>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01"/>
      <c r="B296" s="247"/>
      <c r="C296" s="246"/>
      <c r="D296" s="247"/>
      <c r="E296" s="246"/>
      <c r="F296" s="309"/>
      <c r="G296" s="227"/>
      <c r="H296" s="228"/>
      <c r="I296" s="228"/>
      <c r="J296" s="228"/>
      <c r="K296" s="228"/>
      <c r="L296" s="228"/>
      <c r="M296" s="228"/>
      <c r="N296" s="228"/>
      <c r="O296" s="228"/>
      <c r="P296" s="229"/>
      <c r="Q296" s="991"/>
      <c r="R296" s="992"/>
      <c r="S296" s="992"/>
      <c r="T296" s="992"/>
      <c r="U296" s="992"/>
      <c r="V296" s="992"/>
      <c r="W296" s="992"/>
      <c r="X296" s="992"/>
      <c r="Y296" s="992"/>
      <c r="Z296" s="992"/>
      <c r="AA296" s="993"/>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01"/>
      <c r="B297" s="247"/>
      <c r="C297" s="246"/>
      <c r="D297" s="247"/>
      <c r="E297" s="246"/>
      <c r="F297" s="309"/>
      <c r="G297" s="227"/>
      <c r="H297" s="228"/>
      <c r="I297" s="228"/>
      <c r="J297" s="228"/>
      <c r="K297" s="228"/>
      <c r="L297" s="228"/>
      <c r="M297" s="228"/>
      <c r="N297" s="228"/>
      <c r="O297" s="228"/>
      <c r="P297" s="229"/>
      <c r="Q297" s="991"/>
      <c r="R297" s="992"/>
      <c r="S297" s="992"/>
      <c r="T297" s="992"/>
      <c r="U297" s="992"/>
      <c r="V297" s="992"/>
      <c r="W297" s="992"/>
      <c r="X297" s="992"/>
      <c r="Y297" s="992"/>
      <c r="Z297" s="992"/>
      <c r="AA297" s="993"/>
      <c r="AB297" s="252"/>
      <c r="AC297" s="253"/>
      <c r="AD297" s="253"/>
      <c r="AE297" s="272" t="s">
        <v>382</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01"/>
      <c r="B298" s="247"/>
      <c r="C298" s="246"/>
      <c r="D298" s="247"/>
      <c r="E298" s="246"/>
      <c r="F298" s="309"/>
      <c r="G298" s="227"/>
      <c r="H298" s="228"/>
      <c r="I298" s="228"/>
      <c r="J298" s="228"/>
      <c r="K298" s="228"/>
      <c r="L298" s="228"/>
      <c r="M298" s="228"/>
      <c r="N298" s="228"/>
      <c r="O298" s="228"/>
      <c r="P298" s="229"/>
      <c r="Q298" s="991"/>
      <c r="R298" s="992"/>
      <c r="S298" s="992"/>
      <c r="T298" s="992"/>
      <c r="U298" s="992"/>
      <c r="V298" s="992"/>
      <c r="W298" s="992"/>
      <c r="X298" s="992"/>
      <c r="Y298" s="992"/>
      <c r="Z298" s="992"/>
      <c r="AA298" s="993"/>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47"/>
      <c r="C299" s="246"/>
      <c r="D299" s="247"/>
      <c r="E299" s="246"/>
      <c r="F299" s="309"/>
      <c r="G299" s="230"/>
      <c r="H299" s="161"/>
      <c r="I299" s="161"/>
      <c r="J299" s="161"/>
      <c r="K299" s="161"/>
      <c r="L299" s="161"/>
      <c r="M299" s="161"/>
      <c r="N299" s="161"/>
      <c r="O299" s="161"/>
      <c r="P299" s="231"/>
      <c r="Q299" s="994"/>
      <c r="R299" s="995"/>
      <c r="S299" s="995"/>
      <c r="T299" s="995"/>
      <c r="U299" s="995"/>
      <c r="V299" s="995"/>
      <c r="W299" s="995"/>
      <c r="X299" s="995"/>
      <c r="Y299" s="995"/>
      <c r="Z299" s="995"/>
      <c r="AA299" s="996"/>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47"/>
      <c r="C300" s="246"/>
      <c r="D300" s="247"/>
      <c r="E300" s="246"/>
      <c r="F300" s="309"/>
      <c r="G300" s="267"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2" t="s">
        <v>471</v>
      </c>
      <c r="AC300" s="166"/>
      <c r="AD300" s="167"/>
      <c r="AE300" s="268"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01"/>
      <c r="B302" s="247"/>
      <c r="C302" s="246"/>
      <c r="D302" s="247"/>
      <c r="E302" s="246"/>
      <c r="F302" s="309"/>
      <c r="G302" s="225"/>
      <c r="H302" s="158"/>
      <c r="I302" s="158"/>
      <c r="J302" s="158"/>
      <c r="K302" s="158"/>
      <c r="L302" s="158"/>
      <c r="M302" s="158"/>
      <c r="N302" s="158"/>
      <c r="O302" s="158"/>
      <c r="P302" s="226"/>
      <c r="Q302" s="988"/>
      <c r="R302" s="989"/>
      <c r="S302" s="989"/>
      <c r="T302" s="989"/>
      <c r="U302" s="989"/>
      <c r="V302" s="989"/>
      <c r="W302" s="989"/>
      <c r="X302" s="989"/>
      <c r="Y302" s="989"/>
      <c r="Z302" s="989"/>
      <c r="AA302" s="990"/>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01"/>
      <c r="B303" s="247"/>
      <c r="C303" s="246"/>
      <c r="D303" s="247"/>
      <c r="E303" s="246"/>
      <c r="F303" s="309"/>
      <c r="G303" s="227"/>
      <c r="H303" s="228"/>
      <c r="I303" s="228"/>
      <c r="J303" s="228"/>
      <c r="K303" s="228"/>
      <c r="L303" s="228"/>
      <c r="M303" s="228"/>
      <c r="N303" s="228"/>
      <c r="O303" s="228"/>
      <c r="P303" s="229"/>
      <c r="Q303" s="991"/>
      <c r="R303" s="992"/>
      <c r="S303" s="992"/>
      <c r="T303" s="992"/>
      <c r="U303" s="992"/>
      <c r="V303" s="992"/>
      <c r="W303" s="992"/>
      <c r="X303" s="992"/>
      <c r="Y303" s="992"/>
      <c r="Z303" s="992"/>
      <c r="AA303" s="993"/>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01"/>
      <c r="B304" s="247"/>
      <c r="C304" s="246"/>
      <c r="D304" s="247"/>
      <c r="E304" s="246"/>
      <c r="F304" s="309"/>
      <c r="G304" s="227"/>
      <c r="H304" s="228"/>
      <c r="I304" s="228"/>
      <c r="J304" s="228"/>
      <c r="K304" s="228"/>
      <c r="L304" s="228"/>
      <c r="M304" s="228"/>
      <c r="N304" s="228"/>
      <c r="O304" s="228"/>
      <c r="P304" s="229"/>
      <c r="Q304" s="991"/>
      <c r="R304" s="992"/>
      <c r="S304" s="992"/>
      <c r="T304" s="992"/>
      <c r="U304" s="992"/>
      <c r="V304" s="992"/>
      <c r="W304" s="992"/>
      <c r="X304" s="992"/>
      <c r="Y304" s="992"/>
      <c r="Z304" s="992"/>
      <c r="AA304" s="993"/>
      <c r="AB304" s="252"/>
      <c r="AC304" s="253"/>
      <c r="AD304" s="253"/>
      <c r="AE304" s="258" t="s">
        <v>382</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01"/>
      <c r="B305" s="247"/>
      <c r="C305" s="246"/>
      <c r="D305" s="247"/>
      <c r="E305" s="246"/>
      <c r="F305" s="309"/>
      <c r="G305" s="227"/>
      <c r="H305" s="228"/>
      <c r="I305" s="228"/>
      <c r="J305" s="228"/>
      <c r="K305" s="228"/>
      <c r="L305" s="228"/>
      <c r="M305" s="228"/>
      <c r="N305" s="228"/>
      <c r="O305" s="228"/>
      <c r="P305" s="229"/>
      <c r="Q305" s="991"/>
      <c r="R305" s="992"/>
      <c r="S305" s="992"/>
      <c r="T305" s="992"/>
      <c r="U305" s="992"/>
      <c r="V305" s="992"/>
      <c r="W305" s="992"/>
      <c r="X305" s="992"/>
      <c r="Y305" s="992"/>
      <c r="Z305" s="992"/>
      <c r="AA305" s="993"/>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47"/>
      <c r="C306" s="246"/>
      <c r="D306" s="247"/>
      <c r="E306" s="310"/>
      <c r="F306" s="311"/>
      <c r="G306" s="230"/>
      <c r="H306" s="161"/>
      <c r="I306" s="161"/>
      <c r="J306" s="161"/>
      <c r="K306" s="161"/>
      <c r="L306" s="161"/>
      <c r="M306" s="161"/>
      <c r="N306" s="161"/>
      <c r="O306" s="161"/>
      <c r="P306" s="231"/>
      <c r="Q306" s="994"/>
      <c r="R306" s="995"/>
      <c r="S306" s="995"/>
      <c r="T306" s="995"/>
      <c r="U306" s="995"/>
      <c r="V306" s="995"/>
      <c r="W306" s="995"/>
      <c r="X306" s="995"/>
      <c r="Y306" s="995"/>
      <c r="Z306" s="995"/>
      <c r="AA306" s="996"/>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47"/>
      <c r="C307" s="246"/>
      <c r="D307" s="247"/>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1"/>
      <c r="B310" s="247"/>
      <c r="C310" s="246"/>
      <c r="D310" s="247"/>
      <c r="E310" s="303" t="s">
        <v>398</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01"/>
      <c r="B311" s="247"/>
      <c r="C311" s="246"/>
      <c r="D311" s="247"/>
      <c r="E311" s="233" t="s">
        <v>397</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01"/>
      <c r="B312" s="247"/>
      <c r="C312" s="246"/>
      <c r="D312" s="247"/>
      <c r="E312" s="244" t="s">
        <v>366</v>
      </c>
      <c r="F312" s="308"/>
      <c r="G312" s="277" t="s">
        <v>377</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356</v>
      </c>
      <c r="AF312" s="260"/>
      <c r="AG312" s="260"/>
      <c r="AH312" s="260"/>
      <c r="AI312" s="260" t="s">
        <v>362</v>
      </c>
      <c r="AJ312" s="260"/>
      <c r="AK312" s="260"/>
      <c r="AL312" s="260"/>
      <c r="AM312" s="260" t="s">
        <v>466</v>
      </c>
      <c r="AN312" s="260"/>
      <c r="AO312" s="260"/>
      <c r="AP312" s="262"/>
      <c r="AQ312" s="262" t="s">
        <v>354</v>
      </c>
      <c r="AR312" s="263"/>
      <c r="AS312" s="263"/>
      <c r="AT312" s="264"/>
      <c r="AU312" s="274" t="s">
        <v>379</v>
      </c>
      <c r="AV312" s="274"/>
      <c r="AW312" s="274"/>
      <c r="AX312" s="275"/>
    </row>
    <row r="313" spans="1:50" ht="18.75" hidden="1" customHeight="1" x14ac:dyDescent="0.15">
      <c r="A313" s="1001"/>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355</v>
      </c>
      <c r="AT313" s="169"/>
      <c r="AU313" s="133"/>
      <c r="AV313" s="133"/>
      <c r="AW313" s="134" t="s">
        <v>300</v>
      </c>
      <c r="AX313" s="135"/>
    </row>
    <row r="314" spans="1:50" ht="39.75" hidden="1" customHeight="1" x14ac:dyDescent="0.15">
      <c r="A314" s="1001"/>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378</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1001"/>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1001"/>
      <c r="B316" s="247"/>
      <c r="C316" s="246"/>
      <c r="D316" s="247"/>
      <c r="E316" s="246"/>
      <c r="F316" s="309"/>
      <c r="G316" s="277" t="s">
        <v>377</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356</v>
      </c>
      <c r="AF316" s="260"/>
      <c r="AG316" s="260"/>
      <c r="AH316" s="260"/>
      <c r="AI316" s="260" t="s">
        <v>362</v>
      </c>
      <c r="AJ316" s="260"/>
      <c r="AK316" s="260"/>
      <c r="AL316" s="260"/>
      <c r="AM316" s="260" t="s">
        <v>466</v>
      </c>
      <c r="AN316" s="260"/>
      <c r="AO316" s="260"/>
      <c r="AP316" s="262"/>
      <c r="AQ316" s="262" t="s">
        <v>354</v>
      </c>
      <c r="AR316" s="263"/>
      <c r="AS316" s="263"/>
      <c r="AT316" s="264"/>
      <c r="AU316" s="274" t="s">
        <v>379</v>
      </c>
      <c r="AV316" s="274"/>
      <c r="AW316" s="274"/>
      <c r="AX316" s="275"/>
    </row>
    <row r="317" spans="1:50" ht="18.75" hidden="1" customHeight="1" x14ac:dyDescent="0.15">
      <c r="A317" s="1001"/>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355</v>
      </c>
      <c r="AT317" s="169"/>
      <c r="AU317" s="133"/>
      <c r="AV317" s="133"/>
      <c r="AW317" s="134" t="s">
        <v>300</v>
      </c>
      <c r="AX317" s="135"/>
    </row>
    <row r="318" spans="1:50" ht="39.75" hidden="1" customHeight="1" x14ac:dyDescent="0.15">
      <c r="A318" s="1001"/>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378</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1001"/>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1001"/>
      <c r="B320" s="247"/>
      <c r="C320" s="246"/>
      <c r="D320" s="247"/>
      <c r="E320" s="246"/>
      <c r="F320" s="309"/>
      <c r="G320" s="277" t="s">
        <v>377</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356</v>
      </c>
      <c r="AF320" s="260"/>
      <c r="AG320" s="260"/>
      <c r="AH320" s="260"/>
      <c r="AI320" s="260" t="s">
        <v>362</v>
      </c>
      <c r="AJ320" s="260"/>
      <c r="AK320" s="260"/>
      <c r="AL320" s="260"/>
      <c r="AM320" s="260" t="s">
        <v>466</v>
      </c>
      <c r="AN320" s="260"/>
      <c r="AO320" s="260"/>
      <c r="AP320" s="262"/>
      <c r="AQ320" s="262" t="s">
        <v>354</v>
      </c>
      <c r="AR320" s="263"/>
      <c r="AS320" s="263"/>
      <c r="AT320" s="264"/>
      <c r="AU320" s="274" t="s">
        <v>379</v>
      </c>
      <c r="AV320" s="274"/>
      <c r="AW320" s="274"/>
      <c r="AX320" s="275"/>
    </row>
    <row r="321" spans="1:50" ht="18.75" hidden="1" customHeight="1" x14ac:dyDescent="0.15">
      <c r="A321" s="1001"/>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355</v>
      </c>
      <c r="AT321" s="169"/>
      <c r="AU321" s="133"/>
      <c r="AV321" s="133"/>
      <c r="AW321" s="134" t="s">
        <v>300</v>
      </c>
      <c r="AX321" s="135"/>
    </row>
    <row r="322" spans="1:50" ht="39.75" hidden="1" customHeight="1" x14ac:dyDescent="0.15">
      <c r="A322" s="1001"/>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378</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1001"/>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1001"/>
      <c r="B324" s="247"/>
      <c r="C324" s="246"/>
      <c r="D324" s="247"/>
      <c r="E324" s="246"/>
      <c r="F324" s="309"/>
      <c r="G324" s="277" t="s">
        <v>377</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356</v>
      </c>
      <c r="AF324" s="260"/>
      <c r="AG324" s="260"/>
      <c r="AH324" s="260"/>
      <c r="AI324" s="260" t="s">
        <v>362</v>
      </c>
      <c r="AJ324" s="260"/>
      <c r="AK324" s="260"/>
      <c r="AL324" s="260"/>
      <c r="AM324" s="260" t="s">
        <v>466</v>
      </c>
      <c r="AN324" s="260"/>
      <c r="AO324" s="260"/>
      <c r="AP324" s="262"/>
      <c r="AQ324" s="262" t="s">
        <v>354</v>
      </c>
      <c r="AR324" s="263"/>
      <c r="AS324" s="263"/>
      <c r="AT324" s="264"/>
      <c r="AU324" s="274" t="s">
        <v>379</v>
      </c>
      <c r="AV324" s="274"/>
      <c r="AW324" s="274"/>
      <c r="AX324" s="275"/>
    </row>
    <row r="325" spans="1:50" ht="18.75" hidden="1" customHeight="1" x14ac:dyDescent="0.15">
      <c r="A325" s="1001"/>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355</v>
      </c>
      <c r="AT325" s="169"/>
      <c r="AU325" s="133"/>
      <c r="AV325" s="133"/>
      <c r="AW325" s="134" t="s">
        <v>300</v>
      </c>
      <c r="AX325" s="135"/>
    </row>
    <row r="326" spans="1:50" ht="39.75" hidden="1" customHeight="1" x14ac:dyDescent="0.15">
      <c r="A326" s="1001"/>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378</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1001"/>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1001"/>
      <c r="B328" s="247"/>
      <c r="C328" s="246"/>
      <c r="D328" s="247"/>
      <c r="E328" s="246"/>
      <c r="F328" s="309"/>
      <c r="G328" s="277" t="s">
        <v>377</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356</v>
      </c>
      <c r="AF328" s="260"/>
      <c r="AG328" s="260"/>
      <c r="AH328" s="260"/>
      <c r="AI328" s="260" t="s">
        <v>362</v>
      </c>
      <c r="AJ328" s="260"/>
      <c r="AK328" s="260"/>
      <c r="AL328" s="260"/>
      <c r="AM328" s="260" t="s">
        <v>466</v>
      </c>
      <c r="AN328" s="260"/>
      <c r="AO328" s="260"/>
      <c r="AP328" s="262"/>
      <c r="AQ328" s="262" t="s">
        <v>354</v>
      </c>
      <c r="AR328" s="263"/>
      <c r="AS328" s="263"/>
      <c r="AT328" s="264"/>
      <c r="AU328" s="274" t="s">
        <v>379</v>
      </c>
      <c r="AV328" s="274"/>
      <c r="AW328" s="274"/>
      <c r="AX328" s="275"/>
    </row>
    <row r="329" spans="1:50" ht="18.75" hidden="1" customHeight="1" x14ac:dyDescent="0.15">
      <c r="A329" s="1001"/>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355</v>
      </c>
      <c r="AT329" s="169"/>
      <c r="AU329" s="133"/>
      <c r="AV329" s="133"/>
      <c r="AW329" s="134" t="s">
        <v>300</v>
      </c>
      <c r="AX329" s="135"/>
    </row>
    <row r="330" spans="1:50" ht="39.75" hidden="1" customHeight="1" x14ac:dyDescent="0.15">
      <c r="A330" s="1001"/>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378</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1001"/>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1001"/>
      <c r="B332" s="247"/>
      <c r="C332" s="246"/>
      <c r="D332" s="247"/>
      <c r="E332" s="246"/>
      <c r="F332" s="309"/>
      <c r="G332" s="267"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2"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47"/>
      <c r="C334" s="246"/>
      <c r="D334" s="247"/>
      <c r="E334" s="246"/>
      <c r="F334" s="309"/>
      <c r="G334" s="225"/>
      <c r="H334" s="158"/>
      <c r="I334" s="158"/>
      <c r="J334" s="158"/>
      <c r="K334" s="158"/>
      <c r="L334" s="158"/>
      <c r="M334" s="158"/>
      <c r="N334" s="158"/>
      <c r="O334" s="158"/>
      <c r="P334" s="226"/>
      <c r="Q334" s="988"/>
      <c r="R334" s="989"/>
      <c r="S334" s="989"/>
      <c r="T334" s="989"/>
      <c r="U334" s="989"/>
      <c r="V334" s="989"/>
      <c r="W334" s="989"/>
      <c r="X334" s="989"/>
      <c r="Y334" s="989"/>
      <c r="Z334" s="989"/>
      <c r="AA334" s="990"/>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01"/>
      <c r="B335" s="247"/>
      <c r="C335" s="246"/>
      <c r="D335" s="247"/>
      <c r="E335" s="246"/>
      <c r="F335" s="309"/>
      <c r="G335" s="227"/>
      <c r="H335" s="228"/>
      <c r="I335" s="228"/>
      <c r="J335" s="228"/>
      <c r="K335" s="228"/>
      <c r="L335" s="228"/>
      <c r="M335" s="228"/>
      <c r="N335" s="228"/>
      <c r="O335" s="228"/>
      <c r="P335" s="229"/>
      <c r="Q335" s="991"/>
      <c r="R335" s="992"/>
      <c r="S335" s="992"/>
      <c r="T335" s="992"/>
      <c r="U335" s="992"/>
      <c r="V335" s="992"/>
      <c r="W335" s="992"/>
      <c r="X335" s="992"/>
      <c r="Y335" s="992"/>
      <c r="Z335" s="992"/>
      <c r="AA335" s="993"/>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01"/>
      <c r="B336" s="247"/>
      <c r="C336" s="246"/>
      <c r="D336" s="247"/>
      <c r="E336" s="246"/>
      <c r="F336" s="309"/>
      <c r="G336" s="227"/>
      <c r="H336" s="228"/>
      <c r="I336" s="228"/>
      <c r="J336" s="228"/>
      <c r="K336" s="228"/>
      <c r="L336" s="228"/>
      <c r="M336" s="228"/>
      <c r="N336" s="228"/>
      <c r="O336" s="228"/>
      <c r="P336" s="229"/>
      <c r="Q336" s="991"/>
      <c r="R336" s="992"/>
      <c r="S336" s="992"/>
      <c r="T336" s="992"/>
      <c r="U336" s="992"/>
      <c r="V336" s="992"/>
      <c r="W336" s="992"/>
      <c r="X336" s="992"/>
      <c r="Y336" s="992"/>
      <c r="Z336" s="992"/>
      <c r="AA336" s="993"/>
      <c r="AB336" s="252"/>
      <c r="AC336" s="253"/>
      <c r="AD336" s="253"/>
      <c r="AE336" s="272" t="s">
        <v>382</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01"/>
      <c r="B337" s="247"/>
      <c r="C337" s="246"/>
      <c r="D337" s="247"/>
      <c r="E337" s="246"/>
      <c r="F337" s="309"/>
      <c r="G337" s="227"/>
      <c r="H337" s="228"/>
      <c r="I337" s="228"/>
      <c r="J337" s="228"/>
      <c r="K337" s="228"/>
      <c r="L337" s="228"/>
      <c r="M337" s="228"/>
      <c r="N337" s="228"/>
      <c r="O337" s="228"/>
      <c r="P337" s="229"/>
      <c r="Q337" s="991"/>
      <c r="R337" s="992"/>
      <c r="S337" s="992"/>
      <c r="T337" s="992"/>
      <c r="U337" s="992"/>
      <c r="V337" s="992"/>
      <c r="W337" s="992"/>
      <c r="X337" s="992"/>
      <c r="Y337" s="992"/>
      <c r="Z337" s="992"/>
      <c r="AA337" s="993"/>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47"/>
      <c r="C338" s="246"/>
      <c r="D338" s="247"/>
      <c r="E338" s="246"/>
      <c r="F338" s="309"/>
      <c r="G338" s="230"/>
      <c r="H338" s="161"/>
      <c r="I338" s="161"/>
      <c r="J338" s="161"/>
      <c r="K338" s="161"/>
      <c r="L338" s="161"/>
      <c r="M338" s="161"/>
      <c r="N338" s="161"/>
      <c r="O338" s="161"/>
      <c r="P338" s="231"/>
      <c r="Q338" s="994"/>
      <c r="R338" s="995"/>
      <c r="S338" s="995"/>
      <c r="T338" s="995"/>
      <c r="U338" s="995"/>
      <c r="V338" s="995"/>
      <c r="W338" s="995"/>
      <c r="X338" s="995"/>
      <c r="Y338" s="995"/>
      <c r="Z338" s="995"/>
      <c r="AA338" s="996"/>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47"/>
      <c r="C339" s="246"/>
      <c r="D339" s="247"/>
      <c r="E339" s="246"/>
      <c r="F339" s="309"/>
      <c r="G339" s="267"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2" t="s">
        <v>471</v>
      </c>
      <c r="AC339" s="166"/>
      <c r="AD339" s="167"/>
      <c r="AE339" s="268"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01"/>
      <c r="B341" s="247"/>
      <c r="C341" s="246"/>
      <c r="D341" s="247"/>
      <c r="E341" s="246"/>
      <c r="F341" s="309"/>
      <c r="G341" s="225"/>
      <c r="H341" s="158"/>
      <c r="I341" s="158"/>
      <c r="J341" s="158"/>
      <c r="K341" s="158"/>
      <c r="L341" s="158"/>
      <c r="M341" s="158"/>
      <c r="N341" s="158"/>
      <c r="O341" s="158"/>
      <c r="P341" s="226"/>
      <c r="Q341" s="988"/>
      <c r="R341" s="989"/>
      <c r="S341" s="989"/>
      <c r="T341" s="989"/>
      <c r="U341" s="989"/>
      <c r="V341" s="989"/>
      <c r="W341" s="989"/>
      <c r="X341" s="989"/>
      <c r="Y341" s="989"/>
      <c r="Z341" s="989"/>
      <c r="AA341" s="990"/>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01"/>
      <c r="B342" s="247"/>
      <c r="C342" s="246"/>
      <c r="D342" s="247"/>
      <c r="E342" s="246"/>
      <c r="F342" s="309"/>
      <c r="G342" s="227"/>
      <c r="H342" s="228"/>
      <c r="I342" s="228"/>
      <c r="J342" s="228"/>
      <c r="K342" s="228"/>
      <c r="L342" s="228"/>
      <c r="M342" s="228"/>
      <c r="N342" s="228"/>
      <c r="O342" s="228"/>
      <c r="P342" s="229"/>
      <c r="Q342" s="991"/>
      <c r="R342" s="992"/>
      <c r="S342" s="992"/>
      <c r="T342" s="992"/>
      <c r="U342" s="992"/>
      <c r="V342" s="992"/>
      <c r="W342" s="992"/>
      <c r="X342" s="992"/>
      <c r="Y342" s="992"/>
      <c r="Z342" s="992"/>
      <c r="AA342" s="993"/>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01"/>
      <c r="B343" s="247"/>
      <c r="C343" s="246"/>
      <c r="D343" s="247"/>
      <c r="E343" s="246"/>
      <c r="F343" s="309"/>
      <c r="G343" s="227"/>
      <c r="H343" s="228"/>
      <c r="I343" s="228"/>
      <c r="J343" s="228"/>
      <c r="K343" s="228"/>
      <c r="L343" s="228"/>
      <c r="M343" s="228"/>
      <c r="N343" s="228"/>
      <c r="O343" s="228"/>
      <c r="P343" s="229"/>
      <c r="Q343" s="991"/>
      <c r="R343" s="992"/>
      <c r="S343" s="992"/>
      <c r="T343" s="992"/>
      <c r="U343" s="992"/>
      <c r="V343" s="992"/>
      <c r="W343" s="992"/>
      <c r="X343" s="992"/>
      <c r="Y343" s="992"/>
      <c r="Z343" s="992"/>
      <c r="AA343" s="993"/>
      <c r="AB343" s="252"/>
      <c r="AC343" s="253"/>
      <c r="AD343" s="253"/>
      <c r="AE343" s="272" t="s">
        <v>382</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01"/>
      <c r="B344" s="247"/>
      <c r="C344" s="246"/>
      <c r="D344" s="247"/>
      <c r="E344" s="246"/>
      <c r="F344" s="309"/>
      <c r="G344" s="227"/>
      <c r="H344" s="228"/>
      <c r="I344" s="228"/>
      <c r="J344" s="228"/>
      <c r="K344" s="228"/>
      <c r="L344" s="228"/>
      <c r="M344" s="228"/>
      <c r="N344" s="228"/>
      <c r="O344" s="228"/>
      <c r="P344" s="229"/>
      <c r="Q344" s="991"/>
      <c r="R344" s="992"/>
      <c r="S344" s="992"/>
      <c r="T344" s="992"/>
      <c r="U344" s="992"/>
      <c r="V344" s="992"/>
      <c r="W344" s="992"/>
      <c r="X344" s="992"/>
      <c r="Y344" s="992"/>
      <c r="Z344" s="992"/>
      <c r="AA344" s="993"/>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47"/>
      <c r="C345" s="246"/>
      <c r="D345" s="247"/>
      <c r="E345" s="246"/>
      <c r="F345" s="309"/>
      <c r="G345" s="230"/>
      <c r="H345" s="161"/>
      <c r="I345" s="161"/>
      <c r="J345" s="161"/>
      <c r="K345" s="161"/>
      <c r="L345" s="161"/>
      <c r="M345" s="161"/>
      <c r="N345" s="161"/>
      <c r="O345" s="161"/>
      <c r="P345" s="231"/>
      <c r="Q345" s="994"/>
      <c r="R345" s="995"/>
      <c r="S345" s="995"/>
      <c r="T345" s="995"/>
      <c r="U345" s="995"/>
      <c r="V345" s="995"/>
      <c r="W345" s="995"/>
      <c r="X345" s="995"/>
      <c r="Y345" s="995"/>
      <c r="Z345" s="995"/>
      <c r="AA345" s="996"/>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47"/>
      <c r="C346" s="246"/>
      <c r="D346" s="247"/>
      <c r="E346" s="246"/>
      <c r="F346" s="309"/>
      <c r="G346" s="267"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2" t="s">
        <v>471</v>
      </c>
      <c r="AC346" s="166"/>
      <c r="AD346" s="167"/>
      <c r="AE346" s="268"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01"/>
      <c r="B348" s="247"/>
      <c r="C348" s="246"/>
      <c r="D348" s="247"/>
      <c r="E348" s="246"/>
      <c r="F348" s="309"/>
      <c r="G348" s="225"/>
      <c r="H348" s="158"/>
      <c r="I348" s="158"/>
      <c r="J348" s="158"/>
      <c r="K348" s="158"/>
      <c r="L348" s="158"/>
      <c r="M348" s="158"/>
      <c r="N348" s="158"/>
      <c r="O348" s="158"/>
      <c r="P348" s="226"/>
      <c r="Q348" s="988"/>
      <c r="R348" s="989"/>
      <c r="S348" s="989"/>
      <c r="T348" s="989"/>
      <c r="U348" s="989"/>
      <c r="V348" s="989"/>
      <c r="W348" s="989"/>
      <c r="X348" s="989"/>
      <c r="Y348" s="989"/>
      <c r="Z348" s="989"/>
      <c r="AA348" s="990"/>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01"/>
      <c r="B349" s="247"/>
      <c r="C349" s="246"/>
      <c r="D349" s="247"/>
      <c r="E349" s="246"/>
      <c r="F349" s="309"/>
      <c r="G349" s="227"/>
      <c r="H349" s="228"/>
      <c r="I349" s="228"/>
      <c r="J349" s="228"/>
      <c r="K349" s="228"/>
      <c r="L349" s="228"/>
      <c r="M349" s="228"/>
      <c r="N349" s="228"/>
      <c r="O349" s="228"/>
      <c r="P349" s="229"/>
      <c r="Q349" s="991"/>
      <c r="R349" s="992"/>
      <c r="S349" s="992"/>
      <c r="T349" s="992"/>
      <c r="U349" s="992"/>
      <c r="V349" s="992"/>
      <c r="W349" s="992"/>
      <c r="X349" s="992"/>
      <c r="Y349" s="992"/>
      <c r="Z349" s="992"/>
      <c r="AA349" s="993"/>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01"/>
      <c r="B350" s="247"/>
      <c r="C350" s="246"/>
      <c r="D350" s="247"/>
      <c r="E350" s="246"/>
      <c r="F350" s="309"/>
      <c r="G350" s="227"/>
      <c r="H350" s="228"/>
      <c r="I350" s="228"/>
      <c r="J350" s="228"/>
      <c r="K350" s="228"/>
      <c r="L350" s="228"/>
      <c r="M350" s="228"/>
      <c r="N350" s="228"/>
      <c r="O350" s="228"/>
      <c r="P350" s="229"/>
      <c r="Q350" s="991"/>
      <c r="R350" s="992"/>
      <c r="S350" s="992"/>
      <c r="T350" s="992"/>
      <c r="U350" s="992"/>
      <c r="V350" s="992"/>
      <c r="W350" s="992"/>
      <c r="X350" s="992"/>
      <c r="Y350" s="992"/>
      <c r="Z350" s="992"/>
      <c r="AA350" s="993"/>
      <c r="AB350" s="252"/>
      <c r="AC350" s="253"/>
      <c r="AD350" s="253"/>
      <c r="AE350" s="272" t="s">
        <v>382</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01"/>
      <c r="B351" s="247"/>
      <c r="C351" s="246"/>
      <c r="D351" s="247"/>
      <c r="E351" s="246"/>
      <c r="F351" s="309"/>
      <c r="G351" s="227"/>
      <c r="H351" s="228"/>
      <c r="I351" s="228"/>
      <c r="J351" s="228"/>
      <c r="K351" s="228"/>
      <c r="L351" s="228"/>
      <c r="M351" s="228"/>
      <c r="N351" s="228"/>
      <c r="O351" s="228"/>
      <c r="P351" s="229"/>
      <c r="Q351" s="991"/>
      <c r="R351" s="992"/>
      <c r="S351" s="992"/>
      <c r="T351" s="992"/>
      <c r="U351" s="992"/>
      <c r="V351" s="992"/>
      <c r="W351" s="992"/>
      <c r="X351" s="992"/>
      <c r="Y351" s="992"/>
      <c r="Z351" s="992"/>
      <c r="AA351" s="993"/>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47"/>
      <c r="C352" s="246"/>
      <c r="D352" s="247"/>
      <c r="E352" s="246"/>
      <c r="F352" s="309"/>
      <c r="G352" s="230"/>
      <c r="H352" s="161"/>
      <c r="I352" s="161"/>
      <c r="J352" s="161"/>
      <c r="K352" s="161"/>
      <c r="L352" s="161"/>
      <c r="M352" s="161"/>
      <c r="N352" s="161"/>
      <c r="O352" s="161"/>
      <c r="P352" s="231"/>
      <c r="Q352" s="994"/>
      <c r="R352" s="995"/>
      <c r="S352" s="995"/>
      <c r="T352" s="995"/>
      <c r="U352" s="995"/>
      <c r="V352" s="995"/>
      <c r="W352" s="995"/>
      <c r="X352" s="995"/>
      <c r="Y352" s="995"/>
      <c r="Z352" s="995"/>
      <c r="AA352" s="996"/>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47"/>
      <c r="C353" s="246"/>
      <c r="D353" s="247"/>
      <c r="E353" s="246"/>
      <c r="F353" s="309"/>
      <c r="G353" s="267"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2" t="s">
        <v>471</v>
      </c>
      <c r="AC353" s="166"/>
      <c r="AD353" s="167"/>
      <c r="AE353" s="268"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01"/>
      <c r="B355" s="247"/>
      <c r="C355" s="246"/>
      <c r="D355" s="247"/>
      <c r="E355" s="246"/>
      <c r="F355" s="309"/>
      <c r="G355" s="225"/>
      <c r="H355" s="158"/>
      <c r="I355" s="158"/>
      <c r="J355" s="158"/>
      <c r="K355" s="158"/>
      <c r="L355" s="158"/>
      <c r="M355" s="158"/>
      <c r="N355" s="158"/>
      <c r="O355" s="158"/>
      <c r="P355" s="226"/>
      <c r="Q355" s="988"/>
      <c r="R355" s="989"/>
      <c r="S355" s="989"/>
      <c r="T355" s="989"/>
      <c r="U355" s="989"/>
      <c r="V355" s="989"/>
      <c r="W355" s="989"/>
      <c r="X355" s="989"/>
      <c r="Y355" s="989"/>
      <c r="Z355" s="989"/>
      <c r="AA355" s="990"/>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01"/>
      <c r="B356" s="247"/>
      <c r="C356" s="246"/>
      <c r="D356" s="247"/>
      <c r="E356" s="246"/>
      <c r="F356" s="309"/>
      <c r="G356" s="227"/>
      <c r="H356" s="228"/>
      <c r="I356" s="228"/>
      <c r="J356" s="228"/>
      <c r="K356" s="228"/>
      <c r="L356" s="228"/>
      <c r="M356" s="228"/>
      <c r="N356" s="228"/>
      <c r="O356" s="228"/>
      <c r="P356" s="229"/>
      <c r="Q356" s="991"/>
      <c r="R356" s="992"/>
      <c r="S356" s="992"/>
      <c r="T356" s="992"/>
      <c r="U356" s="992"/>
      <c r="V356" s="992"/>
      <c r="W356" s="992"/>
      <c r="X356" s="992"/>
      <c r="Y356" s="992"/>
      <c r="Z356" s="992"/>
      <c r="AA356" s="993"/>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01"/>
      <c r="B357" s="247"/>
      <c r="C357" s="246"/>
      <c r="D357" s="247"/>
      <c r="E357" s="246"/>
      <c r="F357" s="309"/>
      <c r="G357" s="227"/>
      <c r="H357" s="228"/>
      <c r="I357" s="228"/>
      <c r="J357" s="228"/>
      <c r="K357" s="228"/>
      <c r="L357" s="228"/>
      <c r="M357" s="228"/>
      <c r="N357" s="228"/>
      <c r="O357" s="228"/>
      <c r="P357" s="229"/>
      <c r="Q357" s="991"/>
      <c r="R357" s="992"/>
      <c r="S357" s="992"/>
      <c r="T357" s="992"/>
      <c r="U357" s="992"/>
      <c r="V357" s="992"/>
      <c r="W357" s="992"/>
      <c r="X357" s="992"/>
      <c r="Y357" s="992"/>
      <c r="Z357" s="992"/>
      <c r="AA357" s="993"/>
      <c r="AB357" s="252"/>
      <c r="AC357" s="253"/>
      <c r="AD357" s="253"/>
      <c r="AE357" s="272" t="s">
        <v>382</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01"/>
      <c r="B358" s="247"/>
      <c r="C358" s="246"/>
      <c r="D358" s="247"/>
      <c r="E358" s="246"/>
      <c r="F358" s="309"/>
      <c r="G358" s="227"/>
      <c r="H358" s="228"/>
      <c r="I358" s="228"/>
      <c r="J358" s="228"/>
      <c r="K358" s="228"/>
      <c r="L358" s="228"/>
      <c r="M358" s="228"/>
      <c r="N358" s="228"/>
      <c r="O358" s="228"/>
      <c r="P358" s="229"/>
      <c r="Q358" s="991"/>
      <c r="R358" s="992"/>
      <c r="S358" s="992"/>
      <c r="T358" s="992"/>
      <c r="U358" s="992"/>
      <c r="V358" s="992"/>
      <c r="W358" s="992"/>
      <c r="X358" s="992"/>
      <c r="Y358" s="992"/>
      <c r="Z358" s="992"/>
      <c r="AA358" s="993"/>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47"/>
      <c r="C359" s="246"/>
      <c r="D359" s="247"/>
      <c r="E359" s="246"/>
      <c r="F359" s="309"/>
      <c r="G359" s="230"/>
      <c r="H359" s="161"/>
      <c r="I359" s="161"/>
      <c r="J359" s="161"/>
      <c r="K359" s="161"/>
      <c r="L359" s="161"/>
      <c r="M359" s="161"/>
      <c r="N359" s="161"/>
      <c r="O359" s="161"/>
      <c r="P359" s="231"/>
      <c r="Q359" s="994"/>
      <c r="R359" s="995"/>
      <c r="S359" s="995"/>
      <c r="T359" s="995"/>
      <c r="U359" s="995"/>
      <c r="V359" s="995"/>
      <c r="W359" s="995"/>
      <c r="X359" s="995"/>
      <c r="Y359" s="995"/>
      <c r="Z359" s="995"/>
      <c r="AA359" s="996"/>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47"/>
      <c r="C360" s="246"/>
      <c r="D360" s="247"/>
      <c r="E360" s="246"/>
      <c r="F360" s="309"/>
      <c r="G360" s="267"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2" t="s">
        <v>471</v>
      </c>
      <c r="AC360" s="166"/>
      <c r="AD360" s="167"/>
      <c r="AE360" s="268"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01"/>
      <c r="B362" s="247"/>
      <c r="C362" s="246"/>
      <c r="D362" s="247"/>
      <c r="E362" s="246"/>
      <c r="F362" s="309"/>
      <c r="G362" s="225"/>
      <c r="H362" s="158"/>
      <c r="I362" s="158"/>
      <c r="J362" s="158"/>
      <c r="K362" s="158"/>
      <c r="L362" s="158"/>
      <c r="M362" s="158"/>
      <c r="N362" s="158"/>
      <c r="O362" s="158"/>
      <c r="P362" s="226"/>
      <c r="Q362" s="988"/>
      <c r="R362" s="989"/>
      <c r="S362" s="989"/>
      <c r="T362" s="989"/>
      <c r="U362" s="989"/>
      <c r="V362" s="989"/>
      <c r="W362" s="989"/>
      <c r="X362" s="989"/>
      <c r="Y362" s="989"/>
      <c r="Z362" s="989"/>
      <c r="AA362" s="990"/>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01"/>
      <c r="B363" s="247"/>
      <c r="C363" s="246"/>
      <c r="D363" s="247"/>
      <c r="E363" s="246"/>
      <c r="F363" s="309"/>
      <c r="G363" s="227"/>
      <c r="H363" s="228"/>
      <c r="I363" s="228"/>
      <c r="J363" s="228"/>
      <c r="K363" s="228"/>
      <c r="L363" s="228"/>
      <c r="M363" s="228"/>
      <c r="N363" s="228"/>
      <c r="O363" s="228"/>
      <c r="P363" s="229"/>
      <c r="Q363" s="991"/>
      <c r="R363" s="992"/>
      <c r="S363" s="992"/>
      <c r="T363" s="992"/>
      <c r="U363" s="992"/>
      <c r="V363" s="992"/>
      <c r="W363" s="992"/>
      <c r="X363" s="992"/>
      <c r="Y363" s="992"/>
      <c r="Z363" s="992"/>
      <c r="AA363" s="993"/>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01"/>
      <c r="B364" s="247"/>
      <c r="C364" s="246"/>
      <c r="D364" s="247"/>
      <c r="E364" s="246"/>
      <c r="F364" s="309"/>
      <c r="G364" s="227"/>
      <c r="H364" s="228"/>
      <c r="I364" s="228"/>
      <c r="J364" s="228"/>
      <c r="K364" s="228"/>
      <c r="L364" s="228"/>
      <c r="M364" s="228"/>
      <c r="N364" s="228"/>
      <c r="O364" s="228"/>
      <c r="P364" s="229"/>
      <c r="Q364" s="991"/>
      <c r="R364" s="992"/>
      <c r="S364" s="992"/>
      <c r="T364" s="992"/>
      <c r="U364" s="992"/>
      <c r="V364" s="992"/>
      <c r="W364" s="992"/>
      <c r="X364" s="992"/>
      <c r="Y364" s="992"/>
      <c r="Z364" s="992"/>
      <c r="AA364" s="993"/>
      <c r="AB364" s="252"/>
      <c r="AC364" s="253"/>
      <c r="AD364" s="253"/>
      <c r="AE364" s="258" t="s">
        <v>382</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01"/>
      <c r="B365" s="247"/>
      <c r="C365" s="246"/>
      <c r="D365" s="247"/>
      <c r="E365" s="246"/>
      <c r="F365" s="309"/>
      <c r="G365" s="227"/>
      <c r="H365" s="228"/>
      <c r="I365" s="228"/>
      <c r="J365" s="228"/>
      <c r="K365" s="228"/>
      <c r="L365" s="228"/>
      <c r="M365" s="228"/>
      <c r="N365" s="228"/>
      <c r="O365" s="228"/>
      <c r="P365" s="229"/>
      <c r="Q365" s="991"/>
      <c r="R365" s="992"/>
      <c r="S365" s="992"/>
      <c r="T365" s="992"/>
      <c r="U365" s="992"/>
      <c r="V365" s="992"/>
      <c r="W365" s="992"/>
      <c r="X365" s="992"/>
      <c r="Y365" s="992"/>
      <c r="Z365" s="992"/>
      <c r="AA365" s="993"/>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47"/>
      <c r="C366" s="246"/>
      <c r="D366" s="247"/>
      <c r="E366" s="310"/>
      <c r="F366" s="311"/>
      <c r="G366" s="230"/>
      <c r="H366" s="161"/>
      <c r="I366" s="161"/>
      <c r="J366" s="161"/>
      <c r="K366" s="161"/>
      <c r="L366" s="161"/>
      <c r="M366" s="161"/>
      <c r="N366" s="161"/>
      <c r="O366" s="161"/>
      <c r="P366" s="231"/>
      <c r="Q366" s="994"/>
      <c r="R366" s="995"/>
      <c r="S366" s="995"/>
      <c r="T366" s="995"/>
      <c r="U366" s="995"/>
      <c r="V366" s="995"/>
      <c r="W366" s="995"/>
      <c r="X366" s="995"/>
      <c r="Y366" s="995"/>
      <c r="Z366" s="995"/>
      <c r="AA366" s="996"/>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47"/>
      <c r="C367" s="246"/>
      <c r="D367" s="247"/>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47"/>
      <c r="C369" s="246"/>
      <c r="D369" s="247"/>
      <c r="E369" s="429"/>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30"/>
    </row>
    <row r="370" spans="1:50" ht="45" hidden="1" customHeight="1" x14ac:dyDescent="0.15">
      <c r="A370" s="1001"/>
      <c r="B370" s="247"/>
      <c r="C370" s="246"/>
      <c r="D370" s="247"/>
      <c r="E370" s="303" t="s">
        <v>398</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01"/>
      <c r="B371" s="247"/>
      <c r="C371" s="246"/>
      <c r="D371" s="247"/>
      <c r="E371" s="233" t="s">
        <v>397</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01"/>
      <c r="B372" s="247"/>
      <c r="C372" s="246"/>
      <c r="D372" s="247"/>
      <c r="E372" s="244" t="s">
        <v>366</v>
      </c>
      <c r="F372" s="308"/>
      <c r="G372" s="277" t="s">
        <v>377</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356</v>
      </c>
      <c r="AF372" s="260"/>
      <c r="AG372" s="260"/>
      <c r="AH372" s="260"/>
      <c r="AI372" s="260" t="s">
        <v>362</v>
      </c>
      <c r="AJ372" s="260"/>
      <c r="AK372" s="260"/>
      <c r="AL372" s="260"/>
      <c r="AM372" s="260" t="s">
        <v>466</v>
      </c>
      <c r="AN372" s="260"/>
      <c r="AO372" s="260"/>
      <c r="AP372" s="262"/>
      <c r="AQ372" s="262" t="s">
        <v>354</v>
      </c>
      <c r="AR372" s="263"/>
      <c r="AS372" s="263"/>
      <c r="AT372" s="264"/>
      <c r="AU372" s="274" t="s">
        <v>379</v>
      </c>
      <c r="AV372" s="274"/>
      <c r="AW372" s="274"/>
      <c r="AX372" s="275"/>
    </row>
    <row r="373" spans="1:50" ht="18.75" hidden="1" customHeight="1" x14ac:dyDescent="0.15">
      <c r="A373" s="1001"/>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355</v>
      </c>
      <c r="AT373" s="169"/>
      <c r="AU373" s="133"/>
      <c r="AV373" s="133"/>
      <c r="AW373" s="134" t="s">
        <v>300</v>
      </c>
      <c r="AX373" s="135"/>
    </row>
    <row r="374" spans="1:50" ht="39.75" hidden="1" customHeight="1" x14ac:dyDescent="0.15">
      <c r="A374" s="1001"/>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378</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1001"/>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1001"/>
      <c r="B376" s="247"/>
      <c r="C376" s="246"/>
      <c r="D376" s="247"/>
      <c r="E376" s="246"/>
      <c r="F376" s="309"/>
      <c r="G376" s="277" t="s">
        <v>377</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356</v>
      </c>
      <c r="AF376" s="260"/>
      <c r="AG376" s="260"/>
      <c r="AH376" s="260"/>
      <c r="AI376" s="260" t="s">
        <v>362</v>
      </c>
      <c r="AJ376" s="260"/>
      <c r="AK376" s="260"/>
      <c r="AL376" s="260"/>
      <c r="AM376" s="260" t="s">
        <v>466</v>
      </c>
      <c r="AN376" s="260"/>
      <c r="AO376" s="260"/>
      <c r="AP376" s="262"/>
      <c r="AQ376" s="262" t="s">
        <v>354</v>
      </c>
      <c r="AR376" s="263"/>
      <c r="AS376" s="263"/>
      <c r="AT376" s="264"/>
      <c r="AU376" s="274" t="s">
        <v>379</v>
      </c>
      <c r="AV376" s="274"/>
      <c r="AW376" s="274"/>
      <c r="AX376" s="275"/>
    </row>
    <row r="377" spans="1:50" ht="18.75" hidden="1" customHeight="1" x14ac:dyDescent="0.15">
      <c r="A377" s="1001"/>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355</v>
      </c>
      <c r="AT377" s="169"/>
      <c r="AU377" s="133"/>
      <c r="AV377" s="133"/>
      <c r="AW377" s="134" t="s">
        <v>300</v>
      </c>
      <c r="AX377" s="135"/>
    </row>
    <row r="378" spans="1:50" ht="39.75" hidden="1" customHeight="1" x14ac:dyDescent="0.15">
      <c r="A378" s="1001"/>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378</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1001"/>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1001"/>
      <c r="B380" s="247"/>
      <c r="C380" s="246"/>
      <c r="D380" s="247"/>
      <c r="E380" s="246"/>
      <c r="F380" s="309"/>
      <c r="G380" s="277" t="s">
        <v>377</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356</v>
      </c>
      <c r="AF380" s="260"/>
      <c r="AG380" s="260"/>
      <c r="AH380" s="260"/>
      <c r="AI380" s="260" t="s">
        <v>362</v>
      </c>
      <c r="AJ380" s="260"/>
      <c r="AK380" s="260"/>
      <c r="AL380" s="260"/>
      <c r="AM380" s="260" t="s">
        <v>466</v>
      </c>
      <c r="AN380" s="260"/>
      <c r="AO380" s="260"/>
      <c r="AP380" s="262"/>
      <c r="AQ380" s="262" t="s">
        <v>354</v>
      </c>
      <c r="AR380" s="263"/>
      <c r="AS380" s="263"/>
      <c r="AT380" s="264"/>
      <c r="AU380" s="274" t="s">
        <v>379</v>
      </c>
      <c r="AV380" s="274"/>
      <c r="AW380" s="274"/>
      <c r="AX380" s="275"/>
    </row>
    <row r="381" spans="1:50" ht="18.75" hidden="1" customHeight="1" x14ac:dyDescent="0.15">
      <c r="A381" s="1001"/>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355</v>
      </c>
      <c r="AT381" s="169"/>
      <c r="AU381" s="133"/>
      <c r="AV381" s="133"/>
      <c r="AW381" s="134" t="s">
        <v>300</v>
      </c>
      <c r="AX381" s="135"/>
    </row>
    <row r="382" spans="1:50" ht="39.75" hidden="1" customHeight="1" x14ac:dyDescent="0.15">
      <c r="A382" s="1001"/>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378</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1001"/>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1001"/>
      <c r="B384" s="247"/>
      <c r="C384" s="246"/>
      <c r="D384" s="247"/>
      <c r="E384" s="246"/>
      <c r="F384" s="309"/>
      <c r="G384" s="277" t="s">
        <v>377</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356</v>
      </c>
      <c r="AF384" s="260"/>
      <c r="AG384" s="260"/>
      <c r="AH384" s="260"/>
      <c r="AI384" s="260" t="s">
        <v>362</v>
      </c>
      <c r="AJ384" s="260"/>
      <c r="AK384" s="260"/>
      <c r="AL384" s="260"/>
      <c r="AM384" s="260" t="s">
        <v>466</v>
      </c>
      <c r="AN384" s="260"/>
      <c r="AO384" s="260"/>
      <c r="AP384" s="262"/>
      <c r="AQ384" s="262" t="s">
        <v>354</v>
      </c>
      <c r="AR384" s="263"/>
      <c r="AS384" s="263"/>
      <c r="AT384" s="264"/>
      <c r="AU384" s="274" t="s">
        <v>379</v>
      </c>
      <c r="AV384" s="274"/>
      <c r="AW384" s="274"/>
      <c r="AX384" s="275"/>
    </row>
    <row r="385" spans="1:50" ht="18.75" hidden="1" customHeight="1" x14ac:dyDescent="0.15">
      <c r="A385" s="1001"/>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355</v>
      </c>
      <c r="AT385" s="169"/>
      <c r="AU385" s="133"/>
      <c r="AV385" s="133"/>
      <c r="AW385" s="134" t="s">
        <v>300</v>
      </c>
      <c r="AX385" s="135"/>
    </row>
    <row r="386" spans="1:50" ht="39.75" hidden="1" customHeight="1" x14ac:dyDescent="0.15">
      <c r="A386" s="1001"/>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378</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1001"/>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1001"/>
      <c r="B388" s="247"/>
      <c r="C388" s="246"/>
      <c r="D388" s="247"/>
      <c r="E388" s="246"/>
      <c r="F388" s="309"/>
      <c r="G388" s="277" t="s">
        <v>377</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356</v>
      </c>
      <c r="AF388" s="260"/>
      <c r="AG388" s="260"/>
      <c r="AH388" s="260"/>
      <c r="AI388" s="260" t="s">
        <v>362</v>
      </c>
      <c r="AJ388" s="260"/>
      <c r="AK388" s="260"/>
      <c r="AL388" s="260"/>
      <c r="AM388" s="260" t="s">
        <v>466</v>
      </c>
      <c r="AN388" s="260"/>
      <c r="AO388" s="260"/>
      <c r="AP388" s="262"/>
      <c r="AQ388" s="262" t="s">
        <v>354</v>
      </c>
      <c r="AR388" s="263"/>
      <c r="AS388" s="263"/>
      <c r="AT388" s="264"/>
      <c r="AU388" s="274" t="s">
        <v>379</v>
      </c>
      <c r="AV388" s="274"/>
      <c r="AW388" s="274"/>
      <c r="AX388" s="275"/>
    </row>
    <row r="389" spans="1:50" ht="18.75" hidden="1" customHeight="1" x14ac:dyDescent="0.15">
      <c r="A389" s="1001"/>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355</v>
      </c>
      <c r="AT389" s="169"/>
      <c r="AU389" s="133"/>
      <c r="AV389" s="133"/>
      <c r="AW389" s="134" t="s">
        <v>300</v>
      </c>
      <c r="AX389" s="135"/>
    </row>
    <row r="390" spans="1:50" ht="39.75" hidden="1" customHeight="1" x14ac:dyDescent="0.15">
      <c r="A390" s="1001"/>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378</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1001"/>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1001"/>
      <c r="B392" s="247"/>
      <c r="C392" s="246"/>
      <c r="D392" s="247"/>
      <c r="E392" s="246"/>
      <c r="F392" s="309"/>
      <c r="G392" s="267"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2"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47"/>
      <c r="C394" s="246"/>
      <c r="D394" s="247"/>
      <c r="E394" s="246"/>
      <c r="F394" s="309"/>
      <c r="G394" s="225"/>
      <c r="H394" s="158"/>
      <c r="I394" s="158"/>
      <c r="J394" s="158"/>
      <c r="K394" s="158"/>
      <c r="L394" s="158"/>
      <c r="M394" s="158"/>
      <c r="N394" s="158"/>
      <c r="O394" s="158"/>
      <c r="P394" s="226"/>
      <c r="Q394" s="988"/>
      <c r="R394" s="989"/>
      <c r="S394" s="989"/>
      <c r="T394" s="989"/>
      <c r="U394" s="989"/>
      <c r="V394" s="989"/>
      <c r="W394" s="989"/>
      <c r="X394" s="989"/>
      <c r="Y394" s="989"/>
      <c r="Z394" s="989"/>
      <c r="AA394" s="990"/>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01"/>
      <c r="B395" s="247"/>
      <c r="C395" s="246"/>
      <c r="D395" s="247"/>
      <c r="E395" s="246"/>
      <c r="F395" s="309"/>
      <c r="G395" s="227"/>
      <c r="H395" s="228"/>
      <c r="I395" s="228"/>
      <c r="J395" s="228"/>
      <c r="K395" s="228"/>
      <c r="L395" s="228"/>
      <c r="M395" s="228"/>
      <c r="N395" s="228"/>
      <c r="O395" s="228"/>
      <c r="P395" s="229"/>
      <c r="Q395" s="991"/>
      <c r="R395" s="992"/>
      <c r="S395" s="992"/>
      <c r="T395" s="992"/>
      <c r="U395" s="992"/>
      <c r="V395" s="992"/>
      <c r="W395" s="992"/>
      <c r="X395" s="992"/>
      <c r="Y395" s="992"/>
      <c r="Z395" s="992"/>
      <c r="AA395" s="993"/>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01"/>
      <c r="B396" s="247"/>
      <c r="C396" s="246"/>
      <c r="D396" s="247"/>
      <c r="E396" s="246"/>
      <c r="F396" s="309"/>
      <c r="G396" s="227"/>
      <c r="H396" s="228"/>
      <c r="I396" s="228"/>
      <c r="J396" s="228"/>
      <c r="K396" s="228"/>
      <c r="L396" s="228"/>
      <c r="M396" s="228"/>
      <c r="N396" s="228"/>
      <c r="O396" s="228"/>
      <c r="P396" s="229"/>
      <c r="Q396" s="991"/>
      <c r="R396" s="992"/>
      <c r="S396" s="992"/>
      <c r="T396" s="992"/>
      <c r="U396" s="992"/>
      <c r="V396" s="992"/>
      <c r="W396" s="992"/>
      <c r="X396" s="992"/>
      <c r="Y396" s="992"/>
      <c r="Z396" s="992"/>
      <c r="AA396" s="993"/>
      <c r="AB396" s="252"/>
      <c r="AC396" s="253"/>
      <c r="AD396" s="253"/>
      <c r="AE396" s="272" t="s">
        <v>382</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01"/>
      <c r="B397" s="247"/>
      <c r="C397" s="246"/>
      <c r="D397" s="247"/>
      <c r="E397" s="246"/>
      <c r="F397" s="309"/>
      <c r="G397" s="227"/>
      <c r="H397" s="228"/>
      <c r="I397" s="228"/>
      <c r="J397" s="228"/>
      <c r="K397" s="228"/>
      <c r="L397" s="228"/>
      <c r="M397" s="228"/>
      <c r="N397" s="228"/>
      <c r="O397" s="228"/>
      <c r="P397" s="229"/>
      <c r="Q397" s="991"/>
      <c r="R397" s="992"/>
      <c r="S397" s="992"/>
      <c r="T397" s="992"/>
      <c r="U397" s="992"/>
      <c r="V397" s="992"/>
      <c r="W397" s="992"/>
      <c r="X397" s="992"/>
      <c r="Y397" s="992"/>
      <c r="Z397" s="992"/>
      <c r="AA397" s="993"/>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47"/>
      <c r="C398" s="246"/>
      <c r="D398" s="247"/>
      <c r="E398" s="246"/>
      <c r="F398" s="309"/>
      <c r="G398" s="230"/>
      <c r="H398" s="161"/>
      <c r="I398" s="161"/>
      <c r="J398" s="161"/>
      <c r="K398" s="161"/>
      <c r="L398" s="161"/>
      <c r="M398" s="161"/>
      <c r="N398" s="161"/>
      <c r="O398" s="161"/>
      <c r="P398" s="231"/>
      <c r="Q398" s="994"/>
      <c r="R398" s="995"/>
      <c r="S398" s="995"/>
      <c r="T398" s="995"/>
      <c r="U398" s="995"/>
      <c r="V398" s="995"/>
      <c r="W398" s="995"/>
      <c r="X398" s="995"/>
      <c r="Y398" s="995"/>
      <c r="Z398" s="995"/>
      <c r="AA398" s="996"/>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47"/>
      <c r="C399" s="246"/>
      <c r="D399" s="247"/>
      <c r="E399" s="246"/>
      <c r="F399" s="309"/>
      <c r="G399" s="267"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2" t="s">
        <v>471</v>
      </c>
      <c r="AC399" s="166"/>
      <c r="AD399" s="167"/>
      <c r="AE399" s="268"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01"/>
      <c r="B401" s="247"/>
      <c r="C401" s="246"/>
      <c r="D401" s="247"/>
      <c r="E401" s="246"/>
      <c r="F401" s="309"/>
      <c r="G401" s="225"/>
      <c r="H401" s="158"/>
      <c r="I401" s="158"/>
      <c r="J401" s="158"/>
      <c r="K401" s="158"/>
      <c r="L401" s="158"/>
      <c r="M401" s="158"/>
      <c r="N401" s="158"/>
      <c r="O401" s="158"/>
      <c r="P401" s="226"/>
      <c r="Q401" s="988"/>
      <c r="R401" s="989"/>
      <c r="S401" s="989"/>
      <c r="T401" s="989"/>
      <c r="U401" s="989"/>
      <c r="V401" s="989"/>
      <c r="W401" s="989"/>
      <c r="X401" s="989"/>
      <c r="Y401" s="989"/>
      <c r="Z401" s="989"/>
      <c r="AA401" s="990"/>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01"/>
      <c r="B402" s="247"/>
      <c r="C402" s="246"/>
      <c r="D402" s="247"/>
      <c r="E402" s="246"/>
      <c r="F402" s="309"/>
      <c r="G402" s="227"/>
      <c r="H402" s="228"/>
      <c r="I402" s="228"/>
      <c r="J402" s="228"/>
      <c r="K402" s="228"/>
      <c r="L402" s="228"/>
      <c r="M402" s="228"/>
      <c r="N402" s="228"/>
      <c r="O402" s="228"/>
      <c r="P402" s="229"/>
      <c r="Q402" s="991"/>
      <c r="R402" s="992"/>
      <c r="S402" s="992"/>
      <c r="T402" s="992"/>
      <c r="U402" s="992"/>
      <c r="V402" s="992"/>
      <c r="W402" s="992"/>
      <c r="X402" s="992"/>
      <c r="Y402" s="992"/>
      <c r="Z402" s="992"/>
      <c r="AA402" s="993"/>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01"/>
      <c r="B403" s="247"/>
      <c r="C403" s="246"/>
      <c r="D403" s="247"/>
      <c r="E403" s="246"/>
      <c r="F403" s="309"/>
      <c r="G403" s="227"/>
      <c r="H403" s="228"/>
      <c r="I403" s="228"/>
      <c r="J403" s="228"/>
      <c r="K403" s="228"/>
      <c r="L403" s="228"/>
      <c r="M403" s="228"/>
      <c r="N403" s="228"/>
      <c r="O403" s="228"/>
      <c r="P403" s="229"/>
      <c r="Q403" s="991"/>
      <c r="R403" s="992"/>
      <c r="S403" s="992"/>
      <c r="T403" s="992"/>
      <c r="U403" s="992"/>
      <c r="V403" s="992"/>
      <c r="W403" s="992"/>
      <c r="X403" s="992"/>
      <c r="Y403" s="992"/>
      <c r="Z403" s="992"/>
      <c r="AA403" s="993"/>
      <c r="AB403" s="252"/>
      <c r="AC403" s="253"/>
      <c r="AD403" s="253"/>
      <c r="AE403" s="272" t="s">
        <v>382</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01"/>
      <c r="B404" s="247"/>
      <c r="C404" s="246"/>
      <c r="D404" s="247"/>
      <c r="E404" s="246"/>
      <c r="F404" s="309"/>
      <c r="G404" s="227"/>
      <c r="H404" s="228"/>
      <c r="I404" s="228"/>
      <c r="J404" s="228"/>
      <c r="K404" s="228"/>
      <c r="L404" s="228"/>
      <c r="M404" s="228"/>
      <c r="N404" s="228"/>
      <c r="O404" s="228"/>
      <c r="P404" s="229"/>
      <c r="Q404" s="991"/>
      <c r="R404" s="992"/>
      <c r="S404" s="992"/>
      <c r="T404" s="992"/>
      <c r="U404" s="992"/>
      <c r="V404" s="992"/>
      <c r="W404" s="992"/>
      <c r="X404" s="992"/>
      <c r="Y404" s="992"/>
      <c r="Z404" s="992"/>
      <c r="AA404" s="993"/>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47"/>
      <c r="C405" s="246"/>
      <c r="D405" s="247"/>
      <c r="E405" s="246"/>
      <c r="F405" s="309"/>
      <c r="G405" s="230"/>
      <c r="H405" s="161"/>
      <c r="I405" s="161"/>
      <c r="J405" s="161"/>
      <c r="K405" s="161"/>
      <c r="L405" s="161"/>
      <c r="M405" s="161"/>
      <c r="N405" s="161"/>
      <c r="O405" s="161"/>
      <c r="P405" s="231"/>
      <c r="Q405" s="994"/>
      <c r="R405" s="995"/>
      <c r="S405" s="995"/>
      <c r="T405" s="995"/>
      <c r="U405" s="995"/>
      <c r="V405" s="995"/>
      <c r="W405" s="995"/>
      <c r="X405" s="995"/>
      <c r="Y405" s="995"/>
      <c r="Z405" s="995"/>
      <c r="AA405" s="996"/>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47"/>
      <c r="C406" s="246"/>
      <c r="D406" s="247"/>
      <c r="E406" s="246"/>
      <c r="F406" s="309"/>
      <c r="G406" s="267"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2" t="s">
        <v>471</v>
      </c>
      <c r="AC406" s="166"/>
      <c r="AD406" s="167"/>
      <c r="AE406" s="268"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01"/>
      <c r="B408" s="247"/>
      <c r="C408" s="246"/>
      <c r="D408" s="247"/>
      <c r="E408" s="246"/>
      <c r="F408" s="309"/>
      <c r="G408" s="225"/>
      <c r="H408" s="158"/>
      <c r="I408" s="158"/>
      <c r="J408" s="158"/>
      <c r="K408" s="158"/>
      <c r="L408" s="158"/>
      <c r="M408" s="158"/>
      <c r="N408" s="158"/>
      <c r="O408" s="158"/>
      <c r="P408" s="226"/>
      <c r="Q408" s="988"/>
      <c r="R408" s="989"/>
      <c r="S408" s="989"/>
      <c r="T408" s="989"/>
      <c r="U408" s="989"/>
      <c r="V408" s="989"/>
      <c r="W408" s="989"/>
      <c r="X408" s="989"/>
      <c r="Y408" s="989"/>
      <c r="Z408" s="989"/>
      <c r="AA408" s="990"/>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01"/>
      <c r="B409" s="247"/>
      <c r="C409" s="246"/>
      <c r="D409" s="247"/>
      <c r="E409" s="246"/>
      <c r="F409" s="309"/>
      <c r="G409" s="227"/>
      <c r="H409" s="228"/>
      <c r="I409" s="228"/>
      <c r="J409" s="228"/>
      <c r="K409" s="228"/>
      <c r="L409" s="228"/>
      <c r="M409" s="228"/>
      <c r="N409" s="228"/>
      <c r="O409" s="228"/>
      <c r="P409" s="229"/>
      <c r="Q409" s="991"/>
      <c r="R409" s="992"/>
      <c r="S409" s="992"/>
      <c r="T409" s="992"/>
      <c r="U409" s="992"/>
      <c r="V409" s="992"/>
      <c r="W409" s="992"/>
      <c r="X409" s="992"/>
      <c r="Y409" s="992"/>
      <c r="Z409" s="992"/>
      <c r="AA409" s="993"/>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01"/>
      <c r="B410" s="247"/>
      <c r="C410" s="246"/>
      <c r="D410" s="247"/>
      <c r="E410" s="246"/>
      <c r="F410" s="309"/>
      <c r="G410" s="227"/>
      <c r="H410" s="228"/>
      <c r="I410" s="228"/>
      <c r="J410" s="228"/>
      <c r="K410" s="228"/>
      <c r="L410" s="228"/>
      <c r="M410" s="228"/>
      <c r="N410" s="228"/>
      <c r="O410" s="228"/>
      <c r="P410" s="229"/>
      <c r="Q410" s="991"/>
      <c r="R410" s="992"/>
      <c r="S410" s="992"/>
      <c r="T410" s="992"/>
      <c r="U410" s="992"/>
      <c r="V410" s="992"/>
      <c r="W410" s="992"/>
      <c r="X410" s="992"/>
      <c r="Y410" s="992"/>
      <c r="Z410" s="992"/>
      <c r="AA410" s="993"/>
      <c r="AB410" s="252"/>
      <c r="AC410" s="253"/>
      <c r="AD410" s="253"/>
      <c r="AE410" s="272" t="s">
        <v>382</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01"/>
      <c r="B411" s="247"/>
      <c r="C411" s="246"/>
      <c r="D411" s="247"/>
      <c r="E411" s="246"/>
      <c r="F411" s="309"/>
      <c r="G411" s="227"/>
      <c r="H411" s="228"/>
      <c r="I411" s="228"/>
      <c r="J411" s="228"/>
      <c r="K411" s="228"/>
      <c r="L411" s="228"/>
      <c r="M411" s="228"/>
      <c r="N411" s="228"/>
      <c r="O411" s="228"/>
      <c r="P411" s="229"/>
      <c r="Q411" s="991"/>
      <c r="R411" s="992"/>
      <c r="S411" s="992"/>
      <c r="T411" s="992"/>
      <c r="U411" s="992"/>
      <c r="V411" s="992"/>
      <c r="W411" s="992"/>
      <c r="X411" s="992"/>
      <c r="Y411" s="992"/>
      <c r="Z411" s="992"/>
      <c r="AA411" s="993"/>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47"/>
      <c r="C412" s="246"/>
      <c r="D412" s="247"/>
      <c r="E412" s="246"/>
      <c r="F412" s="309"/>
      <c r="G412" s="230"/>
      <c r="H412" s="161"/>
      <c r="I412" s="161"/>
      <c r="J412" s="161"/>
      <c r="K412" s="161"/>
      <c r="L412" s="161"/>
      <c r="M412" s="161"/>
      <c r="N412" s="161"/>
      <c r="O412" s="161"/>
      <c r="P412" s="231"/>
      <c r="Q412" s="994"/>
      <c r="R412" s="995"/>
      <c r="S412" s="995"/>
      <c r="T412" s="995"/>
      <c r="U412" s="995"/>
      <c r="V412" s="995"/>
      <c r="W412" s="995"/>
      <c r="X412" s="995"/>
      <c r="Y412" s="995"/>
      <c r="Z412" s="995"/>
      <c r="AA412" s="996"/>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47"/>
      <c r="C413" s="246"/>
      <c r="D413" s="247"/>
      <c r="E413" s="246"/>
      <c r="F413" s="309"/>
      <c r="G413" s="267"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2" t="s">
        <v>471</v>
      </c>
      <c r="AC413" s="166"/>
      <c r="AD413" s="167"/>
      <c r="AE413" s="268"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01"/>
      <c r="B415" s="247"/>
      <c r="C415" s="246"/>
      <c r="D415" s="247"/>
      <c r="E415" s="246"/>
      <c r="F415" s="309"/>
      <c r="G415" s="225"/>
      <c r="H415" s="158"/>
      <c r="I415" s="158"/>
      <c r="J415" s="158"/>
      <c r="K415" s="158"/>
      <c r="L415" s="158"/>
      <c r="M415" s="158"/>
      <c r="N415" s="158"/>
      <c r="O415" s="158"/>
      <c r="P415" s="226"/>
      <c r="Q415" s="988"/>
      <c r="R415" s="989"/>
      <c r="S415" s="989"/>
      <c r="T415" s="989"/>
      <c r="U415" s="989"/>
      <c r="V415" s="989"/>
      <c r="W415" s="989"/>
      <c r="X415" s="989"/>
      <c r="Y415" s="989"/>
      <c r="Z415" s="989"/>
      <c r="AA415" s="990"/>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01"/>
      <c r="B416" s="247"/>
      <c r="C416" s="246"/>
      <c r="D416" s="247"/>
      <c r="E416" s="246"/>
      <c r="F416" s="309"/>
      <c r="G416" s="227"/>
      <c r="H416" s="228"/>
      <c r="I416" s="228"/>
      <c r="J416" s="228"/>
      <c r="K416" s="228"/>
      <c r="L416" s="228"/>
      <c r="M416" s="228"/>
      <c r="N416" s="228"/>
      <c r="O416" s="228"/>
      <c r="P416" s="229"/>
      <c r="Q416" s="991"/>
      <c r="R416" s="992"/>
      <c r="S416" s="992"/>
      <c r="T416" s="992"/>
      <c r="U416" s="992"/>
      <c r="V416" s="992"/>
      <c r="W416" s="992"/>
      <c r="X416" s="992"/>
      <c r="Y416" s="992"/>
      <c r="Z416" s="992"/>
      <c r="AA416" s="993"/>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01"/>
      <c r="B417" s="247"/>
      <c r="C417" s="246"/>
      <c r="D417" s="247"/>
      <c r="E417" s="246"/>
      <c r="F417" s="309"/>
      <c r="G417" s="227"/>
      <c r="H417" s="228"/>
      <c r="I417" s="228"/>
      <c r="J417" s="228"/>
      <c r="K417" s="228"/>
      <c r="L417" s="228"/>
      <c r="M417" s="228"/>
      <c r="N417" s="228"/>
      <c r="O417" s="228"/>
      <c r="P417" s="229"/>
      <c r="Q417" s="991"/>
      <c r="R417" s="992"/>
      <c r="S417" s="992"/>
      <c r="T417" s="992"/>
      <c r="U417" s="992"/>
      <c r="V417" s="992"/>
      <c r="W417" s="992"/>
      <c r="X417" s="992"/>
      <c r="Y417" s="992"/>
      <c r="Z417" s="992"/>
      <c r="AA417" s="993"/>
      <c r="AB417" s="252"/>
      <c r="AC417" s="253"/>
      <c r="AD417" s="253"/>
      <c r="AE417" s="272" t="s">
        <v>382</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01"/>
      <c r="B418" s="247"/>
      <c r="C418" s="246"/>
      <c r="D418" s="247"/>
      <c r="E418" s="246"/>
      <c r="F418" s="309"/>
      <c r="G418" s="227"/>
      <c r="H418" s="228"/>
      <c r="I418" s="228"/>
      <c r="J418" s="228"/>
      <c r="K418" s="228"/>
      <c r="L418" s="228"/>
      <c r="M418" s="228"/>
      <c r="N418" s="228"/>
      <c r="O418" s="228"/>
      <c r="P418" s="229"/>
      <c r="Q418" s="991"/>
      <c r="R418" s="992"/>
      <c r="S418" s="992"/>
      <c r="T418" s="992"/>
      <c r="U418" s="992"/>
      <c r="V418" s="992"/>
      <c r="W418" s="992"/>
      <c r="X418" s="992"/>
      <c r="Y418" s="992"/>
      <c r="Z418" s="992"/>
      <c r="AA418" s="993"/>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47"/>
      <c r="C419" s="246"/>
      <c r="D419" s="247"/>
      <c r="E419" s="246"/>
      <c r="F419" s="309"/>
      <c r="G419" s="230"/>
      <c r="H419" s="161"/>
      <c r="I419" s="161"/>
      <c r="J419" s="161"/>
      <c r="K419" s="161"/>
      <c r="L419" s="161"/>
      <c r="M419" s="161"/>
      <c r="N419" s="161"/>
      <c r="O419" s="161"/>
      <c r="P419" s="231"/>
      <c r="Q419" s="994"/>
      <c r="R419" s="995"/>
      <c r="S419" s="995"/>
      <c r="T419" s="995"/>
      <c r="U419" s="995"/>
      <c r="V419" s="995"/>
      <c r="W419" s="995"/>
      <c r="X419" s="995"/>
      <c r="Y419" s="995"/>
      <c r="Z419" s="995"/>
      <c r="AA419" s="996"/>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47"/>
      <c r="C420" s="246"/>
      <c r="D420" s="247"/>
      <c r="E420" s="246"/>
      <c r="F420" s="309"/>
      <c r="G420" s="267"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2" t="s">
        <v>471</v>
      </c>
      <c r="AC420" s="166"/>
      <c r="AD420" s="167"/>
      <c r="AE420" s="268"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01"/>
      <c r="B422" s="247"/>
      <c r="C422" s="246"/>
      <c r="D422" s="247"/>
      <c r="E422" s="246"/>
      <c r="F422" s="309"/>
      <c r="G422" s="225"/>
      <c r="H422" s="158"/>
      <c r="I422" s="158"/>
      <c r="J422" s="158"/>
      <c r="K422" s="158"/>
      <c r="L422" s="158"/>
      <c r="M422" s="158"/>
      <c r="N422" s="158"/>
      <c r="O422" s="158"/>
      <c r="P422" s="226"/>
      <c r="Q422" s="988"/>
      <c r="R422" s="989"/>
      <c r="S422" s="989"/>
      <c r="T422" s="989"/>
      <c r="U422" s="989"/>
      <c r="V422" s="989"/>
      <c r="W422" s="989"/>
      <c r="X422" s="989"/>
      <c r="Y422" s="989"/>
      <c r="Z422" s="989"/>
      <c r="AA422" s="990"/>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01"/>
      <c r="B423" s="247"/>
      <c r="C423" s="246"/>
      <c r="D423" s="247"/>
      <c r="E423" s="246"/>
      <c r="F423" s="309"/>
      <c r="G423" s="227"/>
      <c r="H423" s="228"/>
      <c r="I423" s="228"/>
      <c r="J423" s="228"/>
      <c r="K423" s="228"/>
      <c r="L423" s="228"/>
      <c r="M423" s="228"/>
      <c r="N423" s="228"/>
      <c r="O423" s="228"/>
      <c r="P423" s="229"/>
      <c r="Q423" s="991"/>
      <c r="R423" s="992"/>
      <c r="S423" s="992"/>
      <c r="T423" s="992"/>
      <c r="U423" s="992"/>
      <c r="V423" s="992"/>
      <c r="W423" s="992"/>
      <c r="X423" s="992"/>
      <c r="Y423" s="992"/>
      <c r="Z423" s="992"/>
      <c r="AA423" s="993"/>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01"/>
      <c r="B424" s="247"/>
      <c r="C424" s="246"/>
      <c r="D424" s="247"/>
      <c r="E424" s="246"/>
      <c r="F424" s="309"/>
      <c r="G424" s="227"/>
      <c r="H424" s="228"/>
      <c r="I424" s="228"/>
      <c r="J424" s="228"/>
      <c r="K424" s="228"/>
      <c r="L424" s="228"/>
      <c r="M424" s="228"/>
      <c r="N424" s="228"/>
      <c r="O424" s="228"/>
      <c r="P424" s="229"/>
      <c r="Q424" s="991"/>
      <c r="R424" s="992"/>
      <c r="S424" s="992"/>
      <c r="T424" s="992"/>
      <c r="U424" s="992"/>
      <c r="V424" s="992"/>
      <c r="W424" s="992"/>
      <c r="X424" s="992"/>
      <c r="Y424" s="992"/>
      <c r="Z424" s="992"/>
      <c r="AA424" s="993"/>
      <c r="AB424" s="252"/>
      <c r="AC424" s="253"/>
      <c r="AD424" s="253"/>
      <c r="AE424" s="258" t="s">
        <v>382</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01"/>
      <c r="B425" s="247"/>
      <c r="C425" s="246"/>
      <c r="D425" s="247"/>
      <c r="E425" s="246"/>
      <c r="F425" s="309"/>
      <c r="G425" s="227"/>
      <c r="H425" s="228"/>
      <c r="I425" s="228"/>
      <c r="J425" s="228"/>
      <c r="K425" s="228"/>
      <c r="L425" s="228"/>
      <c r="M425" s="228"/>
      <c r="N425" s="228"/>
      <c r="O425" s="228"/>
      <c r="P425" s="229"/>
      <c r="Q425" s="991"/>
      <c r="R425" s="992"/>
      <c r="S425" s="992"/>
      <c r="T425" s="992"/>
      <c r="U425" s="992"/>
      <c r="V425" s="992"/>
      <c r="W425" s="992"/>
      <c r="X425" s="992"/>
      <c r="Y425" s="992"/>
      <c r="Z425" s="992"/>
      <c r="AA425" s="993"/>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47"/>
      <c r="C426" s="246"/>
      <c r="D426" s="247"/>
      <c r="E426" s="310"/>
      <c r="F426" s="311"/>
      <c r="G426" s="230"/>
      <c r="H426" s="161"/>
      <c r="I426" s="161"/>
      <c r="J426" s="161"/>
      <c r="K426" s="161"/>
      <c r="L426" s="161"/>
      <c r="M426" s="161"/>
      <c r="N426" s="161"/>
      <c r="O426" s="161"/>
      <c r="P426" s="231"/>
      <c r="Q426" s="994"/>
      <c r="R426" s="995"/>
      <c r="S426" s="995"/>
      <c r="T426" s="995"/>
      <c r="U426" s="995"/>
      <c r="V426" s="995"/>
      <c r="W426" s="995"/>
      <c r="X426" s="995"/>
      <c r="Y426" s="995"/>
      <c r="Z426" s="995"/>
      <c r="AA426" s="996"/>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47"/>
      <c r="C427" s="246"/>
      <c r="D427" s="247"/>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47"/>
      <c r="C429" s="310"/>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47"/>
      <c r="C430" s="244" t="s">
        <v>367</v>
      </c>
      <c r="D430" s="245"/>
      <c r="E430" s="233" t="s">
        <v>387</v>
      </c>
      <c r="F430" s="234"/>
      <c r="G430" s="235" t="s">
        <v>383</v>
      </c>
      <c r="H430" s="155"/>
      <c r="I430" s="155"/>
      <c r="J430" s="236" t="s">
        <v>547</v>
      </c>
      <c r="K430" s="237"/>
      <c r="L430" s="237"/>
      <c r="M430" s="237"/>
      <c r="N430" s="237"/>
      <c r="O430" s="237"/>
      <c r="P430" s="237"/>
      <c r="Q430" s="237"/>
      <c r="R430" s="237"/>
      <c r="S430" s="237"/>
      <c r="T430" s="238"/>
      <c r="U430" s="239" t="s">
        <v>739</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1"/>
      <c r="B431" s="247"/>
      <c r="C431" s="246"/>
      <c r="D431" s="247"/>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15">
      <c r="A432" s="1001"/>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739</v>
      </c>
      <c r="AF432" s="133"/>
      <c r="AG432" s="134" t="s">
        <v>355</v>
      </c>
      <c r="AH432" s="169"/>
      <c r="AI432" s="179"/>
      <c r="AJ432" s="179"/>
      <c r="AK432" s="179"/>
      <c r="AL432" s="174"/>
      <c r="AM432" s="179"/>
      <c r="AN432" s="179"/>
      <c r="AO432" s="179"/>
      <c r="AP432" s="174"/>
      <c r="AQ432" s="212" t="s">
        <v>739</v>
      </c>
      <c r="AR432" s="133"/>
      <c r="AS432" s="134" t="s">
        <v>355</v>
      </c>
      <c r="AT432" s="169"/>
      <c r="AU432" s="133" t="s">
        <v>739</v>
      </c>
      <c r="AV432" s="133"/>
      <c r="AW432" s="134" t="s">
        <v>300</v>
      </c>
      <c r="AX432" s="135"/>
    </row>
    <row r="433" spans="1:50" ht="23.25" customHeight="1" x14ac:dyDescent="0.15">
      <c r="A433" s="1001"/>
      <c r="B433" s="247"/>
      <c r="C433" s="246"/>
      <c r="D433" s="247"/>
      <c r="E433" s="163"/>
      <c r="F433" s="164"/>
      <c r="G433" s="225" t="s">
        <v>752</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739</v>
      </c>
      <c r="AC433" s="130"/>
      <c r="AD433" s="130"/>
      <c r="AE433" s="100" t="s">
        <v>749</v>
      </c>
      <c r="AF433" s="101"/>
      <c r="AG433" s="101"/>
      <c r="AH433" s="101"/>
      <c r="AI433" s="100" t="s">
        <v>739</v>
      </c>
      <c r="AJ433" s="101"/>
      <c r="AK433" s="101"/>
      <c r="AL433" s="101"/>
      <c r="AM433" s="100" t="s">
        <v>753</v>
      </c>
      <c r="AN433" s="101"/>
      <c r="AO433" s="101"/>
      <c r="AP433" s="102"/>
      <c r="AQ433" s="100" t="s">
        <v>739</v>
      </c>
      <c r="AR433" s="101"/>
      <c r="AS433" s="101"/>
      <c r="AT433" s="102"/>
      <c r="AU433" s="101" t="s">
        <v>750</v>
      </c>
      <c r="AV433" s="101"/>
      <c r="AW433" s="101"/>
      <c r="AX433" s="217"/>
    </row>
    <row r="434" spans="1:50" ht="23.25" customHeight="1" x14ac:dyDescent="0.15">
      <c r="A434" s="1001"/>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727</v>
      </c>
      <c r="AC434" s="216"/>
      <c r="AD434" s="216"/>
      <c r="AE434" s="100" t="s">
        <v>753</v>
      </c>
      <c r="AF434" s="101"/>
      <c r="AG434" s="101"/>
      <c r="AH434" s="102"/>
      <c r="AI434" s="100" t="s">
        <v>739</v>
      </c>
      <c r="AJ434" s="101"/>
      <c r="AK434" s="101"/>
      <c r="AL434" s="101"/>
      <c r="AM434" s="100" t="s">
        <v>739</v>
      </c>
      <c r="AN434" s="101"/>
      <c r="AO434" s="101"/>
      <c r="AP434" s="102"/>
      <c r="AQ434" s="100" t="s">
        <v>739</v>
      </c>
      <c r="AR434" s="101"/>
      <c r="AS434" s="101"/>
      <c r="AT434" s="102"/>
      <c r="AU434" s="101" t="s">
        <v>727</v>
      </c>
      <c r="AV434" s="101"/>
      <c r="AW434" s="101"/>
      <c r="AX434" s="217"/>
    </row>
    <row r="435" spans="1:50" ht="23.25" customHeight="1" x14ac:dyDescent="0.15">
      <c r="A435" s="1001"/>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727</v>
      </c>
      <c r="AF435" s="101"/>
      <c r="AG435" s="101"/>
      <c r="AH435" s="102"/>
      <c r="AI435" s="100" t="s">
        <v>739</v>
      </c>
      <c r="AJ435" s="101"/>
      <c r="AK435" s="101"/>
      <c r="AL435" s="101"/>
      <c r="AM435" s="100" t="s">
        <v>739</v>
      </c>
      <c r="AN435" s="101"/>
      <c r="AO435" s="101"/>
      <c r="AP435" s="102"/>
      <c r="AQ435" s="100" t="s">
        <v>739</v>
      </c>
      <c r="AR435" s="101"/>
      <c r="AS435" s="101"/>
      <c r="AT435" s="102"/>
      <c r="AU435" s="101" t="s">
        <v>739</v>
      </c>
      <c r="AV435" s="101"/>
      <c r="AW435" s="101"/>
      <c r="AX435" s="217"/>
    </row>
    <row r="436" spans="1:50" ht="18.75" hidden="1" customHeight="1" x14ac:dyDescent="0.15">
      <c r="A436" s="1001"/>
      <c r="B436" s="247"/>
      <c r="C436" s="246"/>
      <c r="D436" s="247"/>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01"/>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2"/>
      <c r="AR437" s="133"/>
      <c r="AS437" s="134" t="s">
        <v>355</v>
      </c>
      <c r="AT437" s="169"/>
      <c r="AU437" s="133"/>
      <c r="AV437" s="133"/>
      <c r="AW437" s="134" t="s">
        <v>300</v>
      </c>
      <c r="AX437" s="135"/>
    </row>
    <row r="438" spans="1:50" ht="23.25" hidden="1" customHeight="1" x14ac:dyDescent="0.15">
      <c r="A438" s="1001"/>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1001"/>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1001"/>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1001"/>
      <c r="B441" s="247"/>
      <c r="C441" s="246"/>
      <c r="D441" s="247"/>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01"/>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2"/>
      <c r="AR442" s="133"/>
      <c r="AS442" s="134" t="s">
        <v>355</v>
      </c>
      <c r="AT442" s="169"/>
      <c r="AU442" s="133"/>
      <c r="AV442" s="133"/>
      <c r="AW442" s="134" t="s">
        <v>300</v>
      </c>
      <c r="AX442" s="135"/>
    </row>
    <row r="443" spans="1:50" ht="23.25" hidden="1" customHeight="1" x14ac:dyDescent="0.15">
      <c r="A443" s="1001"/>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1001"/>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1001"/>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1001"/>
      <c r="B446" s="247"/>
      <c r="C446" s="246"/>
      <c r="D446" s="247"/>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1"/>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2"/>
      <c r="AR447" s="133"/>
      <c r="AS447" s="134" t="s">
        <v>355</v>
      </c>
      <c r="AT447" s="169"/>
      <c r="AU447" s="133"/>
      <c r="AV447" s="133"/>
      <c r="AW447" s="134" t="s">
        <v>300</v>
      </c>
      <c r="AX447" s="135"/>
    </row>
    <row r="448" spans="1:50" ht="23.25" hidden="1" customHeight="1" x14ac:dyDescent="0.15">
      <c r="A448" s="1001"/>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1001"/>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1001"/>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1001"/>
      <c r="B451" s="247"/>
      <c r="C451" s="246"/>
      <c r="D451" s="247"/>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01"/>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2"/>
      <c r="AR452" s="133"/>
      <c r="AS452" s="134" t="s">
        <v>355</v>
      </c>
      <c r="AT452" s="169"/>
      <c r="AU452" s="133"/>
      <c r="AV452" s="133"/>
      <c r="AW452" s="134" t="s">
        <v>300</v>
      </c>
      <c r="AX452" s="135"/>
    </row>
    <row r="453" spans="1:50" ht="23.25" hidden="1" customHeight="1" x14ac:dyDescent="0.15">
      <c r="A453" s="1001"/>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1001"/>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1001"/>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1001"/>
      <c r="B456" s="247"/>
      <c r="C456" s="246"/>
      <c r="D456" s="247"/>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15">
      <c r="A457" s="1001"/>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739</v>
      </c>
      <c r="AF457" s="133"/>
      <c r="AG457" s="134" t="s">
        <v>355</v>
      </c>
      <c r="AH457" s="169"/>
      <c r="AI457" s="179"/>
      <c r="AJ457" s="179"/>
      <c r="AK457" s="179"/>
      <c r="AL457" s="174"/>
      <c r="AM457" s="179"/>
      <c r="AN457" s="179"/>
      <c r="AO457" s="179"/>
      <c r="AP457" s="174"/>
      <c r="AQ457" s="212" t="s">
        <v>757</v>
      </c>
      <c r="AR457" s="133"/>
      <c r="AS457" s="134" t="s">
        <v>355</v>
      </c>
      <c r="AT457" s="169"/>
      <c r="AU457" s="133" t="s">
        <v>739</v>
      </c>
      <c r="AV457" s="133"/>
      <c r="AW457" s="134" t="s">
        <v>300</v>
      </c>
      <c r="AX457" s="135"/>
    </row>
    <row r="458" spans="1:50" ht="23.25" customHeight="1" x14ac:dyDescent="0.15">
      <c r="A458" s="1001"/>
      <c r="B458" s="247"/>
      <c r="C458" s="246"/>
      <c r="D458" s="247"/>
      <c r="E458" s="163"/>
      <c r="F458" s="164"/>
      <c r="G458" s="225" t="s">
        <v>739</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739</v>
      </c>
      <c r="AC458" s="130"/>
      <c r="AD458" s="130"/>
      <c r="AE458" s="100" t="s">
        <v>739</v>
      </c>
      <c r="AF458" s="101"/>
      <c r="AG458" s="101"/>
      <c r="AH458" s="101"/>
      <c r="AI458" s="100" t="s">
        <v>739</v>
      </c>
      <c r="AJ458" s="101"/>
      <c r="AK458" s="101"/>
      <c r="AL458" s="101"/>
      <c r="AM458" s="100" t="s">
        <v>739</v>
      </c>
      <c r="AN458" s="101"/>
      <c r="AO458" s="101"/>
      <c r="AP458" s="102"/>
      <c r="AQ458" s="100" t="s">
        <v>739</v>
      </c>
      <c r="AR458" s="101"/>
      <c r="AS458" s="101"/>
      <c r="AT458" s="102"/>
      <c r="AU458" s="101" t="s">
        <v>739</v>
      </c>
      <c r="AV458" s="101"/>
      <c r="AW458" s="101"/>
      <c r="AX458" s="217"/>
    </row>
    <row r="459" spans="1:50" ht="23.25" customHeight="1" x14ac:dyDescent="0.15">
      <c r="A459" s="1001"/>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754</v>
      </c>
      <c r="AC459" s="216"/>
      <c r="AD459" s="216"/>
      <c r="AE459" s="100" t="s">
        <v>739</v>
      </c>
      <c r="AF459" s="101"/>
      <c r="AG459" s="101"/>
      <c r="AH459" s="102"/>
      <c r="AI459" s="100" t="s">
        <v>727</v>
      </c>
      <c r="AJ459" s="101"/>
      <c r="AK459" s="101"/>
      <c r="AL459" s="101"/>
      <c r="AM459" s="100" t="s">
        <v>727</v>
      </c>
      <c r="AN459" s="101"/>
      <c r="AO459" s="101"/>
      <c r="AP459" s="102"/>
      <c r="AQ459" s="100" t="s">
        <v>739</v>
      </c>
      <c r="AR459" s="101"/>
      <c r="AS459" s="101"/>
      <c r="AT459" s="102"/>
      <c r="AU459" s="101" t="s">
        <v>727</v>
      </c>
      <c r="AV459" s="101"/>
      <c r="AW459" s="101"/>
      <c r="AX459" s="217"/>
    </row>
    <row r="460" spans="1:50" ht="23.25" customHeight="1" x14ac:dyDescent="0.15">
      <c r="A460" s="1001"/>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755</v>
      </c>
      <c r="AF460" s="101"/>
      <c r="AG460" s="101"/>
      <c r="AH460" s="102"/>
      <c r="AI460" s="100" t="s">
        <v>756</v>
      </c>
      <c r="AJ460" s="101"/>
      <c r="AK460" s="101"/>
      <c r="AL460" s="101"/>
      <c r="AM460" s="100" t="s">
        <v>739</v>
      </c>
      <c r="AN460" s="101"/>
      <c r="AO460" s="101"/>
      <c r="AP460" s="102"/>
      <c r="AQ460" s="100" t="s">
        <v>739</v>
      </c>
      <c r="AR460" s="101"/>
      <c r="AS460" s="101"/>
      <c r="AT460" s="102"/>
      <c r="AU460" s="101" t="s">
        <v>739</v>
      </c>
      <c r="AV460" s="101"/>
      <c r="AW460" s="101"/>
      <c r="AX460" s="217"/>
    </row>
    <row r="461" spans="1:50" ht="18.75" hidden="1" customHeight="1" x14ac:dyDescent="0.15">
      <c r="A461" s="1001"/>
      <c r="B461" s="247"/>
      <c r="C461" s="246"/>
      <c r="D461" s="247"/>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01"/>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2"/>
      <c r="AR462" s="133"/>
      <c r="AS462" s="134" t="s">
        <v>355</v>
      </c>
      <c r="AT462" s="169"/>
      <c r="AU462" s="133"/>
      <c r="AV462" s="133"/>
      <c r="AW462" s="134" t="s">
        <v>300</v>
      </c>
      <c r="AX462" s="135"/>
    </row>
    <row r="463" spans="1:50" ht="23.25" hidden="1" customHeight="1" x14ac:dyDescent="0.15">
      <c r="A463" s="1001"/>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1001"/>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1001"/>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1001"/>
      <c r="B466" s="247"/>
      <c r="C466" s="246"/>
      <c r="D466" s="247"/>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01"/>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2"/>
      <c r="AR467" s="133"/>
      <c r="AS467" s="134" t="s">
        <v>355</v>
      </c>
      <c r="AT467" s="169"/>
      <c r="AU467" s="133"/>
      <c r="AV467" s="133"/>
      <c r="AW467" s="134" t="s">
        <v>300</v>
      </c>
      <c r="AX467" s="135"/>
    </row>
    <row r="468" spans="1:50" ht="23.25" hidden="1" customHeight="1" x14ac:dyDescent="0.15">
      <c r="A468" s="1001"/>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1001"/>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1001"/>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1001"/>
      <c r="B471" s="247"/>
      <c r="C471" s="246"/>
      <c r="D471" s="247"/>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01"/>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2"/>
      <c r="AR472" s="133"/>
      <c r="AS472" s="134" t="s">
        <v>355</v>
      </c>
      <c r="AT472" s="169"/>
      <c r="AU472" s="133"/>
      <c r="AV472" s="133"/>
      <c r="AW472" s="134" t="s">
        <v>300</v>
      </c>
      <c r="AX472" s="135"/>
    </row>
    <row r="473" spans="1:50" ht="23.25" hidden="1" customHeight="1" x14ac:dyDescent="0.15">
      <c r="A473" s="1001"/>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1001"/>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1001"/>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1001"/>
      <c r="B476" s="247"/>
      <c r="C476" s="246"/>
      <c r="D476" s="247"/>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01"/>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2"/>
      <c r="AR477" s="133"/>
      <c r="AS477" s="134" t="s">
        <v>355</v>
      </c>
      <c r="AT477" s="169"/>
      <c r="AU477" s="133"/>
      <c r="AV477" s="133"/>
      <c r="AW477" s="134" t="s">
        <v>300</v>
      </c>
      <c r="AX477" s="135"/>
    </row>
    <row r="478" spans="1:50" ht="23.25" hidden="1" customHeight="1" x14ac:dyDescent="0.15">
      <c r="A478" s="1001"/>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1001"/>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1001"/>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1001"/>
      <c r="B481" s="247"/>
      <c r="C481" s="246"/>
      <c r="D481" s="247"/>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47"/>
      <c r="C482" s="246"/>
      <c r="D482" s="247"/>
      <c r="E482" s="157" t="s">
        <v>749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47"/>
      <c r="C484" s="246"/>
      <c r="D484" s="247"/>
      <c r="E484" s="233" t="s">
        <v>353</v>
      </c>
      <c r="F484" s="234"/>
      <c r="G484" s="235" t="s">
        <v>383</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1"/>
      <c r="B485" s="247"/>
      <c r="C485" s="246"/>
      <c r="D485" s="247"/>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01"/>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2"/>
      <c r="AR486" s="133"/>
      <c r="AS486" s="134" t="s">
        <v>355</v>
      </c>
      <c r="AT486" s="169"/>
      <c r="AU486" s="133"/>
      <c r="AV486" s="133"/>
      <c r="AW486" s="134" t="s">
        <v>300</v>
      </c>
      <c r="AX486" s="135"/>
    </row>
    <row r="487" spans="1:50" ht="23.25" hidden="1" customHeight="1" x14ac:dyDescent="0.15">
      <c r="A487" s="1001"/>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1001"/>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1001"/>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1001"/>
      <c r="B490" s="247"/>
      <c r="C490" s="246"/>
      <c r="D490" s="247"/>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01"/>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2"/>
      <c r="AR491" s="133"/>
      <c r="AS491" s="134" t="s">
        <v>355</v>
      </c>
      <c r="AT491" s="169"/>
      <c r="AU491" s="133"/>
      <c r="AV491" s="133"/>
      <c r="AW491" s="134" t="s">
        <v>300</v>
      </c>
      <c r="AX491" s="135"/>
    </row>
    <row r="492" spans="1:50" ht="23.25" hidden="1" customHeight="1" x14ac:dyDescent="0.15">
      <c r="A492" s="1001"/>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1001"/>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1001"/>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1001"/>
      <c r="B495" s="247"/>
      <c r="C495" s="246"/>
      <c r="D495" s="247"/>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01"/>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2"/>
      <c r="AR496" s="133"/>
      <c r="AS496" s="134" t="s">
        <v>355</v>
      </c>
      <c r="AT496" s="169"/>
      <c r="AU496" s="133"/>
      <c r="AV496" s="133"/>
      <c r="AW496" s="134" t="s">
        <v>300</v>
      </c>
      <c r="AX496" s="135"/>
    </row>
    <row r="497" spans="1:50" ht="23.25" hidden="1" customHeight="1" x14ac:dyDescent="0.15">
      <c r="A497" s="1001"/>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1001"/>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1001"/>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1001"/>
      <c r="B500" s="247"/>
      <c r="C500" s="246"/>
      <c r="D500" s="247"/>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1"/>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2"/>
      <c r="AR501" s="133"/>
      <c r="AS501" s="134" t="s">
        <v>355</v>
      </c>
      <c r="AT501" s="169"/>
      <c r="AU501" s="133"/>
      <c r="AV501" s="133"/>
      <c r="AW501" s="134" t="s">
        <v>300</v>
      </c>
      <c r="AX501" s="135"/>
    </row>
    <row r="502" spans="1:50" ht="23.25" hidden="1" customHeight="1" x14ac:dyDescent="0.15">
      <c r="A502" s="1001"/>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1001"/>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1001"/>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1001"/>
      <c r="B505" s="247"/>
      <c r="C505" s="246"/>
      <c r="D505" s="247"/>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01"/>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2"/>
      <c r="AR506" s="133"/>
      <c r="AS506" s="134" t="s">
        <v>355</v>
      </c>
      <c r="AT506" s="169"/>
      <c r="AU506" s="133"/>
      <c r="AV506" s="133"/>
      <c r="AW506" s="134" t="s">
        <v>300</v>
      </c>
      <c r="AX506" s="135"/>
    </row>
    <row r="507" spans="1:50" ht="23.25" hidden="1" customHeight="1" x14ac:dyDescent="0.15">
      <c r="A507" s="1001"/>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1001"/>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1001"/>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1001"/>
      <c r="B510" s="247"/>
      <c r="C510" s="246"/>
      <c r="D510" s="247"/>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01"/>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2"/>
      <c r="AR511" s="133"/>
      <c r="AS511" s="134" t="s">
        <v>355</v>
      </c>
      <c r="AT511" s="169"/>
      <c r="AU511" s="133"/>
      <c r="AV511" s="133"/>
      <c r="AW511" s="134" t="s">
        <v>300</v>
      </c>
      <c r="AX511" s="135"/>
    </row>
    <row r="512" spans="1:50" ht="23.25" hidden="1" customHeight="1" x14ac:dyDescent="0.15">
      <c r="A512" s="1001"/>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1001"/>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1001"/>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1001"/>
      <c r="B515" s="247"/>
      <c r="C515" s="246"/>
      <c r="D515" s="247"/>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01"/>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2"/>
      <c r="AR516" s="133"/>
      <c r="AS516" s="134" t="s">
        <v>355</v>
      </c>
      <c r="AT516" s="169"/>
      <c r="AU516" s="133"/>
      <c r="AV516" s="133"/>
      <c r="AW516" s="134" t="s">
        <v>300</v>
      </c>
      <c r="AX516" s="135"/>
    </row>
    <row r="517" spans="1:50" ht="23.25" hidden="1" customHeight="1" x14ac:dyDescent="0.15">
      <c r="A517" s="1001"/>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1001"/>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1001"/>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1001"/>
      <c r="B520" s="247"/>
      <c r="C520" s="246"/>
      <c r="D520" s="247"/>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01"/>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2"/>
      <c r="AR521" s="133"/>
      <c r="AS521" s="134" t="s">
        <v>355</v>
      </c>
      <c r="AT521" s="169"/>
      <c r="AU521" s="133"/>
      <c r="AV521" s="133"/>
      <c r="AW521" s="134" t="s">
        <v>300</v>
      </c>
      <c r="AX521" s="135"/>
    </row>
    <row r="522" spans="1:50" ht="23.25" hidden="1" customHeight="1" x14ac:dyDescent="0.15">
      <c r="A522" s="1001"/>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1001"/>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1001"/>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1001"/>
      <c r="B525" s="247"/>
      <c r="C525" s="246"/>
      <c r="D525" s="247"/>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01"/>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2"/>
      <c r="AR526" s="133"/>
      <c r="AS526" s="134" t="s">
        <v>355</v>
      </c>
      <c r="AT526" s="169"/>
      <c r="AU526" s="133"/>
      <c r="AV526" s="133"/>
      <c r="AW526" s="134" t="s">
        <v>300</v>
      </c>
      <c r="AX526" s="135"/>
    </row>
    <row r="527" spans="1:50" ht="23.25" hidden="1" customHeight="1" x14ac:dyDescent="0.15">
      <c r="A527" s="1001"/>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1001"/>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1001"/>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1001"/>
      <c r="B530" s="247"/>
      <c r="C530" s="246"/>
      <c r="D530" s="247"/>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01"/>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2"/>
      <c r="AR531" s="133"/>
      <c r="AS531" s="134" t="s">
        <v>355</v>
      </c>
      <c r="AT531" s="169"/>
      <c r="AU531" s="133"/>
      <c r="AV531" s="133"/>
      <c r="AW531" s="134" t="s">
        <v>300</v>
      </c>
      <c r="AX531" s="135"/>
    </row>
    <row r="532" spans="1:50" ht="23.25" hidden="1" customHeight="1" x14ac:dyDescent="0.15">
      <c r="A532" s="1001"/>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1001"/>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1001"/>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1001"/>
      <c r="B535" s="247"/>
      <c r="C535" s="246"/>
      <c r="D535" s="247"/>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47"/>
      <c r="C538" s="246"/>
      <c r="D538" s="247"/>
      <c r="E538" s="233" t="s">
        <v>353</v>
      </c>
      <c r="F538" s="234"/>
      <c r="G538" s="235" t="s">
        <v>383</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1"/>
      <c r="B539" s="247"/>
      <c r="C539" s="246"/>
      <c r="D539" s="247"/>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01"/>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2"/>
      <c r="AR540" s="133"/>
      <c r="AS540" s="134" t="s">
        <v>355</v>
      </c>
      <c r="AT540" s="169"/>
      <c r="AU540" s="133"/>
      <c r="AV540" s="133"/>
      <c r="AW540" s="134" t="s">
        <v>300</v>
      </c>
      <c r="AX540" s="135"/>
    </row>
    <row r="541" spans="1:50" ht="23.25" hidden="1" customHeight="1" x14ac:dyDescent="0.15">
      <c r="A541" s="1001"/>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1001"/>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1001"/>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1001"/>
      <c r="B544" s="247"/>
      <c r="C544" s="246"/>
      <c r="D544" s="247"/>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01"/>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2"/>
      <c r="AR545" s="133"/>
      <c r="AS545" s="134" t="s">
        <v>355</v>
      </c>
      <c r="AT545" s="169"/>
      <c r="AU545" s="133"/>
      <c r="AV545" s="133"/>
      <c r="AW545" s="134" t="s">
        <v>300</v>
      </c>
      <c r="AX545" s="135"/>
    </row>
    <row r="546" spans="1:50" ht="23.25" hidden="1" customHeight="1" x14ac:dyDescent="0.15">
      <c r="A546" s="1001"/>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1001"/>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1001"/>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1001"/>
      <c r="B549" s="247"/>
      <c r="C549" s="246"/>
      <c r="D549" s="247"/>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01"/>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2"/>
      <c r="AR550" s="133"/>
      <c r="AS550" s="134" t="s">
        <v>355</v>
      </c>
      <c r="AT550" s="169"/>
      <c r="AU550" s="133"/>
      <c r="AV550" s="133"/>
      <c r="AW550" s="134" t="s">
        <v>300</v>
      </c>
      <c r="AX550" s="135"/>
    </row>
    <row r="551" spans="1:50" ht="23.25" hidden="1" customHeight="1" x14ac:dyDescent="0.15">
      <c r="A551" s="1001"/>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1001"/>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1001"/>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1001"/>
      <c r="B554" s="247"/>
      <c r="C554" s="246"/>
      <c r="D554" s="247"/>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01"/>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2"/>
      <c r="AR555" s="133"/>
      <c r="AS555" s="134" t="s">
        <v>355</v>
      </c>
      <c r="AT555" s="169"/>
      <c r="AU555" s="133"/>
      <c r="AV555" s="133"/>
      <c r="AW555" s="134" t="s">
        <v>300</v>
      </c>
      <c r="AX555" s="135"/>
    </row>
    <row r="556" spans="1:50" ht="23.25" hidden="1" customHeight="1" x14ac:dyDescent="0.15">
      <c r="A556" s="1001"/>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1001"/>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1001"/>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1001"/>
      <c r="B559" s="247"/>
      <c r="C559" s="246"/>
      <c r="D559" s="247"/>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01"/>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2"/>
      <c r="AR560" s="133"/>
      <c r="AS560" s="134" t="s">
        <v>355</v>
      </c>
      <c r="AT560" s="169"/>
      <c r="AU560" s="133"/>
      <c r="AV560" s="133"/>
      <c r="AW560" s="134" t="s">
        <v>300</v>
      </c>
      <c r="AX560" s="135"/>
    </row>
    <row r="561" spans="1:50" ht="23.25" hidden="1" customHeight="1" x14ac:dyDescent="0.15">
      <c r="A561" s="1001"/>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1001"/>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1001"/>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1001"/>
      <c r="B564" s="247"/>
      <c r="C564" s="246"/>
      <c r="D564" s="247"/>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01"/>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2"/>
      <c r="AR565" s="133"/>
      <c r="AS565" s="134" t="s">
        <v>355</v>
      </c>
      <c r="AT565" s="169"/>
      <c r="AU565" s="133"/>
      <c r="AV565" s="133"/>
      <c r="AW565" s="134" t="s">
        <v>300</v>
      </c>
      <c r="AX565" s="135"/>
    </row>
    <row r="566" spans="1:50" ht="23.25" hidden="1" customHeight="1" x14ac:dyDescent="0.15">
      <c r="A566" s="1001"/>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1001"/>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1001"/>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1001"/>
      <c r="B569" s="247"/>
      <c r="C569" s="246"/>
      <c r="D569" s="247"/>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01"/>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2"/>
      <c r="AR570" s="133"/>
      <c r="AS570" s="134" t="s">
        <v>355</v>
      </c>
      <c r="AT570" s="169"/>
      <c r="AU570" s="133"/>
      <c r="AV570" s="133"/>
      <c r="AW570" s="134" t="s">
        <v>300</v>
      </c>
      <c r="AX570" s="135"/>
    </row>
    <row r="571" spans="1:50" ht="23.25" hidden="1" customHeight="1" x14ac:dyDescent="0.15">
      <c r="A571" s="1001"/>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1001"/>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1001"/>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1001"/>
      <c r="B574" s="247"/>
      <c r="C574" s="246"/>
      <c r="D574" s="247"/>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01"/>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2"/>
      <c r="AR575" s="133"/>
      <c r="AS575" s="134" t="s">
        <v>355</v>
      </c>
      <c r="AT575" s="169"/>
      <c r="AU575" s="133"/>
      <c r="AV575" s="133"/>
      <c r="AW575" s="134" t="s">
        <v>300</v>
      </c>
      <c r="AX575" s="135"/>
    </row>
    <row r="576" spans="1:50" ht="23.25" hidden="1" customHeight="1" x14ac:dyDescent="0.15">
      <c r="A576" s="1001"/>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1001"/>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1001"/>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1001"/>
      <c r="B579" s="247"/>
      <c r="C579" s="246"/>
      <c r="D579" s="247"/>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01"/>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2"/>
      <c r="AR580" s="133"/>
      <c r="AS580" s="134" t="s">
        <v>355</v>
      </c>
      <c r="AT580" s="169"/>
      <c r="AU580" s="133"/>
      <c r="AV580" s="133"/>
      <c r="AW580" s="134" t="s">
        <v>300</v>
      </c>
      <c r="AX580" s="135"/>
    </row>
    <row r="581" spans="1:50" ht="23.25" hidden="1" customHeight="1" x14ac:dyDescent="0.15">
      <c r="A581" s="1001"/>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1001"/>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1001"/>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1001"/>
      <c r="B584" s="247"/>
      <c r="C584" s="246"/>
      <c r="D584" s="247"/>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01"/>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2"/>
      <c r="AR585" s="133"/>
      <c r="AS585" s="134" t="s">
        <v>355</v>
      </c>
      <c r="AT585" s="169"/>
      <c r="AU585" s="133"/>
      <c r="AV585" s="133"/>
      <c r="AW585" s="134" t="s">
        <v>300</v>
      </c>
      <c r="AX585" s="135"/>
    </row>
    <row r="586" spans="1:50" ht="23.25" hidden="1" customHeight="1" x14ac:dyDescent="0.15">
      <c r="A586" s="1001"/>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1001"/>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1001"/>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1001"/>
      <c r="B589" s="247"/>
      <c r="C589" s="246"/>
      <c r="D589" s="247"/>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47"/>
      <c r="C592" s="246"/>
      <c r="D592" s="247"/>
      <c r="E592" s="233" t="s">
        <v>353</v>
      </c>
      <c r="F592" s="234"/>
      <c r="G592" s="235" t="s">
        <v>383</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1"/>
      <c r="B593" s="247"/>
      <c r="C593" s="246"/>
      <c r="D593" s="247"/>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01"/>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2"/>
      <c r="AR594" s="133"/>
      <c r="AS594" s="134" t="s">
        <v>355</v>
      </c>
      <c r="AT594" s="169"/>
      <c r="AU594" s="133"/>
      <c r="AV594" s="133"/>
      <c r="AW594" s="134" t="s">
        <v>300</v>
      </c>
      <c r="AX594" s="135"/>
    </row>
    <row r="595" spans="1:50" ht="23.25" hidden="1" customHeight="1" x14ac:dyDescent="0.15">
      <c r="A595" s="1001"/>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1001"/>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1001"/>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1001"/>
      <c r="B598" s="247"/>
      <c r="C598" s="246"/>
      <c r="D598" s="247"/>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1"/>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2"/>
      <c r="AR599" s="133"/>
      <c r="AS599" s="134" t="s">
        <v>355</v>
      </c>
      <c r="AT599" s="169"/>
      <c r="AU599" s="133"/>
      <c r="AV599" s="133"/>
      <c r="AW599" s="134" t="s">
        <v>300</v>
      </c>
      <c r="AX599" s="135"/>
    </row>
    <row r="600" spans="1:50" ht="23.25" hidden="1" customHeight="1" x14ac:dyDescent="0.15">
      <c r="A600" s="1001"/>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1001"/>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1001"/>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1001"/>
      <c r="B603" s="247"/>
      <c r="C603" s="246"/>
      <c r="D603" s="247"/>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01"/>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2"/>
      <c r="AR604" s="133"/>
      <c r="AS604" s="134" t="s">
        <v>355</v>
      </c>
      <c r="AT604" s="169"/>
      <c r="AU604" s="133"/>
      <c r="AV604" s="133"/>
      <c r="AW604" s="134" t="s">
        <v>300</v>
      </c>
      <c r="AX604" s="135"/>
    </row>
    <row r="605" spans="1:50" ht="23.25" hidden="1" customHeight="1" x14ac:dyDescent="0.15">
      <c r="A605" s="1001"/>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1001"/>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1001"/>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1001"/>
      <c r="B608" s="247"/>
      <c r="C608" s="246"/>
      <c r="D608" s="247"/>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01"/>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2"/>
      <c r="AR609" s="133"/>
      <c r="AS609" s="134" t="s">
        <v>355</v>
      </c>
      <c r="AT609" s="169"/>
      <c r="AU609" s="133"/>
      <c r="AV609" s="133"/>
      <c r="AW609" s="134" t="s">
        <v>300</v>
      </c>
      <c r="AX609" s="135"/>
    </row>
    <row r="610" spans="1:50" ht="23.25" hidden="1" customHeight="1" x14ac:dyDescent="0.15">
      <c r="A610" s="1001"/>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1001"/>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1001"/>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1001"/>
      <c r="B613" s="247"/>
      <c r="C613" s="246"/>
      <c r="D613" s="247"/>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01"/>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2"/>
      <c r="AR614" s="133"/>
      <c r="AS614" s="134" t="s">
        <v>355</v>
      </c>
      <c r="AT614" s="169"/>
      <c r="AU614" s="133"/>
      <c r="AV614" s="133"/>
      <c r="AW614" s="134" t="s">
        <v>300</v>
      </c>
      <c r="AX614" s="135"/>
    </row>
    <row r="615" spans="1:50" ht="23.25" hidden="1" customHeight="1" x14ac:dyDescent="0.15">
      <c r="A615" s="1001"/>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1001"/>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1001"/>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1001"/>
      <c r="B618" s="247"/>
      <c r="C618" s="246"/>
      <c r="D618" s="247"/>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01"/>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2"/>
      <c r="AR619" s="133"/>
      <c r="AS619" s="134" t="s">
        <v>355</v>
      </c>
      <c r="AT619" s="169"/>
      <c r="AU619" s="133"/>
      <c r="AV619" s="133"/>
      <c r="AW619" s="134" t="s">
        <v>300</v>
      </c>
      <c r="AX619" s="135"/>
    </row>
    <row r="620" spans="1:50" ht="23.25" hidden="1" customHeight="1" x14ac:dyDescent="0.15">
      <c r="A620" s="1001"/>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1001"/>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1001"/>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1001"/>
      <c r="B623" s="247"/>
      <c r="C623" s="246"/>
      <c r="D623" s="247"/>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1"/>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2"/>
      <c r="AR624" s="133"/>
      <c r="AS624" s="134" t="s">
        <v>355</v>
      </c>
      <c r="AT624" s="169"/>
      <c r="AU624" s="133"/>
      <c r="AV624" s="133"/>
      <c r="AW624" s="134" t="s">
        <v>300</v>
      </c>
      <c r="AX624" s="135"/>
    </row>
    <row r="625" spans="1:50" ht="23.25" hidden="1" customHeight="1" x14ac:dyDescent="0.15">
      <c r="A625" s="1001"/>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1001"/>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1001"/>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1001"/>
      <c r="B628" s="247"/>
      <c r="C628" s="246"/>
      <c r="D628" s="247"/>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01"/>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2"/>
      <c r="AR629" s="133"/>
      <c r="AS629" s="134" t="s">
        <v>355</v>
      </c>
      <c r="AT629" s="169"/>
      <c r="AU629" s="133"/>
      <c r="AV629" s="133"/>
      <c r="AW629" s="134" t="s">
        <v>300</v>
      </c>
      <c r="AX629" s="135"/>
    </row>
    <row r="630" spans="1:50" ht="23.25" hidden="1" customHeight="1" x14ac:dyDescent="0.15">
      <c r="A630" s="1001"/>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1001"/>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1001"/>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1001"/>
      <c r="B633" s="247"/>
      <c r="C633" s="246"/>
      <c r="D633" s="247"/>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01"/>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2"/>
      <c r="AR634" s="133"/>
      <c r="AS634" s="134" t="s">
        <v>355</v>
      </c>
      <c r="AT634" s="169"/>
      <c r="AU634" s="133"/>
      <c r="AV634" s="133"/>
      <c r="AW634" s="134" t="s">
        <v>300</v>
      </c>
      <c r="AX634" s="135"/>
    </row>
    <row r="635" spans="1:50" ht="23.25" hidden="1" customHeight="1" x14ac:dyDescent="0.15">
      <c r="A635" s="1001"/>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1001"/>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1001"/>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1001"/>
      <c r="B638" s="247"/>
      <c r="C638" s="246"/>
      <c r="D638" s="247"/>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01"/>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2"/>
      <c r="AR639" s="133"/>
      <c r="AS639" s="134" t="s">
        <v>355</v>
      </c>
      <c r="AT639" s="169"/>
      <c r="AU639" s="133"/>
      <c r="AV639" s="133"/>
      <c r="AW639" s="134" t="s">
        <v>300</v>
      </c>
      <c r="AX639" s="135"/>
    </row>
    <row r="640" spans="1:50" ht="23.25" hidden="1" customHeight="1" x14ac:dyDescent="0.15">
      <c r="A640" s="1001"/>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1001"/>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1001"/>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1001"/>
      <c r="B643" s="247"/>
      <c r="C643" s="246"/>
      <c r="D643" s="247"/>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47"/>
      <c r="C646" s="246"/>
      <c r="D646" s="247"/>
      <c r="E646" s="233" t="s">
        <v>353</v>
      </c>
      <c r="F646" s="234"/>
      <c r="G646" s="235" t="s">
        <v>383</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1"/>
      <c r="B647" s="247"/>
      <c r="C647" s="246"/>
      <c r="D647" s="247"/>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01"/>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2"/>
      <c r="AR648" s="133"/>
      <c r="AS648" s="134" t="s">
        <v>355</v>
      </c>
      <c r="AT648" s="169"/>
      <c r="AU648" s="133"/>
      <c r="AV648" s="133"/>
      <c r="AW648" s="134" t="s">
        <v>300</v>
      </c>
      <c r="AX648" s="135"/>
    </row>
    <row r="649" spans="1:50" ht="23.25" hidden="1" customHeight="1" x14ac:dyDescent="0.15">
      <c r="A649" s="1001"/>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1001"/>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1001"/>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1001"/>
      <c r="B652" s="247"/>
      <c r="C652" s="246"/>
      <c r="D652" s="247"/>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01"/>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2"/>
      <c r="AR653" s="133"/>
      <c r="AS653" s="134" t="s">
        <v>355</v>
      </c>
      <c r="AT653" s="169"/>
      <c r="AU653" s="133"/>
      <c r="AV653" s="133"/>
      <c r="AW653" s="134" t="s">
        <v>300</v>
      </c>
      <c r="AX653" s="135"/>
    </row>
    <row r="654" spans="1:50" ht="23.25" hidden="1" customHeight="1" x14ac:dyDescent="0.15">
      <c r="A654" s="1001"/>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1001"/>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1001"/>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1001"/>
      <c r="B657" s="247"/>
      <c r="C657" s="246"/>
      <c r="D657" s="247"/>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01"/>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2"/>
      <c r="AR658" s="133"/>
      <c r="AS658" s="134" t="s">
        <v>355</v>
      </c>
      <c r="AT658" s="169"/>
      <c r="AU658" s="133"/>
      <c r="AV658" s="133"/>
      <c r="AW658" s="134" t="s">
        <v>300</v>
      </c>
      <c r="AX658" s="135"/>
    </row>
    <row r="659" spans="1:50" ht="23.25" hidden="1" customHeight="1" x14ac:dyDescent="0.15">
      <c r="A659" s="1001"/>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1001"/>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1001"/>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1001"/>
      <c r="B662" s="247"/>
      <c r="C662" s="246"/>
      <c r="D662" s="247"/>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01"/>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2"/>
      <c r="AR663" s="133"/>
      <c r="AS663" s="134" t="s">
        <v>355</v>
      </c>
      <c r="AT663" s="169"/>
      <c r="AU663" s="133"/>
      <c r="AV663" s="133"/>
      <c r="AW663" s="134" t="s">
        <v>300</v>
      </c>
      <c r="AX663" s="135"/>
    </row>
    <row r="664" spans="1:50" ht="23.25" hidden="1" customHeight="1" x14ac:dyDescent="0.15">
      <c r="A664" s="1001"/>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1001"/>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1001"/>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1001"/>
      <c r="B667" s="247"/>
      <c r="C667" s="246"/>
      <c r="D667" s="247"/>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01"/>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2"/>
      <c r="AR668" s="133"/>
      <c r="AS668" s="134" t="s">
        <v>355</v>
      </c>
      <c r="AT668" s="169"/>
      <c r="AU668" s="133"/>
      <c r="AV668" s="133"/>
      <c r="AW668" s="134" t="s">
        <v>300</v>
      </c>
      <c r="AX668" s="135"/>
    </row>
    <row r="669" spans="1:50" ht="23.25" hidden="1" customHeight="1" x14ac:dyDescent="0.15">
      <c r="A669" s="1001"/>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1001"/>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1001"/>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1001"/>
      <c r="B672" s="247"/>
      <c r="C672" s="246"/>
      <c r="D672" s="247"/>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01"/>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2"/>
      <c r="AR673" s="133"/>
      <c r="AS673" s="134" t="s">
        <v>355</v>
      </c>
      <c r="AT673" s="169"/>
      <c r="AU673" s="133"/>
      <c r="AV673" s="133"/>
      <c r="AW673" s="134" t="s">
        <v>300</v>
      </c>
      <c r="AX673" s="135"/>
    </row>
    <row r="674" spans="1:50" ht="23.25" hidden="1" customHeight="1" x14ac:dyDescent="0.15">
      <c r="A674" s="1001"/>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1001"/>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1001"/>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1001"/>
      <c r="B677" s="247"/>
      <c r="C677" s="246"/>
      <c r="D677" s="247"/>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01"/>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2"/>
      <c r="AR678" s="133"/>
      <c r="AS678" s="134" t="s">
        <v>355</v>
      </c>
      <c r="AT678" s="169"/>
      <c r="AU678" s="133"/>
      <c r="AV678" s="133"/>
      <c r="AW678" s="134" t="s">
        <v>300</v>
      </c>
      <c r="AX678" s="135"/>
    </row>
    <row r="679" spans="1:50" ht="23.25" hidden="1" customHeight="1" x14ac:dyDescent="0.15">
      <c r="A679" s="1001"/>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1001"/>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1001"/>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1001"/>
      <c r="B682" s="247"/>
      <c r="C682" s="246"/>
      <c r="D682" s="247"/>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01"/>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2"/>
      <c r="AR683" s="133"/>
      <c r="AS683" s="134" t="s">
        <v>355</v>
      </c>
      <c r="AT683" s="169"/>
      <c r="AU683" s="133"/>
      <c r="AV683" s="133"/>
      <c r="AW683" s="134" t="s">
        <v>300</v>
      </c>
      <c r="AX683" s="135"/>
    </row>
    <row r="684" spans="1:50" ht="23.25" hidden="1" customHeight="1" x14ac:dyDescent="0.15">
      <c r="A684" s="1001"/>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1001"/>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1001"/>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1001"/>
      <c r="B687" s="247"/>
      <c r="C687" s="246"/>
      <c r="D687" s="247"/>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01"/>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2"/>
      <c r="AR688" s="133"/>
      <c r="AS688" s="134" t="s">
        <v>355</v>
      </c>
      <c r="AT688" s="169"/>
      <c r="AU688" s="133"/>
      <c r="AV688" s="133"/>
      <c r="AW688" s="134" t="s">
        <v>300</v>
      </c>
      <c r="AX688" s="135"/>
    </row>
    <row r="689" spans="1:50" ht="23.25" hidden="1" customHeight="1" x14ac:dyDescent="0.15">
      <c r="A689" s="1001"/>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1001"/>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1001"/>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1001"/>
      <c r="B692" s="247"/>
      <c r="C692" s="246"/>
      <c r="D692" s="247"/>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1"/>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2"/>
      <c r="AR693" s="133"/>
      <c r="AS693" s="134" t="s">
        <v>355</v>
      </c>
      <c r="AT693" s="169"/>
      <c r="AU693" s="133"/>
      <c r="AV693" s="133"/>
      <c r="AW693" s="134" t="s">
        <v>300</v>
      </c>
      <c r="AX693" s="135"/>
    </row>
    <row r="694" spans="1:50" ht="23.25" hidden="1" customHeight="1" x14ac:dyDescent="0.15">
      <c r="A694" s="1001"/>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1001"/>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1001"/>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1001"/>
      <c r="B697" s="247"/>
      <c r="C697" s="246"/>
      <c r="D697" s="247"/>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540</v>
      </c>
      <c r="AE702" s="903"/>
      <c r="AF702" s="903"/>
      <c r="AG702" s="892" t="s">
        <v>609</v>
      </c>
      <c r="AH702" s="893"/>
      <c r="AI702" s="893"/>
      <c r="AJ702" s="893"/>
      <c r="AK702" s="893"/>
      <c r="AL702" s="893"/>
      <c r="AM702" s="893"/>
      <c r="AN702" s="893"/>
      <c r="AO702" s="893"/>
      <c r="AP702" s="893"/>
      <c r="AQ702" s="893"/>
      <c r="AR702" s="893"/>
      <c r="AS702" s="893"/>
      <c r="AT702" s="893"/>
      <c r="AU702" s="893"/>
      <c r="AV702" s="893"/>
      <c r="AW702" s="893"/>
      <c r="AX702" s="894"/>
    </row>
    <row r="703" spans="1:50" ht="54"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540</v>
      </c>
      <c r="AE703" s="152"/>
      <c r="AF703" s="152"/>
      <c r="AG703" s="668" t="s">
        <v>610</v>
      </c>
      <c r="AH703" s="669"/>
      <c r="AI703" s="669"/>
      <c r="AJ703" s="669"/>
      <c r="AK703" s="669"/>
      <c r="AL703" s="669"/>
      <c r="AM703" s="669"/>
      <c r="AN703" s="669"/>
      <c r="AO703" s="669"/>
      <c r="AP703" s="669"/>
      <c r="AQ703" s="669"/>
      <c r="AR703" s="669"/>
      <c r="AS703" s="669"/>
      <c r="AT703" s="669"/>
      <c r="AU703" s="669"/>
      <c r="AV703" s="669"/>
      <c r="AW703" s="669"/>
      <c r="AX703" s="670"/>
    </row>
    <row r="704" spans="1:50" ht="49.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540</v>
      </c>
      <c r="AE704" s="586"/>
      <c r="AF704" s="586"/>
      <c r="AG704" s="429" t="s">
        <v>611</v>
      </c>
      <c r="AH704" s="228"/>
      <c r="AI704" s="228"/>
      <c r="AJ704" s="228"/>
      <c r="AK704" s="228"/>
      <c r="AL704" s="228"/>
      <c r="AM704" s="228"/>
      <c r="AN704" s="228"/>
      <c r="AO704" s="228"/>
      <c r="AP704" s="228"/>
      <c r="AQ704" s="228"/>
      <c r="AR704" s="228"/>
      <c r="AS704" s="228"/>
      <c r="AT704" s="228"/>
      <c r="AU704" s="228"/>
      <c r="AV704" s="228"/>
      <c r="AW704" s="228"/>
      <c r="AX704" s="430"/>
    </row>
    <row r="705" spans="1:50" ht="27" customHeight="1" x14ac:dyDescent="0.15">
      <c r="A705" s="625"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540</v>
      </c>
      <c r="AE705" s="737"/>
      <c r="AF705" s="737"/>
      <c r="AG705" s="157" t="s">
        <v>741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518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742</v>
      </c>
      <c r="AE706" s="152"/>
      <c r="AF706" s="153"/>
      <c r="AG706" s="429"/>
      <c r="AH706" s="228"/>
      <c r="AI706" s="228"/>
      <c r="AJ706" s="228"/>
      <c r="AK706" s="228"/>
      <c r="AL706" s="228"/>
      <c r="AM706" s="228"/>
      <c r="AN706" s="228"/>
      <c r="AO706" s="228"/>
      <c r="AP706" s="228"/>
      <c r="AQ706" s="228"/>
      <c r="AR706" s="228"/>
      <c r="AS706" s="228"/>
      <c r="AT706" s="228"/>
      <c r="AU706" s="228"/>
      <c r="AV706" s="228"/>
      <c r="AW706" s="228"/>
      <c r="AX706" s="430"/>
    </row>
    <row r="707" spans="1:50" ht="26.25" customHeight="1" x14ac:dyDescent="0.15">
      <c r="A707" s="659"/>
      <c r="B707" s="774"/>
      <c r="C707" s="620"/>
      <c r="D707" s="621"/>
      <c r="E707" s="690" t="s">
        <v>450</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743</v>
      </c>
      <c r="AE707" s="584"/>
      <c r="AF707" s="584"/>
      <c r="AG707" s="429"/>
      <c r="AH707" s="228"/>
      <c r="AI707" s="228"/>
      <c r="AJ707" s="228"/>
      <c r="AK707" s="228"/>
      <c r="AL707" s="228"/>
      <c r="AM707" s="228"/>
      <c r="AN707" s="228"/>
      <c r="AO707" s="228"/>
      <c r="AP707" s="228"/>
      <c r="AQ707" s="228"/>
      <c r="AR707" s="228"/>
      <c r="AS707" s="228"/>
      <c r="AT707" s="228"/>
      <c r="AU707" s="228"/>
      <c r="AV707" s="228"/>
      <c r="AW707" s="228"/>
      <c r="AX707" s="430"/>
    </row>
    <row r="708" spans="1:50" ht="34.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540</v>
      </c>
      <c r="AE708" s="672"/>
      <c r="AF708" s="672"/>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540</v>
      </c>
      <c r="AE709" s="152"/>
      <c r="AF709" s="152"/>
      <c r="AG709" s="668" t="s">
        <v>613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618</v>
      </c>
      <c r="AE710" s="152"/>
      <c r="AF710" s="152"/>
      <c r="AG710" s="668" t="s">
        <v>614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540</v>
      </c>
      <c r="AE711" s="152"/>
      <c r="AF711" s="152"/>
      <c r="AG711" s="668" t="s">
        <v>615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618</v>
      </c>
      <c r="AE712" s="586"/>
      <c r="AF712" s="586"/>
      <c r="AG712" s="596" t="s">
        <v>616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618</v>
      </c>
      <c r="AE713" s="152"/>
      <c r="AF713" s="153"/>
      <c r="AG713" s="668" t="s">
        <v>573</v>
      </c>
      <c r="AH713" s="669"/>
      <c r="AI713" s="669"/>
      <c r="AJ713" s="669"/>
      <c r="AK713" s="669"/>
      <c r="AL713" s="669"/>
      <c r="AM713" s="669"/>
      <c r="AN713" s="669"/>
      <c r="AO713" s="669"/>
      <c r="AP713" s="669"/>
      <c r="AQ713" s="669"/>
      <c r="AR713" s="669"/>
      <c r="AS713" s="669"/>
      <c r="AT713" s="669"/>
      <c r="AU713" s="669"/>
      <c r="AV713" s="669"/>
      <c r="AW713" s="669"/>
      <c r="AX713" s="670"/>
    </row>
    <row r="714" spans="1:50" ht="32.25" customHeight="1" x14ac:dyDescent="0.15">
      <c r="A714" s="661"/>
      <c r="B714" s="662"/>
      <c r="C714" s="775" t="s">
        <v>455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540</v>
      </c>
      <c r="AE714" s="594"/>
      <c r="AF714" s="595"/>
      <c r="AG714" s="693" t="s">
        <v>617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540</v>
      </c>
      <c r="AE715" s="672"/>
      <c r="AF715" s="781"/>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540</v>
      </c>
      <c r="AE716" s="763"/>
      <c r="AF716" s="763"/>
      <c r="AG716" s="668" t="s">
        <v>619</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540</v>
      </c>
      <c r="AE717" s="152"/>
      <c r="AF717" s="152"/>
      <c r="AG717" s="668" t="s">
        <v>619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540</v>
      </c>
      <c r="AE718" s="152"/>
      <c r="AF718" s="152"/>
      <c r="AG718" s="160" t="s">
        <v>619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618</v>
      </c>
      <c r="AE719" s="672"/>
      <c r="AF719" s="672"/>
      <c r="AG719" s="157" t="s">
        <v>620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474</v>
      </c>
      <c r="D720" s="940"/>
      <c r="E720" s="940"/>
      <c r="F720" s="943"/>
      <c r="G720" s="939" t="s">
        <v>475</v>
      </c>
      <c r="H720" s="940"/>
      <c r="I720" s="940"/>
      <c r="J720" s="940"/>
      <c r="K720" s="940"/>
      <c r="L720" s="940"/>
      <c r="M720" s="940"/>
      <c r="N720" s="939" t="s">
        <v>479</v>
      </c>
      <c r="O720" s="940"/>
      <c r="P720" s="940"/>
      <c r="Q720" s="940"/>
      <c r="R720" s="940"/>
      <c r="S720" s="940"/>
      <c r="T720" s="940"/>
      <c r="U720" s="940"/>
      <c r="V720" s="940"/>
      <c r="W720" s="940"/>
      <c r="X720" s="940"/>
      <c r="Y720" s="940"/>
      <c r="Z720" s="940"/>
      <c r="AA720" s="940"/>
      <c r="AB720" s="940"/>
      <c r="AC720" s="940"/>
      <c r="AD720" s="940"/>
      <c r="AE720" s="940"/>
      <c r="AF720" s="941"/>
      <c r="AG720" s="429"/>
      <c r="AH720" s="228"/>
      <c r="AI720" s="228"/>
      <c r="AJ720" s="228"/>
      <c r="AK720" s="228"/>
      <c r="AL720" s="228"/>
      <c r="AM720" s="228"/>
      <c r="AN720" s="228"/>
      <c r="AO720" s="228"/>
      <c r="AP720" s="228"/>
      <c r="AQ720" s="228"/>
      <c r="AR720" s="228"/>
      <c r="AS720" s="228"/>
      <c r="AT720" s="228"/>
      <c r="AU720" s="228"/>
      <c r="AV720" s="228"/>
      <c r="AW720" s="228"/>
      <c r="AX720" s="430"/>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28"/>
      <c r="AI721" s="228"/>
      <c r="AJ721" s="228"/>
      <c r="AK721" s="228"/>
      <c r="AL721" s="228"/>
      <c r="AM721" s="228"/>
      <c r="AN721" s="228"/>
      <c r="AO721" s="228"/>
      <c r="AP721" s="228"/>
      <c r="AQ721" s="228"/>
      <c r="AR721" s="228"/>
      <c r="AS721" s="228"/>
      <c r="AT721" s="228"/>
      <c r="AU721" s="228"/>
      <c r="AV721" s="228"/>
      <c r="AW721" s="228"/>
      <c r="AX721" s="430"/>
    </row>
    <row r="722" spans="1:50" ht="24.75"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28"/>
      <c r="AI722" s="228"/>
      <c r="AJ722" s="228"/>
      <c r="AK722" s="228"/>
      <c r="AL722" s="228"/>
      <c r="AM722" s="228"/>
      <c r="AN722" s="228"/>
      <c r="AO722" s="228"/>
      <c r="AP722" s="228"/>
      <c r="AQ722" s="228"/>
      <c r="AR722" s="228"/>
      <c r="AS722" s="228"/>
      <c r="AT722" s="228"/>
      <c r="AU722" s="228"/>
      <c r="AV722" s="228"/>
      <c r="AW722" s="228"/>
      <c r="AX722" s="430"/>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28"/>
      <c r="AI723" s="228"/>
      <c r="AJ723" s="228"/>
      <c r="AK723" s="228"/>
      <c r="AL723" s="228"/>
      <c r="AM723" s="228"/>
      <c r="AN723" s="228"/>
      <c r="AO723" s="228"/>
      <c r="AP723" s="228"/>
      <c r="AQ723" s="228"/>
      <c r="AR723" s="228"/>
      <c r="AS723" s="228"/>
      <c r="AT723" s="228"/>
      <c r="AU723" s="228"/>
      <c r="AV723" s="228"/>
      <c r="AW723" s="228"/>
      <c r="AX723" s="430"/>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28"/>
      <c r="AI724" s="228"/>
      <c r="AJ724" s="228"/>
      <c r="AK724" s="228"/>
      <c r="AL724" s="228"/>
      <c r="AM724" s="228"/>
      <c r="AN724" s="228"/>
      <c r="AO724" s="228"/>
      <c r="AP724" s="228"/>
      <c r="AQ724" s="228"/>
      <c r="AR724" s="228"/>
      <c r="AS724" s="228"/>
      <c r="AT724" s="228"/>
      <c r="AU724" s="228"/>
      <c r="AV724" s="228"/>
      <c r="AW724" s="228"/>
      <c r="AX724" s="430"/>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1"/>
      <c r="E726" s="581"/>
      <c r="F726" s="582"/>
      <c r="G726" s="801" t="s">
        <v>621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778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38.75" customHeight="1" thickBot="1" x14ac:dyDescent="0.2">
      <c r="A731" s="622" t="s">
        <v>256</v>
      </c>
      <c r="B731" s="623"/>
      <c r="C731" s="623"/>
      <c r="D731" s="623"/>
      <c r="E731" s="624"/>
      <c r="F731" s="684" t="s">
        <v>773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772</v>
      </c>
      <c r="B733" s="754"/>
      <c r="C733" s="754"/>
      <c r="D733" s="754"/>
      <c r="E733" s="755"/>
      <c r="F733" s="770" t="s">
        <v>771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489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429</v>
      </c>
      <c r="B737" s="117"/>
      <c r="C737" s="117"/>
      <c r="D737" s="118"/>
      <c r="E737" s="111" t="s">
        <v>548</v>
      </c>
      <c r="F737" s="111"/>
      <c r="G737" s="111"/>
      <c r="H737" s="111"/>
      <c r="I737" s="111"/>
      <c r="J737" s="111"/>
      <c r="K737" s="111"/>
      <c r="L737" s="111"/>
      <c r="M737" s="111"/>
      <c r="N737" s="112" t="s">
        <v>357</v>
      </c>
      <c r="O737" s="112"/>
      <c r="P737" s="112"/>
      <c r="Q737" s="112"/>
      <c r="R737" s="111" t="s">
        <v>549</v>
      </c>
      <c r="S737" s="111"/>
      <c r="T737" s="111"/>
      <c r="U737" s="111"/>
      <c r="V737" s="111"/>
      <c r="W737" s="111"/>
      <c r="X737" s="111"/>
      <c r="Y737" s="111"/>
      <c r="Z737" s="111"/>
      <c r="AA737" s="112" t="s">
        <v>358</v>
      </c>
      <c r="AB737" s="112"/>
      <c r="AC737" s="112"/>
      <c r="AD737" s="112"/>
      <c r="AE737" s="111" t="s">
        <v>550</v>
      </c>
      <c r="AF737" s="111"/>
      <c r="AG737" s="111"/>
      <c r="AH737" s="111"/>
      <c r="AI737" s="111"/>
      <c r="AJ737" s="111"/>
      <c r="AK737" s="111"/>
      <c r="AL737" s="111"/>
      <c r="AM737" s="111"/>
      <c r="AN737" s="112" t="s">
        <v>359</v>
      </c>
      <c r="AO737" s="112"/>
      <c r="AP737" s="112"/>
      <c r="AQ737" s="112"/>
      <c r="AR737" s="113" t="s">
        <v>551</v>
      </c>
      <c r="AS737" s="114"/>
      <c r="AT737" s="114"/>
      <c r="AU737" s="114"/>
      <c r="AV737" s="114"/>
      <c r="AW737" s="114"/>
      <c r="AX737" s="115"/>
      <c r="AY737" s="89"/>
      <c r="AZ737" s="89"/>
    </row>
    <row r="738" spans="1:52" ht="24.75" customHeight="1" x14ac:dyDescent="0.15">
      <c r="A738" s="116" t="s">
        <v>360</v>
      </c>
      <c r="B738" s="117"/>
      <c r="C738" s="117"/>
      <c r="D738" s="118"/>
      <c r="E738" s="111" t="s">
        <v>552</v>
      </c>
      <c r="F738" s="111"/>
      <c r="G738" s="111"/>
      <c r="H738" s="111"/>
      <c r="I738" s="111"/>
      <c r="J738" s="111"/>
      <c r="K738" s="111"/>
      <c r="L738" s="111"/>
      <c r="M738" s="111"/>
      <c r="N738" s="112" t="s">
        <v>361</v>
      </c>
      <c r="O738" s="112"/>
      <c r="P738" s="112"/>
      <c r="Q738" s="112"/>
      <c r="R738" s="111" t="s">
        <v>553</v>
      </c>
      <c r="S738" s="111"/>
      <c r="T738" s="111"/>
      <c r="U738" s="111"/>
      <c r="V738" s="111"/>
      <c r="W738" s="111"/>
      <c r="X738" s="111"/>
      <c r="Y738" s="111"/>
      <c r="Z738" s="111"/>
      <c r="AA738" s="112" t="s">
        <v>476</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362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523</v>
      </c>
      <c r="B779" s="765"/>
      <c r="C779" s="765"/>
      <c r="D779" s="765"/>
      <c r="E779" s="765"/>
      <c r="F779" s="766"/>
      <c r="G779" s="440" t="s">
        <v>733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734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630</v>
      </c>
      <c r="H781" s="450"/>
      <c r="I781" s="450"/>
      <c r="J781" s="450"/>
      <c r="K781" s="451"/>
      <c r="L781" s="452" t="s">
        <v>698</v>
      </c>
      <c r="M781" s="587"/>
      <c r="N781" s="587"/>
      <c r="O781" s="587"/>
      <c r="P781" s="587"/>
      <c r="Q781" s="587"/>
      <c r="R781" s="587"/>
      <c r="S781" s="587"/>
      <c r="T781" s="587"/>
      <c r="U781" s="587"/>
      <c r="V781" s="587"/>
      <c r="W781" s="587"/>
      <c r="X781" s="588"/>
      <c r="Y781" s="455">
        <v>6.4</v>
      </c>
      <c r="Z781" s="456"/>
      <c r="AA781" s="456"/>
      <c r="AB781" s="557"/>
      <c r="AC781" s="449" t="s">
        <v>627</v>
      </c>
      <c r="AD781" s="450"/>
      <c r="AE781" s="450"/>
      <c r="AF781" s="450"/>
      <c r="AG781" s="451"/>
      <c r="AH781" s="452" t="s">
        <v>633</v>
      </c>
      <c r="AI781" s="453"/>
      <c r="AJ781" s="453"/>
      <c r="AK781" s="453"/>
      <c r="AL781" s="453"/>
      <c r="AM781" s="453"/>
      <c r="AN781" s="453"/>
      <c r="AO781" s="453"/>
      <c r="AP781" s="453"/>
      <c r="AQ781" s="453"/>
      <c r="AR781" s="453"/>
      <c r="AS781" s="453"/>
      <c r="AT781" s="454"/>
      <c r="AU781" s="455">
        <v>14.5</v>
      </c>
      <c r="AV781" s="456"/>
      <c r="AW781" s="456"/>
      <c r="AX781" s="457"/>
    </row>
    <row r="782" spans="1:50" ht="24.75" customHeight="1" x14ac:dyDescent="0.15">
      <c r="A782" s="556"/>
      <c r="B782" s="767"/>
      <c r="C782" s="767"/>
      <c r="D782" s="767"/>
      <c r="E782" s="767"/>
      <c r="F782" s="768"/>
      <c r="G782" s="343" t="s">
        <v>697</v>
      </c>
      <c r="H782" s="344"/>
      <c r="I782" s="344"/>
      <c r="J782" s="344"/>
      <c r="K782" s="345"/>
      <c r="L782" s="396" t="s">
        <v>699</v>
      </c>
      <c r="M782" s="613"/>
      <c r="N782" s="613"/>
      <c r="O782" s="613"/>
      <c r="P782" s="613"/>
      <c r="Q782" s="613"/>
      <c r="R782" s="613"/>
      <c r="S782" s="613"/>
      <c r="T782" s="613"/>
      <c r="U782" s="613"/>
      <c r="V782" s="613"/>
      <c r="W782" s="613"/>
      <c r="X782" s="614"/>
      <c r="Y782" s="393">
        <v>2.6</v>
      </c>
      <c r="Z782" s="394"/>
      <c r="AA782" s="394"/>
      <c r="AB782" s="400"/>
      <c r="AC782" s="343" t="s">
        <v>628</v>
      </c>
      <c r="AD782" s="344"/>
      <c r="AE782" s="344"/>
      <c r="AF782" s="344"/>
      <c r="AG782" s="345"/>
      <c r="AH782" s="396" t="s">
        <v>634</v>
      </c>
      <c r="AI782" s="397"/>
      <c r="AJ782" s="397"/>
      <c r="AK782" s="397"/>
      <c r="AL782" s="397"/>
      <c r="AM782" s="397"/>
      <c r="AN782" s="397"/>
      <c r="AO782" s="397"/>
      <c r="AP782" s="397"/>
      <c r="AQ782" s="397"/>
      <c r="AR782" s="397"/>
      <c r="AS782" s="397"/>
      <c r="AT782" s="398"/>
      <c r="AU782" s="393">
        <v>5.0999999999999996</v>
      </c>
      <c r="AV782" s="394"/>
      <c r="AW782" s="394"/>
      <c r="AX782" s="395"/>
    </row>
    <row r="783" spans="1:50" ht="24.75" customHeight="1" x14ac:dyDescent="0.15">
      <c r="A783" s="556"/>
      <c r="B783" s="767"/>
      <c r="C783" s="767"/>
      <c r="D783" s="767"/>
      <c r="E783" s="767"/>
      <c r="F783" s="768"/>
      <c r="G783" s="343" t="s">
        <v>629</v>
      </c>
      <c r="H783" s="344"/>
      <c r="I783" s="344"/>
      <c r="J783" s="344"/>
      <c r="K783" s="345"/>
      <c r="L783" s="396" t="s">
        <v>700</v>
      </c>
      <c r="M783" s="613"/>
      <c r="N783" s="613"/>
      <c r="O783" s="613"/>
      <c r="P783" s="613"/>
      <c r="Q783" s="613"/>
      <c r="R783" s="613"/>
      <c r="S783" s="613"/>
      <c r="T783" s="613"/>
      <c r="U783" s="613"/>
      <c r="V783" s="613"/>
      <c r="W783" s="613"/>
      <c r="X783" s="614"/>
      <c r="Y783" s="393">
        <v>0.8</v>
      </c>
      <c r="Z783" s="394"/>
      <c r="AA783" s="394"/>
      <c r="AB783" s="400"/>
      <c r="AC783" s="343" t="s">
        <v>629</v>
      </c>
      <c r="AD783" s="344"/>
      <c r="AE783" s="344"/>
      <c r="AF783" s="344"/>
      <c r="AG783" s="345"/>
      <c r="AH783" s="396" t="s">
        <v>768</v>
      </c>
      <c r="AI783" s="397"/>
      <c r="AJ783" s="397"/>
      <c r="AK783" s="397"/>
      <c r="AL783" s="397"/>
      <c r="AM783" s="397"/>
      <c r="AN783" s="397"/>
      <c r="AO783" s="397"/>
      <c r="AP783" s="397"/>
      <c r="AQ783" s="397"/>
      <c r="AR783" s="397"/>
      <c r="AS783" s="397"/>
      <c r="AT783" s="398"/>
      <c r="AU783" s="393">
        <v>2.7</v>
      </c>
      <c r="AV783" s="394"/>
      <c r="AW783" s="394"/>
      <c r="AX783" s="395"/>
    </row>
    <row r="784" spans="1:50" ht="24.75" customHeight="1" x14ac:dyDescent="0.15">
      <c r="A784" s="556"/>
      <c r="B784" s="767"/>
      <c r="C784" s="767"/>
      <c r="D784" s="767"/>
      <c r="E784" s="767"/>
      <c r="F784" s="768"/>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t="s">
        <v>630</v>
      </c>
      <c r="AD784" s="344"/>
      <c r="AE784" s="344"/>
      <c r="AF784" s="344"/>
      <c r="AG784" s="345"/>
      <c r="AH784" s="396" t="s">
        <v>635</v>
      </c>
      <c r="AI784" s="397"/>
      <c r="AJ784" s="397"/>
      <c r="AK784" s="397"/>
      <c r="AL784" s="397"/>
      <c r="AM784" s="397"/>
      <c r="AN784" s="397"/>
      <c r="AO784" s="397"/>
      <c r="AP784" s="397"/>
      <c r="AQ784" s="397"/>
      <c r="AR784" s="397"/>
      <c r="AS784" s="397"/>
      <c r="AT784" s="398"/>
      <c r="AU784" s="393">
        <v>2.1</v>
      </c>
      <c r="AV784" s="394"/>
      <c r="AW784" s="394"/>
      <c r="AX784" s="395"/>
    </row>
    <row r="785" spans="1:50" ht="24.75" customHeight="1" x14ac:dyDescent="0.15">
      <c r="A785" s="556"/>
      <c r="B785" s="767"/>
      <c r="C785" s="767"/>
      <c r="D785" s="767"/>
      <c r="E785" s="767"/>
      <c r="F785" s="768"/>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t="s">
        <v>632</v>
      </c>
      <c r="AD785" s="344"/>
      <c r="AE785" s="344"/>
      <c r="AF785" s="344"/>
      <c r="AG785" s="345"/>
      <c r="AH785" s="396" t="s">
        <v>637</v>
      </c>
      <c r="AI785" s="397"/>
      <c r="AJ785" s="397"/>
      <c r="AK785" s="397"/>
      <c r="AL785" s="397"/>
      <c r="AM785" s="397"/>
      <c r="AN785" s="397"/>
      <c r="AO785" s="397"/>
      <c r="AP785" s="397"/>
      <c r="AQ785" s="397"/>
      <c r="AR785" s="397"/>
      <c r="AS785" s="397"/>
      <c r="AT785" s="398"/>
      <c r="AU785" s="393">
        <v>1.3</v>
      </c>
      <c r="AV785" s="394"/>
      <c r="AW785" s="394"/>
      <c r="AX785" s="395"/>
    </row>
    <row r="786" spans="1:50" ht="24.75" customHeight="1" x14ac:dyDescent="0.15">
      <c r="A786" s="556"/>
      <c r="B786" s="767"/>
      <c r="C786" s="767"/>
      <c r="D786" s="767"/>
      <c r="E786" s="767"/>
      <c r="F786" s="768"/>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t="s">
        <v>631</v>
      </c>
      <c r="AD786" s="344"/>
      <c r="AE786" s="344"/>
      <c r="AF786" s="344"/>
      <c r="AG786" s="345"/>
      <c r="AH786" s="396" t="s">
        <v>636</v>
      </c>
      <c r="AI786" s="397"/>
      <c r="AJ786" s="397"/>
      <c r="AK786" s="397"/>
      <c r="AL786" s="397"/>
      <c r="AM786" s="397"/>
      <c r="AN786" s="397"/>
      <c r="AO786" s="397"/>
      <c r="AP786" s="397"/>
      <c r="AQ786" s="397"/>
      <c r="AR786" s="397"/>
      <c r="AS786" s="397"/>
      <c r="AT786" s="398"/>
      <c r="AU786" s="393">
        <v>1.1000000000000001</v>
      </c>
      <c r="AV786" s="394"/>
      <c r="AW786" s="394"/>
      <c r="AX786" s="395"/>
    </row>
    <row r="787" spans="1:50" ht="24.75" customHeight="1" x14ac:dyDescent="0.15">
      <c r="A787" s="556"/>
      <c r="B787" s="767"/>
      <c r="C787" s="767"/>
      <c r="D787" s="767"/>
      <c r="E787" s="767"/>
      <c r="F787" s="768"/>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t="s">
        <v>196</v>
      </c>
      <c r="AD787" s="344"/>
      <c r="AE787" s="344"/>
      <c r="AF787" s="344"/>
      <c r="AG787" s="345"/>
      <c r="AH787" s="396" t="s">
        <v>638</v>
      </c>
      <c r="AI787" s="397"/>
      <c r="AJ787" s="397"/>
      <c r="AK787" s="397"/>
      <c r="AL787" s="397"/>
      <c r="AM787" s="397"/>
      <c r="AN787" s="397"/>
      <c r="AO787" s="397"/>
      <c r="AP787" s="397"/>
      <c r="AQ787" s="397"/>
      <c r="AR787" s="397"/>
      <c r="AS787" s="397"/>
      <c r="AT787" s="398"/>
      <c r="AU787" s="393">
        <v>3.1</v>
      </c>
      <c r="AV787" s="394"/>
      <c r="AW787" s="394"/>
      <c r="AX787" s="395"/>
    </row>
    <row r="788" spans="1:50" ht="24.75" hidden="1" customHeight="1" x14ac:dyDescent="0.15">
      <c r="A788" s="556"/>
      <c r="B788" s="767"/>
      <c r="C788" s="767"/>
      <c r="D788" s="767"/>
      <c r="E788" s="767"/>
      <c r="F788" s="768"/>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56"/>
      <c r="B789" s="767"/>
      <c r="C789" s="767"/>
      <c r="D789" s="767"/>
      <c r="E789" s="767"/>
      <c r="F789" s="768"/>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56"/>
      <c r="B790" s="767"/>
      <c r="C790" s="767"/>
      <c r="D790" s="767"/>
      <c r="E790" s="767"/>
      <c r="F790" s="768"/>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56"/>
      <c r="B791" s="767"/>
      <c r="C791" s="767"/>
      <c r="D791" s="767"/>
      <c r="E791" s="767"/>
      <c r="F791" s="768"/>
      <c r="G791" s="404" t="s">
        <v>20</v>
      </c>
      <c r="H791" s="405"/>
      <c r="I791" s="405"/>
      <c r="J791" s="405"/>
      <c r="K791" s="405"/>
      <c r="L791" s="406"/>
      <c r="M791" s="407"/>
      <c r="N791" s="407"/>
      <c r="O791" s="407"/>
      <c r="P791" s="407"/>
      <c r="Q791" s="407"/>
      <c r="R791" s="407"/>
      <c r="S791" s="407"/>
      <c r="T791" s="407"/>
      <c r="U791" s="407"/>
      <c r="V791" s="407"/>
      <c r="W791" s="407"/>
      <c r="X791" s="408"/>
      <c r="Y791" s="409">
        <f>SUM(Y781:AB790)</f>
        <v>9.8000000000000007</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29.900000000000006</v>
      </c>
      <c r="AV791" s="410"/>
      <c r="AW791" s="410"/>
      <c r="AX791" s="412"/>
    </row>
    <row r="792" spans="1:50" ht="24.75" customHeight="1" x14ac:dyDescent="0.15">
      <c r="A792" s="556"/>
      <c r="B792" s="767"/>
      <c r="C792" s="767"/>
      <c r="D792" s="767"/>
      <c r="E792" s="767"/>
      <c r="F792" s="768"/>
      <c r="G792" s="440" t="s">
        <v>694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730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7"/>
      <c r="C794" s="767"/>
      <c r="D794" s="767"/>
      <c r="E794" s="767"/>
      <c r="F794" s="768"/>
      <c r="G794" s="449" t="s">
        <v>690</v>
      </c>
      <c r="H794" s="450"/>
      <c r="I794" s="450"/>
      <c r="J794" s="450"/>
      <c r="K794" s="451"/>
      <c r="L794" s="452" t="s">
        <v>691</v>
      </c>
      <c r="M794" s="453"/>
      <c r="N794" s="453"/>
      <c r="O794" s="453"/>
      <c r="P794" s="453"/>
      <c r="Q794" s="453"/>
      <c r="R794" s="453"/>
      <c r="S794" s="453"/>
      <c r="T794" s="453"/>
      <c r="U794" s="453"/>
      <c r="V794" s="453"/>
      <c r="W794" s="453"/>
      <c r="X794" s="454"/>
      <c r="Y794" s="455">
        <v>6.9</v>
      </c>
      <c r="Z794" s="456"/>
      <c r="AA794" s="456"/>
      <c r="AB794" s="557"/>
      <c r="AC794" s="449" t="s">
        <v>728</v>
      </c>
      <c r="AD794" s="450"/>
      <c r="AE794" s="450"/>
      <c r="AF794" s="450"/>
      <c r="AG794" s="451"/>
      <c r="AH794" s="452" t="s">
        <v>729</v>
      </c>
      <c r="AI794" s="453"/>
      <c r="AJ794" s="453"/>
      <c r="AK794" s="453"/>
      <c r="AL794" s="453"/>
      <c r="AM794" s="453"/>
      <c r="AN794" s="453"/>
      <c r="AO794" s="453"/>
      <c r="AP794" s="453"/>
      <c r="AQ794" s="453"/>
      <c r="AR794" s="453"/>
      <c r="AS794" s="453"/>
      <c r="AT794" s="454"/>
      <c r="AU794" s="455">
        <v>12.8</v>
      </c>
      <c r="AV794" s="456"/>
      <c r="AW794" s="456"/>
      <c r="AX794" s="457"/>
    </row>
    <row r="795" spans="1:50" ht="24.75" hidden="1" customHeight="1" x14ac:dyDescent="0.15">
      <c r="A795" s="556"/>
      <c r="B795" s="767"/>
      <c r="C795" s="767"/>
      <c r="D795" s="767"/>
      <c r="E795" s="767"/>
      <c r="F795" s="768"/>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6"/>
      <c r="B796" s="767"/>
      <c r="C796" s="767"/>
      <c r="D796" s="767"/>
      <c r="E796" s="767"/>
      <c r="F796" s="768"/>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6"/>
      <c r="B797" s="767"/>
      <c r="C797" s="767"/>
      <c r="D797" s="767"/>
      <c r="E797" s="767"/>
      <c r="F797" s="768"/>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6"/>
      <c r="B798" s="767"/>
      <c r="C798" s="767"/>
      <c r="D798" s="767"/>
      <c r="E798" s="767"/>
      <c r="F798" s="768"/>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6"/>
      <c r="B799" s="767"/>
      <c r="C799" s="767"/>
      <c r="D799" s="767"/>
      <c r="E799" s="767"/>
      <c r="F799" s="768"/>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6"/>
      <c r="B800" s="767"/>
      <c r="C800" s="767"/>
      <c r="D800" s="767"/>
      <c r="E800" s="767"/>
      <c r="F800" s="768"/>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6"/>
      <c r="B801" s="767"/>
      <c r="C801" s="767"/>
      <c r="D801" s="767"/>
      <c r="E801" s="767"/>
      <c r="F801" s="768"/>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6"/>
      <c r="B802" s="767"/>
      <c r="C802" s="767"/>
      <c r="D802" s="767"/>
      <c r="E802" s="767"/>
      <c r="F802" s="768"/>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6"/>
      <c r="B803" s="767"/>
      <c r="C803" s="767"/>
      <c r="D803" s="767"/>
      <c r="E803" s="767"/>
      <c r="F803" s="768"/>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thickBot="1" x14ac:dyDescent="0.2">
      <c r="A804" s="556"/>
      <c r="B804" s="767"/>
      <c r="C804" s="767"/>
      <c r="D804" s="767"/>
      <c r="E804" s="767"/>
      <c r="F804" s="768"/>
      <c r="G804" s="404" t="s">
        <v>20</v>
      </c>
      <c r="H804" s="405"/>
      <c r="I804" s="405"/>
      <c r="J804" s="405"/>
      <c r="K804" s="405"/>
      <c r="L804" s="406"/>
      <c r="M804" s="407"/>
      <c r="N804" s="407"/>
      <c r="O804" s="407"/>
      <c r="P804" s="407"/>
      <c r="Q804" s="407"/>
      <c r="R804" s="407"/>
      <c r="S804" s="407"/>
      <c r="T804" s="407"/>
      <c r="U804" s="407"/>
      <c r="V804" s="407"/>
      <c r="W804" s="407"/>
      <c r="X804" s="408"/>
      <c r="Y804" s="409">
        <f>SUM(Y794:AB803)</f>
        <v>6.9</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12.8</v>
      </c>
      <c r="AV804" s="410"/>
      <c r="AW804" s="410"/>
      <c r="AX804" s="412"/>
    </row>
    <row r="805" spans="1:50" ht="24.75" customHeight="1" x14ac:dyDescent="0.15">
      <c r="A805" s="556"/>
      <c r="B805" s="767"/>
      <c r="C805" s="767"/>
      <c r="D805" s="767"/>
      <c r="E805" s="767"/>
      <c r="F805" s="768"/>
      <c r="G805" s="440" t="s">
        <v>735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7"/>
      <c r="C807" s="767"/>
      <c r="D807" s="767"/>
      <c r="E807" s="767"/>
      <c r="F807" s="768"/>
      <c r="G807" s="449" t="s">
        <v>714</v>
      </c>
      <c r="H807" s="450"/>
      <c r="I807" s="450"/>
      <c r="J807" s="450"/>
      <c r="K807" s="451"/>
      <c r="L807" s="452" t="s">
        <v>717</v>
      </c>
      <c r="M807" s="453"/>
      <c r="N807" s="453"/>
      <c r="O807" s="453"/>
      <c r="P807" s="453"/>
      <c r="Q807" s="453"/>
      <c r="R807" s="453"/>
      <c r="S807" s="453"/>
      <c r="T807" s="453"/>
      <c r="U807" s="453"/>
      <c r="V807" s="453"/>
      <c r="W807" s="453"/>
      <c r="X807" s="454"/>
      <c r="Y807" s="455">
        <v>10.9</v>
      </c>
      <c r="Z807" s="456"/>
      <c r="AA807" s="456"/>
      <c r="AB807" s="557"/>
      <c r="AC807" s="449" t="s">
        <v>639</v>
      </c>
      <c r="AD807" s="450"/>
      <c r="AE807" s="450"/>
      <c r="AF807" s="450"/>
      <c r="AG807" s="451"/>
      <c r="AH807" s="452" t="s">
        <v>641</v>
      </c>
      <c r="AI807" s="453"/>
      <c r="AJ807" s="453"/>
      <c r="AK807" s="453"/>
      <c r="AL807" s="453"/>
      <c r="AM807" s="453"/>
      <c r="AN807" s="453"/>
      <c r="AO807" s="453"/>
      <c r="AP807" s="453"/>
      <c r="AQ807" s="453"/>
      <c r="AR807" s="453"/>
      <c r="AS807" s="453"/>
      <c r="AT807" s="454"/>
      <c r="AU807" s="455">
        <v>2.9</v>
      </c>
      <c r="AV807" s="456"/>
      <c r="AW807" s="456"/>
      <c r="AX807" s="457"/>
    </row>
    <row r="808" spans="1:50" ht="24.75" customHeight="1" x14ac:dyDescent="0.15">
      <c r="A808" s="556"/>
      <c r="B808" s="767"/>
      <c r="C808" s="767"/>
      <c r="D808" s="767"/>
      <c r="E808" s="767"/>
      <c r="F808" s="768"/>
      <c r="G808" s="343" t="s">
        <v>630</v>
      </c>
      <c r="H808" s="344"/>
      <c r="I808" s="344"/>
      <c r="J808" s="344"/>
      <c r="K808" s="345"/>
      <c r="L808" s="396" t="s">
        <v>713</v>
      </c>
      <c r="M808" s="397"/>
      <c r="N808" s="397"/>
      <c r="O808" s="397"/>
      <c r="P808" s="397"/>
      <c r="Q808" s="397"/>
      <c r="R808" s="397"/>
      <c r="S808" s="397"/>
      <c r="T808" s="397"/>
      <c r="U808" s="397"/>
      <c r="V808" s="397"/>
      <c r="W808" s="397"/>
      <c r="X808" s="398"/>
      <c r="Y808" s="393">
        <v>7.7</v>
      </c>
      <c r="Z808" s="394"/>
      <c r="AA808" s="394"/>
      <c r="AB808" s="400"/>
      <c r="AC808" s="343" t="s">
        <v>628</v>
      </c>
      <c r="AD808" s="344"/>
      <c r="AE808" s="344"/>
      <c r="AF808" s="344"/>
      <c r="AG808" s="345"/>
      <c r="AH808" s="396" t="s">
        <v>642</v>
      </c>
      <c r="AI808" s="397"/>
      <c r="AJ808" s="397"/>
      <c r="AK808" s="397"/>
      <c r="AL808" s="397"/>
      <c r="AM808" s="397"/>
      <c r="AN808" s="397"/>
      <c r="AO808" s="397"/>
      <c r="AP808" s="397"/>
      <c r="AQ808" s="397"/>
      <c r="AR808" s="397"/>
      <c r="AS808" s="397"/>
      <c r="AT808" s="398"/>
      <c r="AU808" s="393">
        <v>0.5</v>
      </c>
      <c r="AV808" s="394"/>
      <c r="AW808" s="394"/>
      <c r="AX808" s="395"/>
    </row>
    <row r="809" spans="1:50" ht="24.75" customHeight="1" x14ac:dyDescent="0.15">
      <c r="A809" s="556"/>
      <c r="B809" s="767"/>
      <c r="C809" s="767"/>
      <c r="D809" s="767"/>
      <c r="E809" s="767"/>
      <c r="F809" s="768"/>
      <c r="G809" s="343" t="s">
        <v>715</v>
      </c>
      <c r="H809" s="344"/>
      <c r="I809" s="344"/>
      <c r="J809" s="344"/>
      <c r="K809" s="345"/>
      <c r="L809" s="396" t="s">
        <v>718</v>
      </c>
      <c r="M809" s="397"/>
      <c r="N809" s="397"/>
      <c r="O809" s="397"/>
      <c r="P809" s="397"/>
      <c r="Q809" s="397"/>
      <c r="R809" s="397"/>
      <c r="S809" s="397"/>
      <c r="T809" s="397"/>
      <c r="U809" s="397"/>
      <c r="V809" s="397"/>
      <c r="W809" s="397"/>
      <c r="X809" s="398"/>
      <c r="Y809" s="393">
        <v>4.2</v>
      </c>
      <c r="Z809" s="394"/>
      <c r="AA809" s="394"/>
      <c r="AB809" s="400"/>
      <c r="AC809" s="343" t="s">
        <v>640</v>
      </c>
      <c r="AD809" s="344"/>
      <c r="AE809" s="344"/>
      <c r="AF809" s="344"/>
      <c r="AG809" s="345"/>
      <c r="AH809" s="396" t="s">
        <v>643</v>
      </c>
      <c r="AI809" s="397"/>
      <c r="AJ809" s="397"/>
      <c r="AK809" s="397"/>
      <c r="AL809" s="397"/>
      <c r="AM809" s="397"/>
      <c r="AN809" s="397"/>
      <c r="AO809" s="397"/>
      <c r="AP809" s="397"/>
      <c r="AQ809" s="397"/>
      <c r="AR809" s="397"/>
      <c r="AS809" s="397"/>
      <c r="AT809" s="398"/>
      <c r="AU809" s="393">
        <v>0.3</v>
      </c>
      <c r="AV809" s="394"/>
      <c r="AW809" s="394"/>
      <c r="AX809" s="395"/>
    </row>
    <row r="810" spans="1:50" ht="24.75" customHeight="1" x14ac:dyDescent="0.15">
      <c r="A810" s="556"/>
      <c r="B810" s="767"/>
      <c r="C810" s="767"/>
      <c r="D810" s="767"/>
      <c r="E810" s="767"/>
      <c r="F810" s="768"/>
      <c r="G810" s="343" t="s">
        <v>716</v>
      </c>
      <c r="H810" s="344"/>
      <c r="I810" s="344"/>
      <c r="J810" s="344"/>
      <c r="K810" s="345"/>
      <c r="L810" s="396" t="s">
        <v>716</v>
      </c>
      <c r="M810" s="397"/>
      <c r="N810" s="397"/>
      <c r="O810" s="397"/>
      <c r="P810" s="397"/>
      <c r="Q810" s="397"/>
      <c r="R810" s="397"/>
      <c r="S810" s="397"/>
      <c r="T810" s="397"/>
      <c r="U810" s="397"/>
      <c r="V810" s="397"/>
      <c r="W810" s="397"/>
      <c r="X810" s="398"/>
      <c r="Y810" s="393">
        <v>1.8</v>
      </c>
      <c r="Z810" s="394"/>
      <c r="AA810" s="394"/>
      <c r="AB810" s="400"/>
      <c r="AC810" s="343" t="s">
        <v>627</v>
      </c>
      <c r="AD810" s="344"/>
      <c r="AE810" s="344"/>
      <c r="AF810" s="344"/>
      <c r="AG810" s="345"/>
      <c r="AH810" s="396" t="s">
        <v>644</v>
      </c>
      <c r="AI810" s="397"/>
      <c r="AJ810" s="397"/>
      <c r="AK810" s="397"/>
      <c r="AL810" s="397"/>
      <c r="AM810" s="397"/>
      <c r="AN810" s="397"/>
      <c r="AO810" s="397"/>
      <c r="AP810" s="397"/>
      <c r="AQ810" s="397"/>
      <c r="AR810" s="397"/>
      <c r="AS810" s="397"/>
      <c r="AT810" s="398"/>
      <c r="AU810" s="393">
        <v>2</v>
      </c>
      <c r="AV810" s="394"/>
      <c r="AW810" s="394"/>
      <c r="AX810" s="395"/>
    </row>
    <row r="811" spans="1:50" ht="24.75" customHeight="1" x14ac:dyDescent="0.15">
      <c r="A811" s="556"/>
      <c r="B811" s="767"/>
      <c r="C811" s="767"/>
      <c r="D811" s="767"/>
      <c r="E811" s="767"/>
      <c r="F811" s="768"/>
      <c r="G811" s="343"/>
      <c r="H811" s="344"/>
      <c r="I811" s="344"/>
      <c r="J811" s="344"/>
      <c r="K811" s="345"/>
      <c r="L811" s="396" t="s">
        <v>719</v>
      </c>
      <c r="M811" s="397"/>
      <c r="N811" s="397"/>
      <c r="O811" s="397"/>
      <c r="P811" s="397"/>
      <c r="Q811" s="397"/>
      <c r="R811" s="397"/>
      <c r="S811" s="397"/>
      <c r="T811" s="397"/>
      <c r="U811" s="397"/>
      <c r="V811" s="397"/>
      <c r="W811" s="397"/>
      <c r="X811" s="398"/>
      <c r="Y811" s="393">
        <v>-2.9</v>
      </c>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6"/>
      <c r="B812" s="767"/>
      <c r="C812" s="767"/>
      <c r="D812" s="767"/>
      <c r="E812" s="767"/>
      <c r="F812" s="768"/>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6"/>
      <c r="B813" s="767"/>
      <c r="C813" s="767"/>
      <c r="D813" s="767"/>
      <c r="E813" s="767"/>
      <c r="F813" s="768"/>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6"/>
      <c r="B814" s="767"/>
      <c r="C814" s="767"/>
      <c r="D814" s="767"/>
      <c r="E814" s="767"/>
      <c r="F814" s="768"/>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6"/>
      <c r="B815" s="767"/>
      <c r="C815" s="767"/>
      <c r="D815" s="767"/>
      <c r="E815" s="767"/>
      <c r="F815" s="768"/>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6"/>
      <c r="B816" s="767"/>
      <c r="C816" s="767"/>
      <c r="D816" s="767"/>
      <c r="E816" s="767"/>
      <c r="F816" s="768"/>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thickBot="1" x14ac:dyDescent="0.2">
      <c r="A817" s="556"/>
      <c r="B817" s="767"/>
      <c r="C817" s="767"/>
      <c r="D817" s="767"/>
      <c r="E817" s="767"/>
      <c r="F817" s="768"/>
      <c r="G817" s="404" t="s">
        <v>20</v>
      </c>
      <c r="H817" s="405"/>
      <c r="I817" s="405"/>
      <c r="J817" s="405"/>
      <c r="K817" s="405"/>
      <c r="L817" s="406"/>
      <c r="M817" s="407"/>
      <c r="N817" s="407"/>
      <c r="O817" s="407"/>
      <c r="P817" s="407"/>
      <c r="Q817" s="407"/>
      <c r="R817" s="407"/>
      <c r="S817" s="407"/>
      <c r="T817" s="407"/>
      <c r="U817" s="407"/>
      <c r="V817" s="407"/>
      <c r="W817" s="407"/>
      <c r="X817" s="408"/>
      <c r="Y817" s="409">
        <f>SUM(Y807:AB816)</f>
        <v>21.700000000000003</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5.6999999999999993</v>
      </c>
      <c r="AV817" s="410"/>
      <c r="AW817" s="410"/>
      <c r="AX817" s="412"/>
    </row>
    <row r="818" spans="1:50" ht="24.75" customHeight="1" x14ac:dyDescent="0.15">
      <c r="A818" s="556"/>
      <c r="B818" s="767"/>
      <c r="C818" s="767"/>
      <c r="D818" s="767"/>
      <c r="E818" s="767"/>
      <c r="F818" s="768"/>
      <c r="G818" s="440" t="s">
        <v>732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736</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7"/>
      <c r="C820" s="767"/>
      <c r="D820" s="767"/>
      <c r="E820" s="767"/>
      <c r="F820" s="768"/>
      <c r="G820" s="449" t="s">
        <v>649</v>
      </c>
      <c r="H820" s="450"/>
      <c r="I820" s="450"/>
      <c r="J820" s="450"/>
      <c r="K820" s="451"/>
      <c r="L820" s="452" t="s">
        <v>651</v>
      </c>
      <c r="M820" s="453"/>
      <c r="N820" s="453"/>
      <c r="O820" s="453"/>
      <c r="P820" s="453"/>
      <c r="Q820" s="453"/>
      <c r="R820" s="453"/>
      <c r="S820" s="453"/>
      <c r="T820" s="453"/>
      <c r="U820" s="453"/>
      <c r="V820" s="453"/>
      <c r="W820" s="453"/>
      <c r="X820" s="454"/>
      <c r="Y820" s="455">
        <v>1.1000000000000001</v>
      </c>
      <c r="Z820" s="456"/>
      <c r="AA820" s="456"/>
      <c r="AB820" s="557"/>
      <c r="AC820" s="449" t="s">
        <v>701</v>
      </c>
      <c r="AD820" s="450"/>
      <c r="AE820" s="450"/>
      <c r="AF820" s="450"/>
      <c r="AG820" s="451"/>
      <c r="AH820" s="452" t="s">
        <v>698</v>
      </c>
      <c r="AI820" s="453"/>
      <c r="AJ820" s="453"/>
      <c r="AK820" s="453"/>
      <c r="AL820" s="453"/>
      <c r="AM820" s="453"/>
      <c r="AN820" s="453"/>
      <c r="AO820" s="453"/>
      <c r="AP820" s="453"/>
      <c r="AQ820" s="453"/>
      <c r="AR820" s="453"/>
      <c r="AS820" s="453"/>
      <c r="AT820" s="454"/>
      <c r="AU820" s="455">
        <v>10.61</v>
      </c>
      <c r="AV820" s="456"/>
      <c r="AW820" s="456"/>
      <c r="AX820" s="457"/>
    </row>
    <row r="821" spans="1:50" ht="24.75" customHeight="1" x14ac:dyDescent="0.15">
      <c r="A821" s="556"/>
      <c r="B821" s="767"/>
      <c r="C821" s="767"/>
      <c r="D821" s="767"/>
      <c r="E821" s="767"/>
      <c r="F821" s="768"/>
      <c r="G821" s="343" t="s">
        <v>650</v>
      </c>
      <c r="H821" s="344"/>
      <c r="I821" s="344"/>
      <c r="J821" s="344"/>
      <c r="K821" s="345"/>
      <c r="L821" s="396" t="s">
        <v>652</v>
      </c>
      <c r="M821" s="397"/>
      <c r="N821" s="397"/>
      <c r="O821" s="397"/>
      <c r="P821" s="397"/>
      <c r="Q821" s="397"/>
      <c r="R821" s="397"/>
      <c r="S821" s="397"/>
      <c r="T821" s="397"/>
      <c r="U821" s="397"/>
      <c r="V821" s="397"/>
      <c r="W821" s="397"/>
      <c r="X821" s="398"/>
      <c r="Y821" s="393">
        <v>0.9</v>
      </c>
      <c r="Z821" s="394"/>
      <c r="AA821" s="394"/>
      <c r="AB821" s="400"/>
      <c r="AC821" s="343" t="s">
        <v>697</v>
      </c>
      <c r="AD821" s="344"/>
      <c r="AE821" s="344"/>
      <c r="AF821" s="344"/>
      <c r="AG821" s="345"/>
      <c r="AH821" s="396" t="s">
        <v>699</v>
      </c>
      <c r="AI821" s="397"/>
      <c r="AJ821" s="397"/>
      <c r="AK821" s="397"/>
      <c r="AL821" s="397"/>
      <c r="AM821" s="397"/>
      <c r="AN821" s="397"/>
      <c r="AO821" s="397"/>
      <c r="AP821" s="397"/>
      <c r="AQ821" s="397"/>
      <c r="AR821" s="397"/>
      <c r="AS821" s="397"/>
      <c r="AT821" s="398"/>
      <c r="AU821" s="393">
        <v>5.97</v>
      </c>
      <c r="AV821" s="394"/>
      <c r="AW821" s="394"/>
      <c r="AX821" s="395"/>
    </row>
    <row r="822" spans="1:50" ht="24.75" customHeight="1" x14ac:dyDescent="0.15">
      <c r="A822" s="556"/>
      <c r="B822" s="767"/>
      <c r="C822" s="767"/>
      <c r="D822" s="767"/>
      <c r="E822" s="767"/>
      <c r="F822" s="768"/>
      <c r="G822" s="343" t="s">
        <v>629</v>
      </c>
      <c r="H822" s="344"/>
      <c r="I822" s="344"/>
      <c r="J822" s="344"/>
      <c r="K822" s="345"/>
      <c r="L822" s="396" t="s">
        <v>768</v>
      </c>
      <c r="M822" s="397"/>
      <c r="N822" s="397"/>
      <c r="O822" s="397"/>
      <c r="P822" s="397"/>
      <c r="Q822" s="397"/>
      <c r="R822" s="397"/>
      <c r="S822" s="397"/>
      <c r="T822" s="397"/>
      <c r="U822" s="397"/>
      <c r="V822" s="397"/>
      <c r="W822" s="397"/>
      <c r="X822" s="398"/>
      <c r="Y822" s="393">
        <v>0.1</v>
      </c>
      <c r="Z822" s="394"/>
      <c r="AA822" s="394"/>
      <c r="AB822" s="400"/>
      <c r="AC822" s="343" t="s">
        <v>629</v>
      </c>
      <c r="AD822" s="344"/>
      <c r="AE822" s="344"/>
      <c r="AF822" s="344"/>
      <c r="AG822" s="345"/>
      <c r="AH822" s="396" t="s">
        <v>700</v>
      </c>
      <c r="AI822" s="397"/>
      <c r="AJ822" s="397"/>
      <c r="AK822" s="397"/>
      <c r="AL822" s="397"/>
      <c r="AM822" s="397"/>
      <c r="AN822" s="397"/>
      <c r="AO822" s="397"/>
      <c r="AP822" s="397"/>
      <c r="AQ822" s="397"/>
      <c r="AR822" s="397"/>
      <c r="AS822" s="397"/>
      <c r="AT822" s="398"/>
      <c r="AU822" s="393">
        <v>1.65</v>
      </c>
      <c r="AV822" s="394"/>
      <c r="AW822" s="394"/>
      <c r="AX822" s="395"/>
    </row>
    <row r="823" spans="1:50" ht="24.75" hidden="1" customHeight="1" x14ac:dyDescent="0.15">
      <c r="A823" s="556"/>
      <c r="B823" s="767"/>
      <c r="C823" s="767"/>
      <c r="D823" s="767"/>
      <c r="E823" s="767"/>
      <c r="F823" s="768"/>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6"/>
      <c r="B824" s="767"/>
      <c r="C824" s="767"/>
      <c r="D824" s="767"/>
      <c r="E824" s="767"/>
      <c r="F824" s="768"/>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6"/>
      <c r="B825" s="767"/>
      <c r="C825" s="767"/>
      <c r="D825" s="767"/>
      <c r="E825" s="767"/>
      <c r="F825" s="768"/>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6"/>
      <c r="B826" s="767"/>
      <c r="C826" s="767"/>
      <c r="D826" s="767"/>
      <c r="E826" s="767"/>
      <c r="F826" s="768"/>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6"/>
      <c r="B827" s="767"/>
      <c r="C827" s="767"/>
      <c r="D827" s="767"/>
      <c r="E827" s="767"/>
      <c r="F827" s="768"/>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6"/>
      <c r="B828" s="767"/>
      <c r="C828" s="767"/>
      <c r="D828" s="767"/>
      <c r="E828" s="767"/>
      <c r="F828" s="768"/>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6"/>
      <c r="B829" s="767"/>
      <c r="C829" s="767"/>
      <c r="D829" s="767"/>
      <c r="E829" s="767"/>
      <c r="F829" s="768"/>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customHeight="1" x14ac:dyDescent="0.15">
      <c r="A830" s="556"/>
      <c r="B830" s="767"/>
      <c r="C830" s="767"/>
      <c r="D830" s="767"/>
      <c r="E830" s="767"/>
      <c r="F830" s="768"/>
      <c r="G830" s="404" t="s">
        <v>20</v>
      </c>
      <c r="H830" s="405"/>
      <c r="I830" s="405"/>
      <c r="J830" s="405"/>
      <c r="K830" s="405"/>
      <c r="L830" s="406"/>
      <c r="M830" s="407"/>
      <c r="N830" s="407"/>
      <c r="O830" s="407"/>
      <c r="P830" s="407"/>
      <c r="Q830" s="407"/>
      <c r="R830" s="407"/>
      <c r="S830" s="407"/>
      <c r="T830" s="407"/>
      <c r="U830" s="407"/>
      <c r="V830" s="407"/>
      <c r="W830" s="407"/>
      <c r="X830" s="408"/>
      <c r="Y830" s="409">
        <f>SUM(Y820:AB829)</f>
        <v>2.1</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18.229999999999997</v>
      </c>
      <c r="AV830" s="410"/>
      <c r="AW830" s="410"/>
      <c r="AX830" s="412"/>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480</v>
      </c>
      <c r="AM831" s="963"/>
      <c r="AN831" s="963"/>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430</v>
      </c>
      <c r="K836" s="112"/>
      <c r="L836" s="112"/>
      <c r="M836" s="112"/>
      <c r="N836" s="112"/>
      <c r="O836" s="112"/>
      <c r="P836" s="342" t="s">
        <v>375</v>
      </c>
      <c r="Q836" s="342"/>
      <c r="R836" s="342"/>
      <c r="S836" s="342"/>
      <c r="T836" s="342"/>
      <c r="U836" s="342"/>
      <c r="V836" s="342"/>
      <c r="W836" s="342"/>
      <c r="X836" s="342"/>
      <c r="Y836" s="339" t="s">
        <v>427</v>
      </c>
      <c r="Z836" s="340"/>
      <c r="AA836" s="340"/>
      <c r="AB836" s="340"/>
      <c r="AC836" s="272" t="s">
        <v>473</v>
      </c>
      <c r="AD836" s="272"/>
      <c r="AE836" s="272"/>
      <c r="AF836" s="272"/>
      <c r="AG836" s="272"/>
      <c r="AH836" s="339" t="s">
        <v>504</v>
      </c>
      <c r="AI836" s="341"/>
      <c r="AJ836" s="341"/>
      <c r="AK836" s="341"/>
      <c r="AL836" s="341" t="s">
        <v>21</v>
      </c>
      <c r="AM836" s="341"/>
      <c r="AN836" s="341"/>
      <c r="AO836" s="424"/>
      <c r="AP836" s="425" t="s">
        <v>431</v>
      </c>
      <c r="AQ836" s="425"/>
      <c r="AR836" s="425"/>
      <c r="AS836" s="425"/>
      <c r="AT836" s="425"/>
      <c r="AU836" s="425"/>
      <c r="AV836" s="425"/>
      <c r="AW836" s="425"/>
      <c r="AX836" s="425"/>
    </row>
    <row r="837" spans="1:50" ht="72" customHeight="1" x14ac:dyDescent="0.15">
      <c r="A837" s="399">
        <v>1</v>
      </c>
      <c r="B837" s="399">
        <v>1</v>
      </c>
      <c r="C837" s="421" t="s">
        <v>767</v>
      </c>
      <c r="D837" s="413"/>
      <c r="E837" s="413"/>
      <c r="F837" s="413"/>
      <c r="G837" s="413"/>
      <c r="H837" s="413"/>
      <c r="I837" s="413"/>
      <c r="J837" s="414">
        <v>4360001006007</v>
      </c>
      <c r="K837" s="415"/>
      <c r="L837" s="415"/>
      <c r="M837" s="415"/>
      <c r="N837" s="415"/>
      <c r="O837" s="415"/>
      <c r="P837" s="312" t="s">
        <v>702</v>
      </c>
      <c r="Q837" s="312"/>
      <c r="R837" s="312"/>
      <c r="S837" s="312"/>
      <c r="T837" s="312"/>
      <c r="U837" s="312"/>
      <c r="V837" s="312"/>
      <c r="W837" s="312"/>
      <c r="X837" s="312"/>
      <c r="Y837" s="313">
        <f>9.853085-0.01</f>
        <v>9.8430850000000003</v>
      </c>
      <c r="Z837" s="314"/>
      <c r="AA837" s="314"/>
      <c r="AB837" s="315"/>
      <c r="AC837" s="323" t="s">
        <v>510</v>
      </c>
      <c r="AD837" s="422"/>
      <c r="AE837" s="422"/>
      <c r="AF837" s="422"/>
      <c r="AG837" s="422"/>
      <c r="AH837" s="416">
        <v>1</v>
      </c>
      <c r="AI837" s="417"/>
      <c r="AJ837" s="417"/>
      <c r="AK837" s="417"/>
      <c r="AL837" s="320">
        <v>100</v>
      </c>
      <c r="AM837" s="321"/>
      <c r="AN837" s="321"/>
      <c r="AO837" s="322"/>
      <c r="AP837" s="316" t="s">
        <v>706</v>
      </c>
      <c r="AQ837" s="316"/>
      <c r="AR837" s="316"/>
      <c r="AS837" s="316"/>
      <c r="AT837" s="316"/>
      <c r="AU837" s="316"/>
      <c r="AV837" s="316"/>
      <c r="AW837" s="316"/>
      <c r="AX837" s="316"/>
    </row>
    <row r="838" spans="1:50" ht="68.25" customHeight="1" x14ac:dyDescent="0.15">
      <c r="A838" s="399">
        <v>2</v>
      </c>
      <c r="B838" s="399">
        <v>1</v>
      </c>
      <c r="C838" s="421" t="s">
        <v>766</v>
      </c>
      <c r="D838" s="413"/>
      <c r="E838" s="413"/>
      <c r="F838" s="413"/>
      <c r="G838" s="413"/>
      <c r="H838" s="413"/>
      <c r="I838" s="413"/>
      <c r="J838" s="414">
        <v>1011101019332</v>
      </c>
      <c r="K838" s="415"/>
      <c r="L838" s="415"/>
      <c r="M838" s="415"/>
      <c r="N838" s="415"/>
      <c r="O838" s="415"/>
      <c r="P838" s="312" t="s">
        <v>703</v>
      </c>
      <c r="Q838" s="312"/>
      <c r="R838" s="312"/>
      <c r="S838" s="312"/>
      <c r="T838" s="312"/>
      <c r="U838" s="312"/>
      <c r="V838" s="312"/>
      <c r="W838" s="312"/>
      <c r="X838" s="312"/>
      <c r="Y838" s="313">
        <v>7.7759999999999998</v>
      </c>
      <c r="Z838" s="314"/>
      <c r="AA838" s="314"/>
      <c r="AB838" s="315"/>
      <c r="AC838" s="323" t="s">
        <v>509</v>
      </c>
      <c r="AD838" s="323"/>
      <c r="AE838" s="323"/>
      <c r="AF838" s="323"/>
      <c r="AG838" s="323"/>
      <c r="AH838" s="416">
        <v>2</v>
      </c>
      <c r="AI838" s="417"/>
      <c r="AJ838" s="417"/>
      <c r="AK838" s="417"/>
      <c r="AL838" s="320">
        <v>85.8</v>
      </c>
      <c r="AM838" s="321"/>
      <c r="AN838" s="321"/>
      <c r="AO838" s="322"/>
      <c r="AP838" s="316" t="s">
        <v>707</v>
      </c>
      <c r="AQ838" s="316"/>
      <c r="AR838" s="316"/>
      <c r="AS838" s="316"/>
      <c r="AT838" s="316"/>
      <c r="AU838" s="316"/>
      <c r="AV838" s="316"/>
      <c r="AW838" s="316"/>
      <c r="AX838" s="316"/>
    </row>
    <row r="839" spans="1:50" ht="60.75" customHeight="1" x14ac:dyDescent="0.15">
      <c r="A839" s="399">
        <v>3</v>
      </c>
      <c r="B839" s="399">
        <v>1</v>
      </c>
      <c r="C839" s="421" t="s">
        <v>765</v>
      </c>
      <c r="D839" s="413"/>
      <c r="E839" s="413"/>
      <c r="F839" s="413"/>
      <c r="G839" s="413"/>
      <c r="H839" s="413"/>
      <c r="I839" s="413"/>
      <c r="J839" s="414">
        <v>2180001039415</v>
      </c>
      <c r="K839" s="415"/>
      <c r="L839" s="415"/>
      <c r="M839" s="415"/>
      <c r="N839" s="415"/>
      <c r="O839" s="415"/>
      <c r="P839" s="423" t="s">
        <v>704</v>
      </c>
      <c r="Q839" s="312"/>
      <c r="R839" s="312"/>
      <c r="S839" s="312"/>
      <c r="T839" s="312"/>
      <c r="U839" s="312"/>
      <c r="V839" s="312"/>
      <c r="W839" s="312"/>
      <c r="X839" s="312"/>
      <c r="Y839" s="313">
        <v>5.5728</v>
      </c>
      <c r="Z839" s="314"/>
      <c r="AA839" s="314"/>
      <c r="AB839" s="315"/>
      <c r="AC839" s="323" t="s">
        <v>509</v>
      </c>
      <c r="AD839" s="323"/>
      <c r="AE839" s="323"/>
      <c r="AF839" s="323"/>
      <c r="AG839" s="323"/>
      <c r="AH839" s="318">
        <v>1</v>
      </c>
      <c r="AI839" s="319"/>
      <c r="AJ839" s="319"/>
      <c r="AK839" s="319"/>
      <c r="AL839" s="320">
        <v>69.2</v>
      </c>
      <c r="AM839" s="321"/>
      <c r="AN839" s="321"/>
      <c r="AO839" s="322"/>
      <c r="AP839" s="316" t="s">
        <v>706</v>
      </c>
      <c r="AQ839" s="316"/>
      <c r="AR839" s="316"/>
      <c r="AS839" s="316"/>
      <c r="AT839" s="316"/>
      <c r="AU839" s="316"/>
      <c r="AV839" s="316"/>
      <c r="AW839" s="316"/>
      <c r="AX839" s="316"/>
    </row>
    <row r="840" spans="1:50" ht="66.75" customHeight="1" x14ac:dyDescent="0.15">
      <c r="A840" s="399">
        <v>4</v>
      </c>
      <c r="B840" s="399">
        <v>1</v>
      </c>
      <c r="C840" s="421" t="s">
        <v>764</v>
      </c>
      <c r="D840" s="413"/>
      <c r="E840" s="413"/>
      <c r="F840" s="413"/>
      <c r="G840" s="413"/>
      <c r="H840" s="413"/>
      <c r="I840" s="413"/>
      <c r="J840" s="414">
        <v>9011101039249</v>
      </c>
      <c r="K840" s="415"/>
      <c r="L840" s="415"/>
      <c r="M840" s="415"/>
      <c r="N840" s="415"/>
      <c r="O840" s="415"/>
      <c r="P840" s="423" t="s">
        <v>705</v>
      </c>
      <c r="Q840" s="312"/>
      <c r="R840" s="312"/>
      <c r="S840" s="312"/>
      <c r="T840" s="312"/>
      <c r="U840" s="312"/>
      <c r="V840" s="312"/>
      <c r="W840" s="312"/>
      <c r="X840" s="312"/>
      <c r="Y840" s="313">
        <v>1.77552</v>
      </c>
      <c r="Z840" s="314"/>
      <c r="AA840" s="314"/>
      <c r="AB840" s="315"/>
      <c r="AC840" s="323" t="s">
        <v>509</v>
      </c>
      <c r="AD840" s="323"/>
      <c r="AE840" s="323"/>
      <c r="AF840" s="323"/>
      <c r="AG840" s="323"/>
      <c r="AH840" s="318">
        <v>2</v>
      </c>
      <c r="AI840" s="319"/>
      <c r="AJ840" s="319"/>
      <c r="AK840" s="319"/>
      <c r="AL840" s="320">
        <v>25.1</v>
      </c>
      <c r="AM840" s="321"/>
      <c r="AN840" s="321"/>
      <c r="AO840" s="322"/>
      <c r="AP840" s="316" t="s">
        <v>708</v>
      </c>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72" t="s">
        <v>430</v>
      </c>
      <c r="K869" s="112"/>
      <c r="L869" s="112"/>
      <c r="M869" s="112"/>
      <c r="N869" s="112"/>
      <c r="O869" s="112"/>
      <c r="P869" s="342" t="s">
        <v>375</v>
      </c>
      <c r="Q869" s="342"/>
      <c r="R869" s="342"/>
      <c r="S869" s="342"/>
      <c r="T869" s="342"/>
      <c r="U869" s="342"/>
      <c r="V869" s="342"/>
      <c r="W869" s="342"/>
      <c r="X869" s="342"/>
      <c r="Y869" s="339" t="s">
        <v>427</v>
      </c>
      <c r="Z869" s="340"/>
      <c r="AA869" s="340"/>
      <c r="AB869" s="340"/>
      <c r="AC869" s="272" t="s">
        <v>473</v>
      </c>
      <c r="AD869" s="272"/>
      <c r="AE869" s="272"/>
      <c r="AF869" s="272"/>
      <c r="AG869" s="272"/>
      <c r="AH869" s="339" t="s">
        <v>504</v>
      </c>
      <c r="AI869" s="341"/>
      <c r="AJ869" s="341"/>
      <c r="AK869" s="341"/>
      <c r="AL869" s="341" t="s">
        <v>21</v>
      </c>
      <c r="AM869" s="341"/>
      <c r="AN869" s="341"/>
      <c r="AO869" s="424"/>
      <c r="AP869" s="425" t="s">
        <v>431</v>
      </c>
      <c r="AQ869" s="425"/>
      <c r="AR869" s="425"/>
      <c r="AS869" s="425"/>
      <c r="AT869" s="425"/>
      <c r="AU869" s="425"/>
      <c r="AV869" s="425"/>
      <c r="AW869" s="425"/>
      <c r="AX869" s="425"/>
    </row>
    <row r="870" spans="1:50" ht="30" customHeight="1" x14ac:dyDescent="0.15">
      <c r="A870" s="399">
        <v>1</v>
      </c>
      <c r="B870" s="399">
        <v>1</v>
      </c>
      <c r="C870" s="413" t="s">
        <v>645</v>
      </c>
      <c r="D870" s="413"/>
      <c r="E870" s="413"/>
      <c r="F870" s="413"/>
      <c r="G870" s="413"/>
      <c r="H870" s="413"/>
      <c r="I870" s="413"/>
      <c r="J870" s="426">
        <v>3011001003970</v>
      </c>
      <c r="K870" s="427"/>
      <c r="L870" s="427"/>
      <c r="M870" s="427"/>
      <c r="N870" s="427"/>
      <c r="O870" s="428"/>
      <c r="P870" s="312" t="s">
        <v>646</v>
      </c>
      <c r="Q870" s="312"/>
      <c r="R870" s="312"/>
      <c r="S870" s="312"/>
      <c r="T870" s="312"/>
      <c r="U870" s="312"/>
      <c r="V870" s="312"/>
      <c r="W870" s="312"/>
      <c r="X870" s="312"/>
      <c r="Y870" s="313">
        <v>29.9</v>
      </c>
      <c r="Z870" s="314"/>
      <c r="AA870" s="314"/>
      <c r="AB870" s="315"/>
      <c r="AC870" s="323" t="s">
        <v>513</v>
      </c>
      <c r="AD870" s="422"/>
      <c r="AE870" s="422"/>
      <c r="AF870" s="422"/>
      <c r="AG870" s="422"/>
      <c r="AH870" s="416">
        <v>1</v>
      </c>
      <c r="AI870" s="417"/>
      <c r="AJ870" s="417"/>
      <c r="AK870" s="417"/>
      <c r="AL870" s="320">
        <v>100</v>
      </c>
      <c r="AM870" s="321"/>
      <c r="AN870" s="321"/>
      <c r="AO870" s="322"/>
      <c r="AP870" s="316" t="s">
        <v>647</v>
      </c>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418"/>
      <c r="AM871" s="419"/>
      <c r="AN871" s="419"/>
      <c r="AO871" s="420"/>
      <c r="AP871" s="316"/>
      <c r="AQ871" s="316"/>
      <c r="AR871" s="316"/>
      <c r="AS871" s="316"/>
      <c r="AT871" s="316"/>
      <c r="AU871" s="316"/>
      <c r="AV871" s="316"/>
      <c r="AW871" s="316"/>
      <c r="AX871" s="316"/>
    </row>
    <row r="872" spans="1:50" ht="30" hidden="1" customHeight="1" x14ac:dyDescent="0.15">
      <c r="A872" s="399">
        <v>3</v>
      </c>
      <c r="B872" s="399">
        <v>1</v>
      </c>
      <c r="C872" s="421"/>
      <c r="D872" s="413"/>
      <c r="E872" s="413"/>
      <c r="F872" s="413"/>
      <c r="G872" s="413"/>
      <c r="H872" s="413"/>
      <c r="I872" s="413"/>
      <c r="J872" s="414"/>
      <c r="K872" s="415"/>
      <c r="L872" s="415"/>
      <c r="M872" s="415"/>
      <c r="N872" s="415"/>
      <c r="O872" s="415"/>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21"/>
      <c r="D873" s="413"/>
      <c r="E873" s="413"/>
      <c r="F873" s="413"/>
      <c r="G873" s="413"/>
      <c r="H873" s="413"/>
      <c r="I873" s="413"/>
      <c r="J873" s="414"/>
      <c r="K873" s="415"/>
      <c r="L873" s="415"/>
      <c r="M873" s="415"/>
      <c r="N873" s="415"/>
      <c r="O873" s="415"/>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1"/>
      <c r="B902" s="341"/>
      <c r="C902" s="341" t="s">
        <v>26</v>
      </c>
      <c r="D902" s="341"/>
      <c r="E902" s="341"/>
      <c r="F902" s="341"/>
      <c r="G902" s="341"/>
      <c r="H902" s="341"/>
      <c r="I902" s="341"/>
      <c r="J902" s="272" t="s">
        <v>430</v>
      </c>
      <c r="K902" s="112"/>
      <c r="L902" s="112"/>
      <c r="M902" s="112"/>
      <c r="N902" s="112"/>
      <c r="O902" s="112"/>
      <c r="P902" s="342" t="s">
        <v>375</v>
      </c>
      <c r="Q902" s="342"/>
      <c r="R902" s="342"/>
      <c r="S902" s="342"/>
      <c r="T902" s="342"/>
      <c r="U902" s="342"/>
      <c r="V902" s="342"/>
      <c r="W902" s="342"/>
      <c r="X902" s="342"/>
      <c r="Y902" s="339" t="s">
        <v>427</v>
      </c>
      <c r="Z902" s="340"/>
      <c r="AA902" s="340"/>
      <c r="AB902" s="340"/>
      <c r="AC902" s="272" t="s">
        <v>473</v>
      </c>
      <c r="AD902" s="272"/>
      <c r="AE902" s="272"/>
      <c r="AF902" s="272"/>
      <c r="AG902" s="272"/>
      <c r="AH902" s="339" t="s">
        <v>504</v>
      </c>
      <c r="AI902" s="341"/>
      <c r="AJ902" s="341"/>
      <c r="AK902" s="341"/>
      <c r="AL902" s="341" t="s">
        <v>21</v>
      </c>
      <c r="AM902" s="341"/>
      <c r="AN902" s="341"/>
      <c r="AO902" s="424"/>
      <c r="AP902" s="425" t="s">
        <v>431</v>
      </c>
      <c r="AQ902" s="425"/>
      <c r="AR902" s="425"/>
      <c r="AS902" s="425"/>
      <c r="AT902" s="425"/>
      <c r="AU902" s="425"/>
      <c r="AV902" s="425"/>
      <c r="AW902" s="425"/>
      <c r="AX902" s="425"/>
    </row>
    <row r="903" spans="1:50" ht="30" customHeight="1" x14ac:dyDescent="0.15">
      <c r="A903" s="399">
        <v>1</v>
      </c>
      <c r="B903" s="399">
        <v>1</v>
      </c>
      <c r="C903" s="421" t="s">
        <v>663</v>
      </c>
      <c r="D903" s="413"/>
      <c r="E903" s="413"/>
      <c r="F903" s="413"/>
      <c r="G903" s="413"/>
      <c r="H903" s="413"/>
      <c r="I903" s="413"/>
      <c r="J903" s="414">
        <v>4010401022860</v>
      </c>
      <c r="K903" s="415"/>
      <c r="L903" s="415"/>
      <c r="M903" s="415"/>
      <c r="N903" s="415"/>
      <c r="O903" s="415"/>
      <c r="P903" s="312" t="s">
        <v>664</v>
      </c>
      <c r="Q903" s="312"/>
      <c r="R903" s="312"/>
      <c r="S903" s="312"/>
      <c r="T903" s="312"/>
      <c r="U903" s="312"/>
      <c r="V903" s="312"/>
      <c r="W903" s="312"/>
      <c r="X903" s="312"/>
      <c r="Y903" s="313">
        <v>6.9</v>
      </c>
      <c r="Z903" s="314"/>
      <c r="AA903" s="314"/>
      <c r="AB903" s="315"/>
      <c r="AC903" s="323" t="s">
        <v>509</v>
      </c>
      <c r="AD903" s="422"/>
      <c r="AE903" s="422"/>
      <c r="AF903" s="422"/>
      <c r="AG903" s="422"/>
      <c r="AH903" s="416">
        <v>1</v>
      </c>
      <c r="AI903" s="417"/>
      <c r="AJ903" s="417"/>
      <c r="AK903" s="417"/>
      <c r="AL903" s="320">
        <v>76</v>
      </c>
      <c r="AM903" s="321"/>
      <c r="AN903" s="321"/>
      <c r="AO903" s="322"/>
      <c r="AP903" s="316" t="s">
        <v>665</v>
      </c>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418"/>
      <c r="AM904" s="419"/>
      <c r="AN904" s="419"/>
      <c r="AO904" s="420"/>
      <c r="AP904" s="316"/>
      <c r="AQ904" s="316"/>
      <c r="AR904" s="316"/>
      <c r="AS904" s="316"/>
      <c r="AT904" s="316"/>
      <c r="AU904" s="316"/>
      <c r="AV904" s="316"/>
      <c r="AW904" s="316"/>
      <c r="AX904" s="316"/>
    </row>
    <row r="905" spans="1:50" ht="30" hidden="1" customHeight="1" x14ac:dyDescent="0.15">
      <c r="A905" s="399">
        <v>3</v>
      </c>
      <c r="B905" s="399">
        <v>1</v>
      </c>
      <c r="C905" s="421"/>
      <c r="D905" s="413"/>
      <c r="E905" s="413"/>
      <c r="F905" s="413"/>
      <c r="G905" s="413"/>
      <c r="H905" s="413"/>
      <c r="I905" s="413"/>
      <c r="J905" s="414"/>
      <c r="K905" s="415"/>
      <c r="L905" s="415"/>
      <c r="M905" s="415"/>
      <c r="N905" s="415"/>
      <c r="O905" s="415"/>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21"/>
      <c r="D906" s="413"/>
      <c r="E906" s="413"/>
      <c r="F906" s="413"/>
      <c r="G906" s="413"/>
      <c r="H906" s="413"/>
      <c r="I906" s="413"/>
      <c r="J906" s="414"/>
      <c r="K906" s="415"/>
      <c r="L906" s="415"/>
      <c r="M906" s="415"/>
      <c r="N906" s="415"/>
      <c r="O906" s="415"/>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1"/>
      <c r="B935" s="341"/>
      <c r="C935" s="341" t="s">
        <v>26</v>
      </c>
      <c r="D935" s="341"/>
      <c r="E935" s="341"/>
      <c r="F935" s="341"/>
      <c r="G935" s="341"/>
      <c r="H935" s="341"/>
      <c r="I935" s="341"/>
      <c r="J935" s="272" t="s">
        <v>430</v>
      </c>
      <c r="K935" s="112"/>
      <c r="L935" s="112"/>
      <c r="M935" s="112"/>
      <c r="N935" s="112"/>
      <c r="O935" s="112"/>
      <c r="P935" s="342" t="s">
        <v>375</v>
      </c>
      <c r="Q935" s="342"/>
      <c r="R935" s="342"/>
      <c r="S935" s="342"/>
      <c r="T935" s="342"/>
      <c r="U935" s="342"/>
      <c r="V935" s="342"/>
      <c r="W935" s="342"/>
      <c r="X935" s="342"/>
      <c r="Y935" s="339" t="s">
        <v>427</v>
      </c>
      <c r="Z935" s="340"/>
      <c r="AA935" s="340"/>
      <c r="AB935" s="340"/>
      <c r="AC935" s="272" t="s">
        <v>473</v>
      </c>
      <c r="AD935" s="272"/>
      <c r="AE935" s="272"/>
      <c r="AF935" s="272"/>
      <c r="AG935" s="272"/>
      <c r="AH935" s="339" t="s">
        <v>504</v>
      </c>
      <c r="AI935" s="341"/>
      <c r="AJ935" s="341"/>
      <c r="AK935" s="341"/>
      <c r="AL935" s="341" t="s">
        <v>21</v>
      </c>
      <c r="AM935" s="341"/>
      <c r="AN935" s="341"/>
      <c r="AO935" s="424"/>
      <c r="AP935" s="425" t="s">
        <v>431</v>
      </c>
      <c r="AQ935" s="425"/>
      <c r="AR935" s="425"/>
      <c r="AS935" s="425"/>
      <c r="AT935" s="425"/>
      <c r="AU935" s="425"/>
      <c r="AV935" s="425"/>
      <c r="AW935" s="425"/>
      <c r="AX935" s="425"/>
    </row>
    <row r="936" spans="1:50" ht="30" customHeight="1" x14ac:dyDescent="0.15">
      <c r="A936" s="399">
        <v>1</v>
      </c>
      <c r="B936" s="399">
        <v>1</v>
      </c>
      <c r="C936" s="413" t="s">
        <v>722</v>
      </c>
      <c r="D936" s="413"/>
      <c r="E936" s="413"/>
      <c r="F936" s="413"/>
      <c r="G936" s="413"/>
      <c r="H936" s="413"/>
      <c r="I936" s="413"/>
      <c r="J936" s="414">
        <v>4010401022860</v>
      </c>
      <c r="K936" s="415"/>
      <c r="L936" s="415"/>
      <c r="M936" s="415"/>
      <c r="N936" s="415"/>
      <c r="O936" s="415"/>
      <c r="P936" s="312" t="s">
        <v>723</v>
      </c>
      <c r="Q936" s="312"/>
      <c r="R936" s="312"/>
      <c r="S936" s="312"/>
      <c r="T936" s="312"/>
      <c r="U936" s="312"/>
      <c r="V936" s="312"/>
      <c r="W936" s="312"/>
      <c r="X936" s="312"/>
      <c r="Y936" s="313">
        <v>12.834</v>
      </c>
      <c r="Z936" s="314"/>
      <c r="AA936" s="314"/>
      <c r="AB936" s="315"/>
      <c r="AC936" s="323" t="s">
        <v>514</v>
      </c>
      <c r="AD936" s="422"/>
      <c r="AE936" s="422"/>
      <c r="AF936" s="422"/>
      <c r="AG936" s="422"/>
      <c r="AH936" s="416">
        <v>1</v>
      </c>
      <c r="AI936" s="417"/>
      <c r="AJ936" s="417"/>
      <c r="AK936" s="417"/>
      <c r="AL936" s="320">
        <v>100</v>
      </c>
      <c r="AM936" s="321"/>
      <c r="AN936" s="321"/>
      <c r="AO936" s="322"/>
      <c r="AP936" s="316" t="s">
        <v>725</v>
      </c>
      <c r="AQ936" s="316"/>
      <c r="AR936" s="316"/>
      <c r="AS936" s="316"/>
      <c r="AT936" s="316"/>
      <c r="AU936" s="316"/>
      <c r="AV936" s="316"/>
      <c r="AW936" s="316"/>
      <c r="AX936" s="316"/>
    </row>
    <row r="937" spans="1:50" ht="30" customHeight="1" x14ac:dyDescent="0.15">
      <c r="A937" s="399">
        <v>2</v>
      </c>
      <c r="B937" s="399">
        <v>1</v>
      </c>
      <c r="C937" s="413" t="s">
        <v>722</v>
      </c>
      <c r="D937" s="413"/>
      <c r="E937" s="413"/>
      <c r="F937" s="413"/>
      <c r="G937" s="413"/>
      <c r="H937" s="413"/>
      <c r="I937" s="413"/>
      <c r="J937" s="414">
        <v>4010401022860</v>
      </c>
      <c r="K937" s="415"/>
      <c r="L937" s="415"/>
      <c r="M937" s="415"/>
      <c r="N937" s="415"/>
      <c r="O937" s="415"/>
      <c r="P937" s="312" t="s">
        <v>723</v>
      </c>
      <c r="Q937" s="312"/>
      <c r="R937" s="312"/>
      <c r="S937" s="312"/>
      <c r="T937" s="312"/>
      <c r="U937" s="312"/>
      <c r="V937" s="312"/>
      <c r="W937" s="312"/>
      <c r="X937" s="312"/>
      <c r="Y937" s="313">
        <v>11.156000000000001</v>
      </c>
      <c r="Z937" s="314"/>
      <c r="AA937" s="314"/>
      <c r="AB937" s="315"/>
      <c r="AC937" s="323" t="s">
        <v>509</v>
      </c>
      <c r="AD937" s="323"/>
      <c r="AE937" s="323"/>
      <c r="AF937" s="323"/>
      <c r="AG937" s="323"/>
      <c r="AH937" s="416">
        <v>1</v>
      </c>
      <c r="AI937" s="417"/>
      <c r="AJ937" s="417"/>
      <c r="AK937" s="417"/>
      <c r="AL937" s="320">
        <v>100</v>
      </c>
      <c r="AM937" s="321"/>
      <c r="AN937" s="321"/>
      <c r="AO937" s="322"/>
      <c r="AP937" s="316" t="s">
        <v>726</v>
      </c>
      <c r="AQ937" s="316"/>
      <c r="AR937" s="316"/>
      <c r="AS937" s="316"/>
      <c r="AT937" s="316"/>
      <c r="AU937" s="316"/>
      <c r="AV937" s="316"/>
      <c r="AW937" s="316"/>
      <c r="AX937" s="316"/>
    </row>
    <row r="938" spans="1:50" ht="30" customHeight="1" x14ac:dyDescent="0.15">
      <c r="A938" s="399">
        <v>3</v>
      </c>
      <c r="B938" s="399">
        <v>1</v>
      </c>
      <c r="C938" s="421" t="s">
        <v>722</v>
      </c>
      <c r="D938" s="413"/>
      <c r="E938" s="413"/>
      <c r="F938" s="413"/>
      <c r="G938" s="413"/>
      <c r="H938" s="413"/>
      <c r="I938" s="413"/>
      <c r="J938" s="414">
        <v>4010401022860</v>
      </c>
      <c r="K938" s="415"/>
      <c r="L938" s="415"/>
      <c r="M938" s="415"/>
      <c r="N938" s="415"/>
      <c r="O938" s="415"/>
      <c r="P938" s="423" t="s">
        <v>724</v>
      </c>
      <c r="Q938" s="312"/>
      <c r="R938" s="312"/>
      <c r="S938" s="312"/>
      <c r="T938" s="312"/>
      <c r="U938" s="312"/>
      <c r="V938" s="312"/>
      <c r="W938" s="312"/>
      <c r="X938" s="312"/>
      <c r="Y938" s="313">
        <v>7.7496</v>
      </c>
      <c r="Z938" s="314"/>
      <c r="AA938" s="314"/>
      <c r="AB938" s="315"/>
      <c r="AC938" s="323" t="s">
        <v>509</v>
      </c>
      <c r="AD938" s="323"/>
      <c r="AE938" s="323"/>
      <c r="AF938" s="323"/>
      <c r="AG938" s="323"/>
      <c r="AH938" s="318">
        <v>1</v>
      </c>
      <c r="AI938" s="319"/>
      <c r="AJ938" s="319"/>
      <c r="AK938" s="319"/>
      <c r="AL938" s="320">
        <v>100</v>
      </c>
      <c r="AM938" s="321"/>
      <c r="AN938" s="321"/>
      <c r="AO938" s="322"/>
      <c r="AP938" s="316" t="s">
        <v>727</v>
      </c>
      <c r="AQ938" s="316"/>
      <c r="AR938" s="316"/>
      <c r="AS938" s="316"/>
      <c r="AT938" s="316"/>
      <c r="AU938" s="316"/>
      <c r="AV938" s="316"/>
      <c r="AW938" s="316"/>
      <c r="AX938" s="316"/>
    </row>
    <row r="939" spans="1:50" ht="30" hidden="1" customHeight="1" x14ac:dyDescent="0.15">
      <c r="A939" s="399">
        <v>4</v>
      </c>
      <c r="B939" s="399">
        <v>1</v>
      </c>
      <c r="C939" s="421"/>
      <c r="D939" s="413"/>
      <c r="E939" s="413"/>
      <c r="F939" s="413"/>
      <c r="G939" s="413"/>
      <c r="H939" s="413"/>
      <c r="I939" s="413"/>
      <c r="J939" s="414"/>
      <c r="K939" s="415"/>
      <c r="L939" s="415"/>
      <c r="M939" s="415"/>
      <c r="N939" s="415"/>
      <c r="O939" s="415"/>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1"/>
      <c r="B968" s="341"/>
      <c r="C968" s="341" t="s">
        <v>26</v>
      </c>
      <c r="D968" s="341"/>
      <c r="E968" s="341"/>
      <c r="F968" s="341"/>
      <c r="G968" s="341"/>
      <c r="H968" s="341"/>
      <c r="I968" s="341"/>
      <c r="J968" s="272" t="s">
        <v>430</v>
      </c>
      <c r="K968" s="112"/>
      <c r="L968" s="112"/>
      <c r="M968" s="112"/>
      <c r="N968" s="112"/>
      <c r="O968" s="112"/>
      <c r="P968" s="342" t="s">
        <v>375</v>
      </c>
      <c r="Q968" s="342"/>
      <c r="R968" s="342"/>
      <c r="S968" s="342"/>
      <c r="T968" s="342"/>
      <c r="U968" s="342"/>
      <c r="V968" s="342"/>
      <c r="W968" s="342"/>
      <c r="X968" s="342"/>
      <c r="Y968" s="339" t="s">
        <v>427</v>
      </c>
      <c r="Z968" s="340"/>
      <c r="AA968" s="340"/>
      <c r="AB968" s="340"/>
      <c r="AC968" s="272" t="s">
        <v>473</v>
      </c>
      <c r="AD968" s="272"/>
      <c r="AE968" s="272"/>
      <c r="AF968" s="272"/>
      <c r="AG968" s="272"/>
      <c r="AH968" s="339" t="s">
        <v>504</v>
      </c>
      <c r="AI968" s="341"/>
      <c r="AJ968" s="341"/>
      <c r="AK968" s="341"/>
      <c r="AL968" s="341" t="s">
        <v>21</v>
      </c>
      <c r="AM968" s="341"/>
      <c r="AN968" s="341"/>
      <c r="AO968" s="424"/>
      <c r="AP968" s="425" t="s">
        <v>431</v>
      </c>
      <c r="AQ968" s="425"/>
      <c r="AR968" s="425"/>
      <c r="AS968" s="425"/>
      <c r="AT968" s="425"/>
      <c r="AU968" s="425"/>
      <c r="AV968" s="425"/>
      <c r="AW968" s="425"/>
      <c r="AX968" s="425"/>
    </row>
    <row r="969" spans="1:50" ht="30" customHeight="1" x14ac:dyDescent="0.15">
      <c r="A969" s="399">
        <v>1</v>
      </c>
      <c r="B969" s="399">
        <v>1</v>
      </c>
      <c r="C969" s="421" t="s">
        <v>711</v>
      </c>
      <c r="D969" s="413"/>
      <c r="E969" s="413"/>
      <c r="F969" s="413"/>
      <c r="G969" s="413"/>
      <c r="H969" s="413"/>
      <c r="I969" s="413"/>
      <c r="J969" s="414">
        <v>8150005000782</v>
      </c>
      <c r="K969" s="415"/>
      <c r="L969" s="415"/>
      <c r="M969" s="415"/>
      <c r="N969" s="415"/>
      <c r="O969" s="415"/>
      <c r="P969" s="423" t="s">
        <v>712</v>
      </c>
      <c r="Q969" s="312"/>
      <c r="R969" s="312"/>
      <c r="S969" s="312"/>
      <c r="T969" s="312"/>
      <c r="U969" s="312"/>
      <c r="V969" s="312"/>
      <c r="W969" s="312"/>
      <c r="X969" s="312"/>
      <c r="Y969" s="313">
        <v>21.7</v>
      </c>
      <c r="Z969" s="314"/>
      <c r="AA969" s="314"/>
      <c r="AB969" s="315"/>
      <c r="AC969" s="323" t="s">
        <v>513</v>
      </c>
      <c r="AD969" s="422"/>
      <c r="AE969" s="422"/>
      <c r="AF969" s="422"/>
      <c r="AG969" s="422"/>
      <c r="AH969" s="416">
        <v>1</v>
      </c>
      <c r="AI969" s="417"/>
      <c r="AJ969" s="417"/>
      <c r="AK969" s="417"/>
      <c r="AL969" s="320">
        <v>100</v>
      </c>
      <c r="AM969" s="321"/>
      <c r="AN969" s="321"/>
      <c r="AO969" s="322"/>
      <c r="AP969" s="316" t="s">
        <v>706</v>
      </c>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418"/>
      <c r="AM970" s="419"/>
      <c r="AN970" s="419"/>
      <c r="AO970" s="420"/>
      <c r="AP970" s="316"/>
      <c r="AQ970" s="316"/>
      <c r="AR970" s="316"/>
      <c r="AS970" s="316"/>
      <c r="AT970" s="316"/>
      <c r="AU970" s="316"/>
      <c r="AV970" s="316"/>
      <c r="AW970" s="316"/>
      <c r="AX970" s="316"/>
    </row>
    <row r="971" spans="1:50" ht="30" hidden="1" customHeight="1" x14ac:dyDescent="0.15">
      <c r="A971" s="399">
        <v>3</v>
      </c>
      <c r="B971" s="399">
        <v>1</v>
      </c>
      <c r="C971" s="421"/>
      <c r="D971" s="413"/>
      <c r="E971" s="413"/>
      <c r="F971" s="413"/>
      <c r="G971" s="413"/>
      <c r="H971" s="413"/>
      <c r="I971" s="413"/>
      <c r="J971" s="414"/>
      <c r="K971" s="415"/>
      <c r="L971" s="415"/>
      <c r="M971" s="415"/>
      <c r="N971" s="415"/>
      <c r="O971" s="415"/>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21"/>
      <c r="D972" s="413"/>
      <c r="E972" s="413"/>
      <c r="F972" s="413"/>
      <c r="G972" s="413"/>
      <c r="H972" s="413"/>
      <c r="I972" s="413"/>
      <c r="J972" s="414"/>
      <c r="K972" s="415"/>
      <c r="L972" s="415"/>
      <c r="M972" s="415"/>
      <c r="N972" s="415"/>
      <c r="O972" s="415"/>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1"/>
      <c r="B1001" s="341"/>
      <c r="C1001" s="341" t="s">
        <v>26</v>
      </c>
      <c r="D1001" s="341"/>
      <c r="E1001" s="341"/>
      <c r="F1001" s="341"/>
      <c r="G1001" s="341"/>
      <c r="H1001" s="341"/>
      <c r="I1001" s="341"/>
      <c r="J1001" s="272" t="s">
        <v>430</v>
      </c>
      <c r="K1001" s="112"/>
      <c r="L1001" s="112"/>
      <c r="M1001" s="112"/>
      <c r="N1001" s="112"/>
      <c r="O1001" s="112"/>
      <c r="P1001" s="342" t="s">
        <v>375</v>
      </c>
      <c r="Q1001" s="342"/>
      <c r="R1001" s="342"/>
      <c r="S1001" s="342"/>
      <c r="T1001" s="342"/>
      <c r="U1001" s="342"/>
      <c r="V1001" s="342"/>
      <c r="W1001" s="342"/>
      <c r="X1001" s="342"/>
      <c r="Y1001" s="339" t="s">
        <v>427</v>
      </c>
      <c r="Z1001" s="340"/>
      <c r="AA1001" s="340"/>
      <c r="AB1001" s="340"/>
      <c r="AC1001" s="272" t="s">
        <v>473</v>
      </c>
      <c r="AD1001" s="272"/>
      <c r="AE1001" s="272"/>
      <c r="AF1001" s="272"/>
      <c r="AG1001" s="272"/>
      <c r="AH1001" s="339" t="s">
        <v>504</v>
      </c>
      <c r="AI1001" s="341"/>
      <c r="AJ1001" s="341"/>
      <c r="AK1001" s="341"/>
      <c r="AL1001" s="341" t="s">
        <v>21</v>
      </c>
      <c r="AM1001" s="341"/>
      <c r="AN1001" s="341"/>
      <c r="AO1001" s="424"/>
      <c r="AP1001" s="425" t="s">
        <v>431</v>
      </c>
      <c r="AQ1001" s="425"/>
      <c r="AR1001" s="425"/>
      <c r="AS1001" s="425"/>
      <c r="AT1001" s="425"/>
      <c r="AU1001" s="425"/>
      <c r="AV1001" s="425"/>
      <c r="AW1001" s="425"/>
      <c r="AX1001" s="425"/>
    </row>
    <row r="1002" spans="1:50" ht="30" customHeight="1" x14ac:dyDescent="0.15">
      <c r="A1002" s="399">
        <v>1</v>
      </c>
      <c r="B1002" s="399">
        <v>1</v>
      </c>
      <c r="C1002" s="413" t="s">
        <v>666</v>
      </c>
      <c r="D1002" s="413"/>
      <c r="E1002" s="413"/>
      <c r="F1002" s="413"/>
      <c r="G1002" s="413"/>
      <c r="H1002" s="413"/>
      <c r="I1002" s="413"/>
      <c r="J1002" s="414" t="s">
        <v>547</v>
      </c>
      <c r="K1002" s="415"/>
      <c r="L1002" s="415"/>
      <c r="M1002" s="415"/>
      <c r="N1002" s="415"/>
      <c r="O1002" s="415"/>
      <c r="P1002" s="312" t="s">
        <v>676</v>
      </c>
      <c r="Q1002" s="312"/>
      <c r="R1002" s="312"/>
      <c r="S1002" s="312"/>
      <c r="T1002" s="312"/>
      <c r="U1002" s="312"/>
      <c r="V1002" s="312"/>
      <c r="W1002" s="312"/>
      <c r="X1002" s="312"/>
      <c r="Y1002" s="313">
        <v>5.732812</v>
      </c>
      <c r="Z1002" s="314"/>
      <c r="AA1002" s="314"/>
      <c r="AB1002" s="315"/>
      <c r="AC1002" s="323" t="s">
        <v>513</v>
      </c>
      <c r="AD1002" s="422"/>
      <c r="AE1002" s="422"/>
      <c r="AF1002" s="422"/>
      <c r="AG1002" s="422"/>
      <c r="AH1002" s="416">
        <v>16</v>
      </c>
      <c r="AI1002" s="417"/>
      <c r="AJ1002" s="417"/>
      <c r="AK1002" s="417"/>
      <c r="AL1002" s="320">
        <v>100</v>
      </c>
      <c r="AM1002" s="321"/>
      <c r="AN1002" s="321"/>
      <c r="AO1002" s="322"/>
      <c r="AP1002" s="316" t="s">
        <v>661</v>
      </c>
      <c r="AQ1002" s="316"/>
      <c r="AR1002" s="316"/>
      <c r="AS1002" s="316"/>
      <c r="AT1002" s="316"/>
      <c r="AU1002" s="316"/>
      <c r="AV1002" s="316"/>
      <c r="AW1002" s="316"/>
      <c r="AX1002" s="316"/>
    </row>
    <row r="1003" spans="1:50" ht="30" customHeight="1" x14ac:dyDescent="0.15">
      <c r="A1003" s="399">
        <v>2</v>
      </c>
      <c r="B1003" s="399">
        <v>1</v>
      </c>
      <c r="C1003" s="413" t="s">
        <v>667</v>
      </c>
      <c r="D1003" s="413"/>
      <c r="E1003" s="413"/>
      <c r="F1003" s="413"/>
      <c r="G1003" s="413"/>
      <c r="H1003" s="413"/>
      <c r="I1003" s="413"/>
      <c r="J1003" s="414" t="s">
        <v>547</v>
      </c>
      <c r="K1003" s="415"/>
      <c r="L1003" s="415"/>
      <c r="M1003" s="415"/>
      <c r="N1003" s="415"/>
      <c r="O1003" s="415"/>
      <c r="P1003" s="312" t="s">
        <v>677</v>
      </c>
      <c r="Q1003" s="312"/>
      <c r="R1003" s="312"/>
      <c r="S1003" s="312"/>
      <c r="T1003" s="312"/>
      <c r="U1003" s="312"/>
      <c r="V1003" s="312"/>
      <c r="W1003" s="312"/>
      <c r="X1003" s="312"/>
      <c r="Y1003" s="313">
        <v>3.0741329999999998</v>
      </c>
      <c r="Z1003" s="314"/>
      <c r="AA1003" s="314"/>
      <c r="AB1003" s="315"/>
      <c r="AC1003" s="323" t="s">
        <v>513</v>
      </c>
      <c r="AD1003" s="323"/>
      <c r="AE1003" s="323"/>
      <c r="AF1003" s="323"/>
      <c r="AG1003" s="323"/>
      <c r="AH1003" s="416">
        <v>16</v>
      </c>
      <c r="AI1003" s="417"/>
      <c r="AJ1003" s="417"/>
      <c r="AK1003" s="417"/>
      <c r="AL1003" s="320">
        <v>100</v>
      </c>
      <c r="AM1003" s="321"/>
      <c r="AN1003" s="321"/>
      <c r="AO1003" s="322"/>
      <c r="AP1003" s="316" t="s">
        <v>686</v>
      </c>
      <c r="AQ1003" s="316"/>
      <c r="AR1003" s="316"/>
      <c r="AS1003" s="316"/>
      <c r="AT1003" s="316"/>
      <c r="AU1003" s="316"/>
      <c r="AV1003" s="316"/>
      <c r="AW1003" s="316"/>
      <c r="AX1003" s="316"/>
    </row>
    <row r="1004" spans="1:50" ht="30" customHeight="1" x14ac:dyDescent="0.15">
      <c r="A1004" s="399">
        <v>3</v>
      </c>
      <c r="B1004" s="399">
        <v>1</v>
      </c>
      <c r="C1004" s="421" t="s">
        <v>668</v>
      </c>
      <c r="D1004" s="413"/>
      <c r="E1004" s="413"/>
      <c r="F1004" s="413"/>
      <c r="G1004" s="413"/>
      <c r="H1004" s="413"/>
      <c r="I1004" s="413"/>
      <c r="J1004" s="414" t="s">
        <v>547</v>
      </c>
      <c r="K1004" s="415"/>
      <c r="L1004" s="415"/>
      <c r="M1004" s="415"/>
      <c r="N1004" s="415"/>
      <c r="O1004" s="415"/>
      <c r="P1004" s="423" t="s">
        <v>678</v>
      </c>
      <c r="Q1004" s="312"/>
      <c r="R1004" s="312"/>
      <c r="S1004" s="312"/>
      <c r="T1004" s="312"/>
      <c r="U1004" s="312"/>
      <c r="V1004" s="312"/>
      <c r="W1004" s="312"/>
      <c r="X1004" s="312"/>
      <c r="Y1004" s="313">
        <v>1.9439059999999999</v>
      </c>
      <c r="Z1004" s="314"/>
      <c r="AA1004" s="314"/>
      <c r="AB1004" s="315"/>
      <c r="AC1004" s="323" t="s">
        <v>513</v>
      </c>
      <c r="AD1004" s="323"/>
      <c r="AE1004" s="323"/>
      <c r="AF1004" s="323"/>
      <c r="AG1004" s="323"/>
      <c r="AH1004" s="318">
        <v>16</v>
      </c>
      <c r="AI1004" s="319"/>
      <c r="AJ1004" s="319"/>
      <c r="AK1004" s="319"/>
      <c r="AL1004" s="320">
        <v>100</v>
      </c>
      <c r="AM1004" s="321"/>
      <c r="AN1004" s="321"/>
      <c r="AO1004" s="322"/>
      <c r="AP1004" s="316" t="s">
        <v>687</v>
      </c>
      <c r="AQ1004" s="316"/>
      <c r="AR1004" s="316"/>
      <c r="AS1004" s="316"/>
      <c r="AT1004" s="316"/>
      <c r="AU1004" s="316"/>
      <c r="AV1004" s="316"/>
      <c r="AW1004" s="316"/>
      <c r="AX1004" s="316"/>
    </row>
    <row r="1005" spans="1:50" ht="30" customHeight="1" x14ac:dyDescent="0.15">
      <c r="A1005" s="399">
        <v>4</v>
      </c>
      <c r="B1005" s="399">
        <v>1</v>
      </c>
      <c r="C1005" s="421" t="s">
        <v>669</v>
      </c>
      <c r="D1005" s="413"/>
      <c r="E1005" s="413"/>
      <c r="F1005" s="413"/>
      <c r="G1005" s="413"/>
      <c r="H1005" s="413"/>
      <c r="I1005" s="413"/>
      <c r="J1005" s="414" t="s">
        <v>547</v>
      </c>
      <c r="K1005" s="415"/>
      <c r="L1005" s="415"/>
      <c r="M1005" s="415"/>
      <c r="N1005" s="415"/>
      <c r="O1005" s="415"/>
      <c r="P1005" s="423" t="s">
        <v>679</v>
      </c>
      <c r="Q1005" s="312"/>
      <c r="R1005" s="312"/>
      <c r="S1005" s="312"/>
      <c r="T1005" s="312"/>
      <c r="U1005" s="312"/>
      <c r="V1005" s="312"/>
      <c r="W1005" s="312"/>
      <c r="X1005" s="312"/>
      <c r="Y1005" s="313">
        <v>1.4730780000000001</v>
      </c>
      <c r="Z1005" s="314"/>
      <c r="AA1005" s="314"/>
      <c r="AB1005" s="315"/>
      <c r="AC1005" s="323" t="s">
        <v>513</v>
      </c>
      <c r="AD1005" s="323"/>
      <c r="AE1005" s="323"/>
      <c r="AF1005" s="323"/>
      <c r="AG1005" s="323"/>
      <c r="AH1005" s="318">
        <v>16</v>
      </c>
      <c r="AI1005" s="319"/>
      <c r="AJ1005" s="319"/>
      <c r="AK1005" s="319"/>
      <c r="AL1005" s="320">
        <v>100</v>
      </c>
      <c r="AM1005" s="321"/>
      <c r="AN1005" s="321"/>
      <c r="AO1005" s="322"/>
      <c r="AP1005" s="316" t="s">
        <v>661</v>
      </c>
      <c r="AQ1005" s="316"/>
      <c r="AR1005" s="316"/>
      <c r="AS1005" s="316"/>
      <c r="AT1005" s="316"/>
      <c r="AU1005" s="316"/>
      <c r="AV1005" s="316"/>
      <c r="AW1005" s="316"/>
      <c r="AX1005" s="316"/>
    </row>
    <row r="1006" spans="1:50" ht="30" customHeight="1" x14ac:dyDescent="0.15">
      <c r="A1006" s="399">
        <v>5</v>
      </c>
      <c r="B1006" s="399">
        <v>1</v>
      </c>
      <c r="C1006" s="413" t="s">
        <v>670</v>
      </c>
      <c r="D1006" s="413"/>
      <c r="E1006" s="413"/>
      <c r="F1006" s="413"/>
      <c r="G1006" s="413"/>
      <c r="H1006" s="413"/>
      <c r="I1006" s="413"/>
      <c r="J1006" s="414">
        <v>6010405009002</v>
      </c>
      <c r="K1006" s="415"/>
      <c r="L1006" s="415"/>
      <c r="M1006" s="415"/>
      <c r="N1006" s="415"/>
      <c r="O1006" s="415"/>
      <c r="P1006" s="312" t="s">
        <v>680</v>
      </c>
      <c r="Q1006" s="312"/>
      <c r="R1006" s="312"/>
      <c r="S1006" s="312"/>
      <c r="T1006" s="312"/>
      <c r="U1006" s="312"/>
      <c r="V1006" s="312"/>
      <c r="W1006" s="312"/>
      <c r="X1006" s="312"/>
      <c r="Y1006" s="313">
        <v>1.39975</v>
      </c>
      <c r="Z1006" s="314"/>
      <c r="AA1006" s="314"/>
      <c r="AB1006" s="315"/>
      <c r="AC1006" s="317" t="s">
        <v>513</v>
      </c>
      <c r="AD1006" s="317"/>
      <c r="AE1006" s="317"/>
      <c r="AF1006" s="317"/>
      <c r="AG1006" s="317"/>
      <c r="AH1006" s="318">
        <v>16</v>
      </c>
      <c r="AI1006" s="319"/>
      <c r="AJ1006" s="319"/>
      <c r="AK1006" s="319"/>
      <c r="AL1006" s="320">
        <v>100</v>
      </c>
      <c r="AM1006" s="321"/>
      <c r="AN1006" s="321"/>
      <c r="AO1006" s="322"/>
      <c r="AP1006" s="316" t="s">
        <v>661</v>
      </c>
      <c r="AQ1006" s="316"/>
      <c r="AR1006" s="316"/>
      <c r="AS1006" s="316"/>
      <c r="AT1006" s="316"/>
      <c r="AU1006" s="316"/>
      <c r="AV1006" s="316"/>
      <c r="AW1006" s="316"/>
      <c r="AX1006" s="316"/>
    </row>
    <row r="1007" spans="1:50" ht="30" customHeight="1" x14ac:dyDescent="0.15">
      <c r="A1007" s="399">
        <v>6</v>
      </c>
      <c r="B1007" s="399">
        <v>1</v>
      </c>
      <c r="C1007" s="413" t="s">
        <v>671</v>
      </c>
      <c r="D1007" s="413"/>
      <c r="E1007" s="413"/>
      <c r="F1007" s="413"/>
      <c r="G1007" s="413"/>
      <c r="H1007" s="413"/>
      <c r="I1007" s="413"/>
      <c r="J1007" s="414" t="s">
        <v>547</v>
      </c>
      <c r="K1007" s="415"/>
      <c r="L1007" s="415"/>
      <c r="M1007" s="415"/>
      <c r="N1007" s="415"/>
      <c r="O1007" s="415"/>
      <c r="P1007" s="312" t="s">
        <v>681</v>
      </c>
      <c r="Q1007" s="312"/>
      <c r="R1007" s="312"/>
      <c r="S1007" s="312"/>
      <c r="T1007" s="312"/>
      <c r="U1007" s="312"/>
      <c r="V1007" s="312"/>
      <c r="W1007" s="312"/>
      <c r="X1007" s="312"/>
      <c r="Y1007" s="313">
        <v>1.352374</v>
      </c>
      <c r="Z1007" s="314"/>
      <c r="AA1007" s="314"/>
      <c r="AB1007" s="315"/>
      <c r="AC1007" s="317" t="s">
        <v>513</v>
      </c>
      <c r="AD1007" s="317"/>
      <c r="AE1007" s="317"/>
      <c r="AF1007" s="317"/>
      <c r="AG1007" s="317"/>
      <c r="AH1007" s="318">
        <v>16</v>
      </c>
      <c r="AI1007" s="319"/>
      <c r="AJ1007" s="319"/>
      <c r="AK1007" s="319"/>
      <c r="AL1007" s="320">
        <v>100</v>
      </c>
      <c r="AM1007" s="321"/>
      <c r="AN1007" s="321"/>
      <c r="AO1007" s="322"/>
      <c r="AP1007" s="316" t="s">
        <v>660</v>
      </c>
      <c r="AQ1007" s="316"/>
      <c r="AR1007" s="316"/>
      <c r="AS1007" s="316"/>
      <c r="AT1007" s="316"/>
      <c r="AU1007" s="316"/>
      <c r="AV1007" s="316"/>
      <c r="AW1007" s="316"/>
      <c r="AX1007" s="316"/>
    </row>
    <row r="1008" spans="1:50" ht="64.5" customHeight="1" x14ac:dyDescent="0.15">
      <c r="A1008" s="399">
        <v>7</v>
      </c>
      <c r="B1008" s="399">
        <v>1</v>
      </c>
      <c r="C1008" s="413" t="s">
        <v>672</v>
      </c>
      <c r="D1008" s="413"/>
      <c r="E1008" s="413"/>
      <c r="F1008" s="413"/>
      <c r="G1008" s="413"/>
      <c r="H1008" s="413"/>
      <c r="I1008" s="413"/>
      <c r="J1008" s="414">
        <v>1010005018837</v>
      </c>
      <c r="K1008" s="415"/>
      <c r="L1008" s="415"/>
      <c r="M1008" s="415"/>
      <c r="N1008" s="415"/>
      <c r="O1008" s="415"/>
      <c r="P1008" s="312" t="s">
        <v>682</v>
      </c>
      <c r="Q1008" s="312"/>
      <c r="R1008" s="312"/>
      <c r="S1008" s="312"/>
      <c r="T1008" s="312"/>
      <c r="U1008" s="312"/>
      <c r="V1008" s="312"/>
      <c r="W1008" s="312"/>
      <c r="X1008" s="312"/>
      <c r="Y1008" s="313">
        <v>1.1756420000000001</v>
      </c>
      <c r="Z1008" s="314"/>
      <c r="AA1008" s="314"/>
      <c r="AB1008" s="315"/>
      <c r="AC1008" s="317" t="s">
        <v>513</v>
      </c>
      <c r="AD1008" s="317"/>
      <c r="AE1008" s="317"/>
      <c r="AF1008" s="317"/>
      <c r="AG1008" s="317"/>
      <c r="AH1008" s="318">
        <v>16</v>
      </c>
      <c r="AI1008" s="319"/>
      <c r="AJ1008" s="319"/>
      <c r="AK1008" s="319"/>
      <c r="AL1008" s="320">
        <v>100</v>
      </c>
      <c r="AM1008" s="321"/>
      <c r="AN1008" s="321"/>
      <c r="AO1008" s="322"/>
      <c r="AP1008" s="316" t="s">
        <v>688</v>
      </c>
      <c r="AQ1008" s="316"/>
      <c r="AR1008" s="316"/>
      <c r="AS1008" s="316"/>
      <c r="AT1008" s="316"/>
      <c r="AU1008" s="316"/>
      <c r="AV1008" s="316"/>
      <c r="AW1008" s="316"/>
      <c r="AX1008" s="316"/>
    </row>
    <row r="1009" spans="1:50" ht="30" customHeight="1" x14ac:dyDescent="0.15">
      <c r="A1009" s="399">
        <v>8</v>
      </c>
      <c r="B1009" s="399">
        <v>1</v>
      </c>
      <c r="C1009" s="413" t="s">
        <v>673</v>
      </c>
      <c r="D1009" s="413"/>
      <c r="E1009" s="413"/>
      <c r="F1009" s="413"/>
      <c r="G1009" s="413"/>
      <c r="H1009" s="413"/>
      <c r="I1009" s="413"/>
      <c r="J1009" s="414">
        <v>8120005014439</v>
      </c>
      <c r="K1009" s="415"/>
      <c r="L1009" s="415"/>
      <c r="M1009" s="415"/>
      <c r="N1009" s="415"/>
      <c r="O1009" s="415"/>
      <c r="P1009" s="312" t="s">
        <v>683</v>
      </c>
      <c r="Q1009" s="312"/>
      <c r="R1009" s="312"/>
      <c r="S1009" s="312"/>
      <c r="T1009" s="312"/>
      <c r="U1009" s="312"/>
      <c r="V1009" s="312"/>
      <c r="W1009" s="312"/>
      <c r="X1009" s="312"/>
      <c r="Y1009" s="313">
        <v>0.89702199999999999</v>
      </c>
      <c r="Z1009" s="314"/>
      <c r="AA1009" s="314"/>
      <c r="AB1009" s="315"/>
      <c r="AC1009" s="317" t="s">
        <v>513</v>
      </c>
      <c r="AD1009" s="317"/>
      <c r="AE1009" s="317"/>
      <c r="AF1009" s="317"/>
      <c r="AG1009" s="317"/>
      <c r="AH1009" s="318">
        <v>16</v>
      </c>
      <c r="AI1009" s="319"/>
      <c r="AJ1009" s="319"/>
      <c r="AK1009" s="319"/>
      <c r="AL1009" s="320">
        <v>100</v>
      </c>
      <c r="AM1009" s="321"/>
      <c r="AN1009" s="321"/>
      <c r="AO1009" s="322"/>
      <c r="AP1009" s="316" t="s">
        <v>660</v>
      </c>
      <c r="AQ1009" s="316"/>
      <c r="AR1009" s="316"/>
      <c r="AS1009" s="316"/>
      <c r="AT1009" s="316"/>
      <c r="AU1009" s="316"/>
      <c r="AV1009" s="316"/>
      <c r="AW1009" s="316"/>
      <c r="AX1009" s="316"/>
    </row>
    <row r="1010" spans="1:50" ht="53.25" customHeight="1" x14ac:dyDescent="0.15">
      <c r="A1010" s="399">
        <v>9</v>
      </c>
      <c r="B1010" s="399">
        <v>1</v>
      </c>
      <c r="C1010" s="413" t="s">
        <v>674</v>
      </c>
      <c r="D1010" s="413"/>
      <c r="E1010" s="413"/>
      <c r="F1010" s="413"/>
      <c r="G1010" s="413"/>
      <c r="H1010" s="413"/>
      <c r="I1010" s="413"/>
      <c r="J1010" s="414">
        <v>8110005008037</v>
      </c>
      <c r="K1010" s="415"/>
      <c r="L1010" s="415"/>
      <c r="M1010" s="415"/>
      <c r="N1010" s="415"/>
      <c r="O1010" s="415"/>
      <c r="P1010" s="312" t="s">
        <v>684</v>
      </c>
      <c r="Q1010" s="312"/>
      <c r="R1010" s="312"/>
      <c r="S1010" s="312"/>
      <c r="T1010" s="312"/>
      <c r="U1010" s="312"/>
      <c r="V1010" s="312"/>
      <c r="W1010" s="312"/>
      <c r="X1010" s="312"/>
      <c r="Y1010" s="313">
        <v>0.85743000000000003</v>
      </c>
      <c r="Z1010" s="314"/>
      <c r="AA1010" s="314"/>
      <c r="AB1010" s="315"/>
      <c r="AC1010" s="317" t="s">
        <v>513</v>
      </c>
      <c r="AD1010" s="317"/>
      <c r="AE1010" s="317"/>
      <c r="AF1010" s="317"/>
      <c r="AG1010" s="317"/>
      <c r="AH1010" s="318">
        <v>16</v>
      </c>
      <c r="AI1010" s="319"/>
      <c r="AJ1010" s="319"/>
      <c r="AK1010" s="319"/>
      <c r="AL1010" s="320">
        <v>100</v>
      </c>
      <c r="AM1010" s="321"/>
      <c r="AN1010" s="321"/>
      <c r="AO1010" s="322"/>
      <c r="AP1010" s="316" t="s">
        <v>689</v>
      </c>
      <c r="AQ1010" s="316"/>
      <c r="AR1010" s="316"/>
      <c r="AS1010" s="316"/>
      <c r="AT1010" s="316"/>
      <c r="AU1010" s="316"/>
      <c r="AV1010" s="316"/>
      <c r="AW1010" s="316"/>
      <c r="AX1010" s="316"/>
    </row>
    <row r="1011" spans="1:50" ht="30" customHeight="1" x14ac:dyDescent="0.15">
      <c r="A1011" s="399">
        <v>10</v>
      </c>
      <c r="B1011" s="399">
        <v>1</v>
      </c>
      <c r="C1011" s="413" t="s">
        <v>675</v>
      </c>
      <c r="D1011" s="413"/>
      <c r="E1011" s="413"/>
      <c r="F1011" s="413"/>
      <c r="G1011" s="413"/>
      <c r="H1011" s="413"/>
      <c r="I1011" s="413"/>
      <c r="J1011" s="414">
        <v>9011205002136</v>
      </c>
      <c r="K1011" s="415"/>
      <c r="L1011" s="415"/>
      <c r="M1011" s="415"/>
      <c r="N1011" s="415"/>
      <c r="O1011" s="415"/>
      <c r="P1011" s="312" t="s">
        <v>685</v>
      </c>
      <c r="Q1011" s="312"/>
      <c r="R1011" s="312"/>
      <c r="S1011" s="312"/>
      <c r="T1011" s="312"/>
      <c r="U1011" s="312"/>
      <c r="V1011" s="312"/>
      <c r="W1011" s="312"/>
      <c r="X1011" s="312"/>
      <c r="Y1011" s="313">
        <v>0.51207199999999997</v>
      </c>
      <c r="Z1011" s="314"/>
      <c r="AA1011" s="314"/>
      <c r="AB1011" s="315"/>
      <c r="AC1011" s="317" t="s">
        <v>513</v>
      </c>
      <c r="AD1011" s="317"/>
      <c r="AE1011" s="317"/>
      <c r="AF1011" s="317"/>
      <c r="AG1011" s="317"/>
      <c r="AH1011" s="318">
        <v>16</v>
      </c>
      <c r="AI1011" s="319"/>
      <c r="AJ1011" s="319"/>
      <c r="AK1011" s="319"/>
      <c r="AL1011" s="320">
        <v>100</v>
      </c>
      <c r="AM1011" s="321"/>
      <c r="AN1011" s="321"/>
      <c r="AO1011" s="322"/>
      <c r="AP1011" s="316" t="s">
        <v>661</v>
      </c>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1"/>
      <c r="B1034" s="341"/>
      <c r="C1034" s="341" t="s">
        <v>26</v>
      </c>
      <c r="D1034" s="341"/>
      <c r="E1034" s="341"/>
      <c r="F1034" s="341"/>
      <c r="G1034" s="341"/>
      <c r="H1034" s="341"/>
      <c r="I1034" s="341"/>
      <c r="J1034" s="272" t="s">
        <v>430</v>
      </c>
      <c r="K1034" s="112"/>
      <c r="L1034" s="112"/>
      <c r="M1034" s="112"/>
      <c r="N1034" s="112"/>
      <c r="O1034" s="112"/>
      <c r="P1034" s="342" t="s">
        <v>375</v>
      </c>
      <c r="Q1034" s="342"/>
      <c r="R1034" s="342"/>
      <c r="S1034" s="342"/>
      <c r="T1034" s="342"/>
      <c r="U1034" s="342"/>
      <c r="V1034" s="342"/>
      <c r="W1034" s="342"/>
      <c r="X1034" s="342"/>
      <c r="Y1034" s="339" t="s">
        <v>427</v>
      </c>
      <c r="Z1034" s="340"/>
      <c r="AA1034" s="340"/>
      <c r="AB1034" s="340"/>
      <c r="AC1034" s="272" t="s">
        <v>473</v>
      </c>
      <c r="AD1034" s="272"/>
      <c r="AE1034" s="272"/>
      <c r="AF1034" s="272"/>
      <c r="AG1034" s="272"/>
      <c r="AH1034" s="339" t="s">
        <v>504</v>
      </c>
      <c r="AI1034" s="341"/>
      <c r="AJ1034" s="341"/>
      <c r="AK1034" s="341"/>
      <c r="AL1034" s="341" t="s">
        <v>21</v>
      </c>
      <c r="AM1034" s="341"/>
      <c r="AN1034" s="341"/>
      <c r="AO1034" s="424"/>
      <c r="AP1034" s="425" t="s">
        <v>431</v>
      </c>
      <c r="AQ1034" s="425"/>
      <c r="AR1034" s="425"/>
      <c r="AS1034" s="425"/>
      <c r="AT1034" s="425"/>
      <c r="AU1034" s="425"/>
      <c r="AV1034" s="425"/>
      <c r="AW1034" s="425"/>
      <c r="AX1034" s="425"/>
    </row>
    <row r="1035" spans="1:50" ht="75" customHeight="1" x14ac:dyDescent="0.15">
      <c r="A1035" s="399">
        <v>1</v>
      </c>
      <c r="B1035" s="399">
        <v>1</v>
      </c>
      <c r="C1035" s="421" t="s">
        <v>731</v>
      </c>
      <c r="D1035" s="413"/>
      <c r="E1035" s="413"/>
      <c r="F1035" s="413"/>
      <c r="G1035" s="413"/>
      <c r="H1035" s="413"/>
      <c r="I1035" s="413"/>
      <c r="J1035" s="414">
        <v>4120005018170</v>
      </c>
      <c r="K1035" s="415"/>
      <c r="L1035" s="415"/>
      <c r="M1035" s="415"/>
      <c r="N1035" s="415"/>
      <c r="O1035" s="415"/>
      <c r="P1035" s="312" t="s">
        <v>656</v>
      </c>
      <c r="Q1035" s="312"/>
      <c r="R1035" s="312"/>
      <c r="S1035" s="312"/>
      <c r="T1035" s="312"/>
      <c r="U1035" s="312"/>
      <c r="V1035" s="312"/>
      <c r="W1035" s="312"/>
      <c r="X1035" s="312"/>
      <c r="Y1035" s="313">
        <v>2.1</v>
      </c>
      <c r="Z1035" s="314"/>
      <c r="AA1035" s="314"/>
      <c r="AB1035" s="315"/>
      <c r="AC1035" s="323" t="s">
        <v>513</v>
      </c>
      <c r="AD1035" s="422"/>
      <c r="AE1035" s="422"/>
      <c r="AF1035" s="422"/>
      <c r="AG1035" s="422"/>
      <c r="AH1035" s="416">
        <v>15</v>
      </c>
      <c r="AI1035" s="417"/>
      <c r="AJ1035" s="417"/>
      <c r="AK1035" s="417"/>
      <c r="AL1035" s="320">
        <v>100</v>
      </c>
      <c r="AM1035" s="321"/>
      <c r="AN1035" s="321"/>
      <c r="AO1035" s="322"/>
      <c r="AP1035" s="316" t="s">
        <v>660</v>
      </c>
      <c r="AQ1035" s="316"/>
      <c r="AR1035" s="316"/>
      <c r="AS1035" s="316"/>
      <c r="AT1035" s="316"/>
      <c r="AU1035" s="316"/>
      <c r="AV1035" s="316"/>
      <c r="AW1035" s="316"/>
      <c r="AX1035" s="316"/>
    </row>
    <row r="1036" spans="1:50" ht="48" customHeight="1" x14ac:dyDescent="0.15">
      <c r="A1036" s="399">
        <v>2</v>
      </c>
      <c r="B1036" s="399">
        <v>1</v>
      </c>
      <c r="C1036" s="413" t="s">
        <v>653</v>
      </c>
      <c r="D1036" s="413"/>
      <c r="E1036" s="413"/>
      <c r="F1036" s="413"/>
      <c r="G1036" s="413"/>
      <c r="H1036" s="413"/>
      <c r="I1036" s="413"/>
      <c r="J1036" s="414">
        <v>9140005020954</v>
      </c>
      <c r="K1036" s="415"/>
      <c r="L1036" s="415"/>
      <c r="M1036" s="415"/>
      <c r="N1036" s="415"/>
      <c r="O1036" s="415"/>
      <c r="P1036" s="312" t="s">
        <v>657</v>
      </c>
      <c r="Q1036" s="312"/>
      <c r="R1036" s="312"/>
      <c r="S1036" s="312"/>
      <c r="T1036" s="312"/>
      <c r="U1036" s="312"/>
      <c r="V1036" s="312"/>
      <c r="W1036" s="312"/>
      <c r="X1036" s="312"/>
      <c r="Y1036" s="313">
        <v>1.7</v>
      </c>
      <c r="Z1036" s="314"/>
      <c r="AA1036" s="314"/>
      <c r="AB1036" s="315"/>
      <c r="AC1036" s="323" t="s">
        <v>513</v>
      </c>
      <c r="AD1036" s="323"/>
      <c r="AE1036" s="323"/>
      <c r="AF1036" s="323"/>
      <c r="AG1036" s="323"/>
      <c r="AH1036" s="416">
        <v>15</v>
      </c>
      <c r="AI1036" s="417"/>
      <c r="AJ1036" s="417"/>
      <c r="AK1036" s="417"/>
      <c r="AL1036" s="320">
        <v>100</v>
      </c>
      <c r="AM1036" s="321"/>
      <c r="AN1036" s="321"/>
      <c r="AO1036" s="322"/>
      <c r="AP1036" s="316" t="s">
        <v>661</v>
      </c>
      <c r="AQ1036" s="316"/>
      <c r="AR1036" s="316"/>
      <c r="AS1036" s="316"/>
      <c r="AT1036" s="316"/>
      <c r="AU1036" s="316"/>
      <c r="AV1036" s="316"/>
      <c r="AW1036" s="316"/>
      <c r="AX1036" s="316"/>
    </row>
    <row r="1037" spans="1:50" ht="45.75" customHeight="1" x14ac:dyDescent="0.15">
      <c r="A1037" s="399">
        <v>3</v>
      </c>
      <c r="B1037" s="399">
        <v>1</v>
      </c>
      <c r="C1037" s="421" t="s">
        <v>654</v>
      </c>
      <c r="D1037" s="413"/>
      <c r="E1037" s="413"/>
      <c r="F1037" s="413"/>
      <c r="G1037" s="413"/>
      <c r="H1037" s="413"/>
      <c r="I1037" s="413"/>
      <c r="J1037" s="414">
        <v>6080005006566</v>
      </c>
      <c r="K1037" s="415"/>
      <c r="L1037" s="415"/>
      <c r="M1037" s="415"/>
      <c r="N1037" s="415"/>
      <c r="O1037" s="415"/>
      <c r="P1037" s="423" t="s">
        <v>658</v>
      </c>
      <c r="Q1037" s="312"/>
      <c r="R1037" s="312"/>
      <c r="S1037" s="312"/>
      <c r="T1037" s="312"/>
      <c r="U1037" s="312"/>
      <c r="V1037" s="312"/>
      <c r="W1037" s="312"/>
      <c r="X1037" s="312"/>
      <c r="Y1037" s="313">
        <v>1.7</v>
      </c>
      <c r="Z1037" s="314"/>
      <c r="AA1037" s="314"/>
      <c r="AB1037" s="315"/>
      <c r="AC1037" s="323" t="s">
        <v>513</v>
      </c>
      <c r="AD1037" s="323"/>
      <c r="AE1037" s="323"/>
      <c r="AF1037" s="323"/>
      <c r="AG1037" s="323"/>
      <c r="AH1037" s="318">
        <v>15</v>
      </c>
      <c r="AI1037" s="319"/>
      <c r="AJ1037" s="319"/>
      <c r="AK1037" s="319"/>
      <c r="AL1037" s="320">
        <v>100</v>
      </c>
      <c r="AM1037" s="321"/>
      <c r="AN1037" s="321"/>
      <c r="AO1037" s="322"/>
      <c r="AP1037" s="316" t="s">
        <v>662</v>
      </c>
      <c r="AQ1037" s="316"/>
      <c r="AR1037" s="316"/>
      <c r="AS1037" s="316"/>
      <c r="AT1037" s="316"/>
      <c r="AU1037" s="316"/>
      <c r="AV1037" s="316"/>
      <c r="AW1037" s="316"/>
      <c r="AX1037" s="316"/>
    </row>
    <row r="1038" spans="1:50" ht="54" customHeight="1" x14ac:dyDescent="0.15">
      <c r="A1038" s="399">
        <v>4</v>
      </c>
      <c r="B1038" s="399">
        <v>1</v>
      </c>
      <c r="C1038" s="421" t="s">
        <v>655</v>
      </c>
      <c r="D1038" s="413"/>
      <c r="E1038" s="413"/>
      <c r="F1038" s="413"/>
      <c r="G1038" s="413"/>
      <c r="H1038" s="413"/>
      <c r="I1038" s="413"/>
      <c r="J1038" s="414">
        <v>2220005003230</v>
      </c>
      <c r="K1038" s="415"/>
      <c r="L1038" s="415"/>
      <c r="M1038" s="415"/>
      <c r="N1038" s="415"/>
      <c r="O1038" s="415"/>
      <c r="P1038" s="423" t="s">
        <v>659</v>
      </c>
      <c r="Q1038" s="312"/>
      <c r="R1038" s="312"/>
      <c r="S1038" s="312"/>
      <c r="T1038" s="312"/>
      <c r="U1038" s="312"/>
      <c r="V1038" s="312"/>
      <c r="W1038" s="312"/>
      <c r="X1038" s="312"/>
      <c r="Y1038" s="313">
        <v>1.5</v>
      </c>
      <c r="Z1038" s="314"/>
      <c r="AA1038" s="314"/>
      <c r="AB1038" s="315"/>
      <c r="AC1038" s="323" t="s">
        <v>513</v>
      </c>
      <c r="AD1038" s="323"/>
      <c r="AE1038" s="323"/>
      <c r="AF1038" s="323"/>
      <c r="AG1038" s="323"/>
      <c r="AH1038" s="318">
        <v>15</v>
      </c>
      <c r="AI1038" s="319"/>
      <c r="AJ1038" s="319"/>
      <c r="AK1038" s="319"/>
      <c r="AL1038" s="320">
        <v>100</v>
      </c>
      <c r="AM1038" s="321"/>
      <c r="AN1038" s="321"/>
      <c r="AO1038" s="322"/>
      <c r="AP1038" s="316" t="s">
        <v>660</v>
      </c>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1"/>
      <c r="B1067" s="341"/>
      <c r="C1067" s="341" t="s">
        <v>26</v>
      </c>
      <c r="D1067" s="341"/>
      <c r="E1067" s="341"/>
      <c r="F1067" s="341"/>
      <c r="G1067" s="341"/>
      <c r="H1067" s="341"/>
      <c r="I1067" s="341"/>
      <c r="J1067" s="272" t="s">
        <v>430</v>
      </c>
      <c r="K1067" s="112"/>
      <c r="L1067" s="112"/>
      <c r="M1067" s="112"/>
      <c r="N1067" s="112"/>
      <c r="O1067" s="112"/>
      <c r="P1067" s="342" t="s">
        <v>375</v>
      </c>
      <c r="Q1067" s="342"/>
      <c r="R1067" s="342"/>
      <c r="S1067" s="342"/>
      <c r="T1067" s="342"/>
      <c r="U1067" s="342"/>
      <c r="V1067" s="342"/>
      <c r="W1067" s="342"/>
      <c r="X1067" s="342"/>
      <c r="Y1067" s="339" t="s">
        <v>427</v>
      </c>
      <c r="Z1067" s="340"/>
      <c r="AA1067" s="340"/>
      <c r="AB1067" s="340"/>
      <c r="AC1067" s="272" t="s">
        <v>473</v>
      </c>
      <c r="AD1067" s="272"/>
      <c r="AE1067" s="272"/>
      <c r="AF1067" s="272"/>
      <c r="AG1067" s="272"/>
      <c r="AH1067" s="339" t="s">
        <v>504</v>
      </c>
      <c r="AI1067" s="341"/>
      <c r="AJ1067" s="341"/>
      <c r="AK1067" s="341"/>
      <c r="AL1067" s="341" t="s">
        <v>21</v>
      </c>
      <c r="AM1067" s="341"/>
      <c r="AN1067" s="341"/>
      <c r="AO1067" s="424"/>
      <c r="AP1067" s="425" t="s">
        <v>431</v>
      </c>
      <c r="AQ1067" s="425"/>
      <c r="AR1067" s="425"/>
      <c r="AS1067" s="425"/>
      <c r="AT1067" s="425"/>
      <c r="AU1067" s="425"/>
      <c r="AV1067" s="425"/>
      <c r="AW1067" s="425"/>
      <c r="AX1067" s="425"/>
    </row>
    <row r="1068" spans="1:50" ht="30" customHeight="1" x14ac:dyDescent="0.15">
      <c r="A1068" s="399">
        <v>1</v>
      </c>
      <c r="B1068" s="399">
        <v>1</v>
      </c>
      <c r="C1068" s="421" t="s">
        <v>763</v>
      </c>
      <c r="D1068" s="413"/>
      <c r="E1068" s="413"/>
      <c r="F1068" s="413"/>
      <c r="G1068" s="413"/>
      <c r="H1068" s="413"/>
      <c r="I1068" s="413"/>
      <c r="J1068" s="414">
        <v>9010001027685</v>
      </c>
      <c r="K1068" s="415"/>
      <c r="L1068" s="415"/>
      <c r="M1068" s="415"/>
      <c r="N1068" s="415"/>
      <c r="O1068" s="415"/>
      <c r="P1068" s="312" t="s">
        <v>709</v>
      </c>
      <c r="Q1068" s="312"/>
      <c r="R1068" s="312"/>
      <c r="S1068" s="312"/>
      <c r="T1068" s="312"/>
      <c r="U1068" s="312"/>
      <c r="V1068" s="312"/>
      <c r="W1068" s="312"/>
      <c r="X1068" s="312"/>
      <c r="Y1068" s="313">
        <v>18.2</v>
      </c>
      <c r="Z1068" s="314"/>
      <c r="AA1068" s="314"/>
      <c r="AB1068" s="315"/>
      <c r="AC1068" s="323" t="s">
        <v>510</v>
      </c>
      <c r="AD1068" s="422"/>
      <c r="AE1068" s="422"/>
      <c r="AF1068" s="422"/>
      <c r="AG1068" s="422"/>
      <c r="AH1068" s="416">
        <v>1</v>
      </c>
      <c r="AI1068" s="417"/>
      <c r="AJ1068" s="417"/>
      <c r="AK1068" s="417"/>
      <c r="AL1068" s="320">
        <v>100</v>
      </c>
      <c r="AM1068" s="321"/>
      <c r="AN1068" s="321"/>
      <c r="AO1068" s="322"/>
      <c r="AP1068" s="316" t="s">
        <v>710</v>
      </c>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418"/>
      <c r="AM1069" s="419"/>
      <c r="AN1069" s="419"/>
      <c r="AO1069" s="420"/>
      <c r="AP1069" s="316"/>
      <c r="AQ1069" s="316"/>
      <c r="AR1069" s="316"/>
      <c r="AS1069" s="316"/>
      <c r="AT1069" s="316"/>
      <c r="AU1069" s="316"/>
      <c r="AV1069" s="316"/>
      <c r="AW1069" s="316"/>
      <c r="AX1069" s="316"/>
    </row>
    <row r="1070" spans="1:50" ht="30" hidden="1" customHeight="1" x14ac:dyDescent="0.15">
      <c r="A1070" s="399">
        <v>3</v>
      </c>
      <c r="B1070" s="399">
        <v>1</v>
      </c>
      <c r="C1070" s="421"/>
      <c r="D1070" s="413"/>
      <c r="E1070" s="413"/>
      <c r="F1070" s="413"/>
      <c r="G1070" s="413"/>
      <c r="H1070" s="413"/>
      <c r="I1070" s="413"/>
      <c r="J1070" s="414"/>
      <c r="K1070" s="415"/>
      <c r="L1070" s="415"/>
      <c r="M1070" s="415"/>
      <c r="N1070" s="415"/>
      <c r="O1070" s="415"/>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21"/>
      <c r="D1071" s="413"/>
      <c r="E1071" s="413"/>
      <c r="F1071" s="413"/>
      <c r="G1071" s="413"/>
      <c r="H1071" s="413"/>
      <c r="I1071" s="413"/>
      <c r="J1071" s="414"/>
      <c r="K1071" s="415"/>
      <c r="L1071" s="415"/>
      <c r="M1071" s="415"/>
      <c r="N1071" s="415"/>
      <c r="O1071" s="415"/>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895" t="s">
        <v>461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480</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272" t="s">
        <v>396</v>
      </c>
      <c r="D1101" s="898"/>
      <c r="E1101" s="272" t="s">
        <v>395</v>
      </c>
      <c r="F1101" s="898"/>
      <c r="G1101" s="898"/>
      <c r="H1101" s="898"/>
      <c r="I1101" s="898"/>
      <c r="J1101" s="272" t="s">
        <v>430</v>
      </c>
      <c r="K1101" s="272"/>
      <c r="L1101" s="272"/>
      <c r="M1101" s="272"/>
      <c r="N1101" s="272"/>
      <c r="O1101" s="272"/>
      <c r="P1101" s="339" t="s">
        <v>27</v>
      </c>
      <c r="Q1101" s="339"/>
      <c r="R1101" s="339"/>
      <c r="S1101" s="339"/>
      <c r="T1101" s="339"/>
      <c r="U1101" s="339"/>
      <c r="V1101" s="339"/>
      <c r="W1101" s="339"/>
      <c r="X1101" s="339"/>
      <c r="Y1101" s="272" t="s">
        <v>432</v>
      </c>
      <c r="Z1101" s="898"/>
      <c r="AA1101" s="898"/>
      <c r="AB1101" s="898"/>
      <c r="AC1101" s="272" t="s">
        <v>376</v>
      </c>
      <c r="AD1101" s="272"/>
      <c r="AE1101" s="272"/>
      <c r="AF1101" s="272"/>
      <c r="AG1101" s="272"/>
      <c r="AH1101" s="339" t="s">
        <v>390</v>
      </c>
      <c r="AI1101" s="340"/>
      <c r="AJ1101" s="340"/>
      <c r="AK1101" s="340"/>
      <c r="AL1101" s="340" t="s">
        <v>21</v>
      </c>
      <c r="AM1101" s="340"/>
      <c r="AN1101" s="340"/>
      <c r="AO1101" s="901"/>
      <c r="AP1101" s="425" t="s">
        <v>462</v>
      </c>
      <c r="AQ1101" s="425"/>
      <c r="AR1101" s="425"/>
      <c r="AS1101" s="425"/>
      <c r="AT1101" s="425"/>
      <c r="AU1101" s="425"/>
      <c r="AV1101" s="425"/>
      <c r="AW1101" s="425"/>
      <c r="AX1101" s="425"/>
    </row>
    <row r="1102" spans="1:50" ht="30" customHeight="1" x14ac:dyDescent="0.15">
      <c r="A1102" s="399">
        <v>1</v>
      </c>
      <c r="B1102" s="399">
        <v>1</v>
      </c>
      <c r="C1102" s="900"/>
      <c r="D1102" s="900"/>
      <c r="E1102" s="256" t="s">
        <v>737</v>
      </c>
      <c r="F1102" s="899"/>
      <c r="G1102" s="899"/>
      <c r="H1102" s="899"/>
      <c r="I1102" s="899"/>
      <c r="J1102" s="414" t="s">
        <v>738</v>
      </c>
      <c r="K1102" s="415"/>
      <c r="L1102" s="415"/>
      <c r="M1102" s="415"/>
      <c r="N1102" s="415"/>
      <c r="O1102" s="415"/>
      <c r="P1102" s="423" t="s">
        <v>739</v>
      </c>
      <c r="Q1102" s="312"/>
      <c r="R1102" s="312"/>
      <c r="S1102" s="312"/>
      <c r="T1102" s="312"/>
      <c r="U1102" s="312"/>
      <c r="V1102" s="312"/>
      <c r="W1102" s="312"/>
      <c r="X1102" s="312"/>
      <c r="Y1102" s="313" t="s">
        <v>740</v>
      </c>
      <c r="Z1102" s="314"/>
      <c r="AA1102" s="314"/>
      <c r="AB1102" s="315"/>
      <c r="AC1102" s="317"/>
      <c r="AD1102" s="317"/>
      <c r="AE1102" s="317"/>
      <c r="AF1102" s="317"/>
      <c r="AG1102" s="317"/>
      <c r="AH1102" s="318" t="s">
        <v>739</v>
      </c>
      <c r="AI1102" s="319"/>
      <c r="AJ1102" s="319"/>
      <c r="AK1102" s="319"/>
      <c r="AL1102" s="320" t="s">
        <v>739</v>
      </c>
      <c r="AM1102" s="321"/>
      <c r="AN1102" s="321"/>
      <c r="AO1102" s="322"/>
      <c r="AP1102" s="316" t="s">
        <v>739</v>
      </c>
      <c r="AQ1102" s="316"/>
      <c r="AR1102" s="316"/>
      <c r="AS1102" s="316"/>
      <c r="AT1102" s="316"/>
      <c r="AU1102" s="316"/>
      <c r="AV1102" s="316"/>
      <c r="AW1102" s="316"/>
      <c r="AX1102" s="316"/>
    </row>
    <row r="1103" spans="1:50" ht="30" hidden="1" customHeight="1" x14ac:dyDescent="0.15">
      <c r="A1103" s="399">
        <v>2</v>
      </c>
      <c r="B1103" s="399">
        <v>1</v>
      </c>
      <c r="C1103" s="900"/>
      <c r="D1103" s="900"/>
      <c r="E1103" s="899"/>
      <c r="F1103" s="899"/>
      <c r="G1103" s="899"/>
      <c r="H1103" s="899"/>
      <c r="I1103" s="899"/>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900"/>
      <c r="D1104" s="900"/>
      <c r="E1104" s="899"/>
      <c r="F1104" s="899"/>
      <c r="G1104" s="899"/>
      <c r="H1104" s="899"/>
      <c r="I1104" s="899"/>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900"/>
      <c r="D1105" s="900"/>
      <c r="E1105" s="899"/>
      <c r="F1105" s="899"/>
      <c r="G1105" s="899"/>
      <c r="H1105" s="899"/>
      <c r="I1105" s="899"/>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900"/>
      <c r="D1106" s="900"/>
      <c r="E1106" s="899"/>
      <c r="F1106" s="899"/>
      <c r="G1106" s="899"/>
      <c r="H1106" s="899"/>
      <c r="I1106" s="899"/>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900"/>
      <c r="D1107" s="900"/>
      <c r="E1107" s="899"/>
      <c r="F1107" s="899"/>
      <c r="G1107" s="899"/>
      <c r="H1107" s="899"/>
      <c r="I1107" s="899"/>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900"/>
      <c r="D1108" s="900"/>
      <c r="E1108" s="899"/>
      <c r="F1108" s="899"/>
      <c r="G1108" s="899"/>
      <c r="H1108" s="899"/>
      <c r="I1108" s="899"/>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900"/>
      <c r="D1109" s="900"/>
      <c r="E1109" s="899"/>
      <c r="F1109" s="899"/>
      <c r="G1109" s="899"/>
      <c r="H1109" s="899"/>
      <c r="I1109" s="899"/>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900"/>
      <c r="D1110" s="900"/>
      <c r="E1110" s="899"/>
      <c r="F1110" s="899"/>
      <c r="G1110" s="899"/>
      <c r="H1110" s="899"/>
      <c r="I1110" s="899"/>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900"/>
      <c r="D1111" s="900"/>
      <c r="E1111" s="899"/>
      <c r="F1111" s="899"/>
      <c r="G1111" s="899"/>
      <c r="H1111" s="899"/>
      <c r="I1111" s="899"/>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900"/>
      <c r="D1112" s="900"/>
      <c r="E1112" s="899"/>
      <c r="F1112" s="899"/>
      <c r="G1112" s="899"/>
      <c r="H1112" s="899"/>
      <c r="I1112" s="899"/>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900"/>
      <c r="D1113" s="900"/>
      <c r="E1113" s="899"/>
      <c r="F1113" s="899"/>
      <c r="G1113" s="899"/>
      <c r="H1113" s="899"/>
      <c r="I1113" s="899"/>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900"/>
      <c r="D1114" s="900"/>
      <c r="E1114" s="899"/>
      <c r="F1114" s="899"/>
      <c r="G1114" s="899"/>
      <c r="H1114" s="899"/>
      <c r="I1114" s="899"/>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900"/>
      <c r="D1115" s="900"/>
      <c r="E1115" s="899"/>
      <c r="F1115" s="899"/>
      <c r="G1115" s="899"/>
      <c r="H1115" s="899"/>
      <c r="I1115" s="899"/>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900"/>
      <c r="D1116" s="900"/>
      <c r="E1116" s="899"/>
      <c r="F1116" s="899"/>
      <c r="G1116" s="899"/>
      <c r="H1116" s="899"/>
      <c r="I1116" s="899"/>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900"/>
      <c r="D1117" s="900"/>
      <c r="E1117" s="899"/>
      <c r="F1117" s="899"/>
      <c r="G1117" s="899"/>
      <c r="H1117" s="899"/>
      <c r="I1117" s="899"/>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900"/>
      <c r="D1118" s="900"/>
      <c r="E1118" s="899"/>
      <c r="F1118" s="899"/>
      <c r="G1118" s="899"/>
      <c r="H1118" s="899"/>
      <c r="I1118" s="899"/>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900"/>
      <c r="D1119" s="900"/>
      <c r="E1119" s="256"/>
      <c r="F1119" s="899"/>
      <c r="G1119" s="899"/>
      <c r="H1119" s="899"/>
      <c r="I1119" s="899"/>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900"/>
      <c r="D1120" s="900"/>
      <c r="E1120" s="899"/>
      <c r="F1120" s="899"/>
      <c r="G1120" s="899"/>
      <c r="H1120" s="899"/>
      <c r="I1120" s="899"/>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900"/>
      <c r="D1121" s="900"/>
      <c r="E1121" s="899"/>
      <c r="F1121" s="899"/>
      <c r="G1121" s="899"/>
      <c r="H1121" s="899"/>
      <c r="I1121" s="899"/>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900"/>
      <c r="D1122" s="900"/>
      <c r="E1122" s="899"/>
      <c r="F1122" s="899"/>
      <c r="G1122" s="899"/>
      <c r="H1122" s="899"/>
      <c r="I1122" s="899"/>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900"/>
      <c r="D1123" s="900"/>
      <c r="E1123" s="899"/>
      <c r="F1123" s="899"/>
      <c r="G1123" s="899"/>
      <c r="H1123" s="899"/>
      <c r="I1123" s="899"/>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900"/>
      <c r="D1124" s="900"/>
      <c r="E1124" s="899"/>
      <c r="F1124" s="899"/>
      <c r="G1124" s="899"/>
      <c r="H1124" s="899"/>
      <c r="I1124" s="899"/>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900"/>
      <c r="D1125" s="900"/>
      <c r="E1125" s="899"/>
      <c r="F1125" s="899"/>
      <c r="G1125" s="899"/>
      <c r="H1125" s="899"/>
      <c r="I1125" s="899"/>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900"/>
      <c r="D1126" s="900"/>
      <c r="E1126" s="899"/>
      <c r="F1126" s="899"/>
      <c r="G1126" s="899"/>
      <c r="H1126" s="899"/>
      <c r="I1126" s="899"/>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900"/>
      <c r="D1127" s="900"/>
      <c r="E1127" s="899"/>
      <c r="F1127" s="899"/>
      <c r="G1127" s="899"/>
      <c r="H1127" s="899"/>
      <c r="I1127" s="899"/>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900"/>
      <c r="D1128" s="900"/>
      <c r="E1128" s="899"/>
      <c r="F1128" s="899"/>
      <c r="G1128" s="899"/>
      <c r="H1128" s="899"/>
      <c r="I1128" s="899"/>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900"/>
      <c r="D1129" s="900"/>
      <c r="E1129" s="899"/>
      <c r="F1129" s="899"/>
      <c r="G1129" s="899"/>
      <c r="H1129" s="899"/>
      <c r="I1129" s="899"/>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900"/>
      <c r="D1130" s="900"/>
      <c r="E1130" s="899"/>
      <c r="F1130" s="899"/>
      <c r="G1130" s="899"/>
      <c r="H1130" s="899"/>
      <c r="I1130" s="899"/>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900"/>
      <c r="D1131" s="900"/>
      <c r="E1131" s="899"/>
      <c r="F1131" s="899"/>
      <c r="G1131" s="899"/>
      <c r="H1131" s="899"/>
      <c r="I1131" s="899"/>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82">
    <cfRule type="expression" dxfId="2805" priority="13891">
      <formula>IF(RIGHT(TEXT(Y782,"0.#"),1)=".",FALSE,TRUE)</formula>
    </cfRule>
    <cfRule type="expression" dxfId="2804" priority="13892">
      <formula>IF(RIGHT(TEXT(Y782,"0.#"),1)=".",TRUE,FALSE)</formula>
    </cfRule>
  </conditionalFormatting>
  <conditionalFormatting sqref="Y791">
    <cfRule type="expression" dxfId="2803" priority="13887">
      <formula>IF(RIGHT(TEXT(Y791,"0.#"),1)=".",FALSE,TRUE)</formula>
    </cfRule>
    <cfRule type="expression" dxfId="2802" priority="13888">
      <formula>IF(RIGHT(TEXT(Y791,"0.#"),1)=".",TRUE,FALSE)</formula>
    </cfRule>
  </conditionalFormatting>
  <conditionalFormatting sqref="Y822:Y829 Y820 Y809:Y816 Y807 Y796:Y803 Y794">
    <cfRule type="expression" dxfId="2801" priority="13669">
      <formula>IF(RIGHT(TEXT(Y794,"0.#"),1)=".",FALSE,TRUE)</formula>
    </cfRule>
    <cfRule type="expression" dxfId="2800" priority="13670">
      <formula>IF(RIGHT(TEXT(Y794,"0.#"),1)=".",TRUE,FALSE)</formula>
    </cfRule>
  </conditionalFormatting>
  <conditionalFormatting sqref="P13:AX13 P15:AX15 P16:AQ17">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83:Y790 Y781">
    <cfRule type="expression" dxfId="2793" priority="13693">
      <formula>IF(RIGHT(TEXT(Y781,"0.#"),1)=".",FALSE,TRUE)</formula>
    </cfRule>
    <cfRule type="expression" dxfId="2792" priority="13694">
      <formula>IF(RIGHT(TEXT(Y781,"0.#"),1)=".",TRUE,FALSE)</formula>
    </cfRule>
  </conditionalFormatting>
  <conditionalFormatting sqref="AU782">
    <cfRule type="expression" dxfId="2791" priority="13691">
      <formula>IF(RIGHT(TEXT(AU782,"0.#"),1)=".",FALSE,TRUE)</formula>
    </cfRule>
    <cfRule type="expression" dxfId="2790" priority="13692">
      <formula>IF(RIGHT(TEXT(AU782,"0.#"),1)=".",TRUE,FALSE)</formula>
    </cfRule>
  </conditionalFormatting>
  <conditionalFormatting sqref="AU791">
    <cfRule type="expression" dxfId="2789" priority="13689">
      <formula>IF(RIGHT(TEXT(AU791,"0.#"),1)=".",FALSE,TRUE)</formula>
    </cfRule>
    <cfRule type="expression" dxfId="2788" priority="13690">
      <formula>IF(RIGHT(TEXT(AU791,"0.#"),1)=".",TRUE,FALSE)</formula>
    </cfRule>
  </conditionalFormatting>
  <conditionalFormatting sqref="AU783:AU790 AU781">
    <cfRule type="expression" dxfId="2787" priority="13687">
      <formula>IF(RIGHT(TEXT(AU781,"0.#"),1)=".",FALSE,TRUE)</formula>
    </cfRule>
    <cfRule type="expression" dxfId="2786" priority="13688">
      <formula>IF(RIGHT(TEXT(AU781,"0.#"),1)=".",TRUE,FALSE)</formula>
    </cfRule>
  </conditionalFormatting>
  <conditionalFormatting sqref="Y821 Y808 Y795">
    <cfRule type="expression" dxfId="2785" priority="13673">
      <formula>IF(RIGHT(TEXT(Y795,"0.#"),1)=".",FALSE,TRUE)</formula>
    </cfRule>
    <cfRule type="expression" dxfId="2784" priority="13674">
      <formula>IF(RIGHT(TEXT(Y795,"0.#"),1)=".",TRUE,FALSE)</formula>
    </cfRule>
  </conditionalFormatting>
  <conditionalFormatting sqref="Y830 Y817 Y804">
    <cfRule type="expression" dxfId="2783" priority="13671">
      <formula>IF(RIGHT(TEXT(Y804,"0.#"),1)=".",FALSE,TRUE)</formula>
    </cfRule>
    <cfRule type="expression" dxfId="2782" priority="13672">
      <formula>IF(RIGHT(TEXT(Y804,"0.#"),1)=".",TRUE,FALSE)</formula>
    </cfRule>
  </conditionalFormatting>
  <conditionalFormatting sqref="AU821 AU808 AU795">
    <cfRule type="expression" dxfId="2781" priority="13667">
      <formula>IF(RIGHT(TEXT(AU795,"0.#"),1)=".",FALSE,TRUE)</formula>
    </cfRule>
    <cfRule type="expression" dxfId="2780" priority="13668">
      <formula>IF(RIGHT(TEXT(AU795,"0.#"),1)=".",TRUE,FALSE)</formula>
    </cfRule>
  </conditionalFormatting>
  <conditionalFormatting sqref="AU830 AU817 AU804">
    <cfRule type="expression" dxfId="2779" priority="13665">
      <formula>IF(RIGHT(TEXT(AU804,"0.#"),1)=".",FALSE,TRUE)</formula>
    </cfRule>
    <cfRule type="expression" dxfId="2778" priority="13666">
      <formula>IF(RIGHT(TEXT(AU804,"0.#"),1)=".",TRUE,FALSE)</formula>
    </cfRule>
  </conditionalFormatting>
  <conditionalFormatting sqref="AU822:AU829 AU820 AU809:AU816 AU807 AU796:AU803 AU794">
    <cfRule type="expression" dxfId="2777" priority="13663">
      <formula>IF(RIGHT(TEXT(AU794,"0.#"),1)=".",FALSE,TRUE)</formula>
    </cfRule>
    <cfRule type="expression" dxfId="2776" priority="13664">
      <formula>IF(RIGHT(TEXT(AU794,"0.#"),1)=".",TRUE,FALSE)</formula>
    </cfRule>
  </conditionalFormatting>
  <conditionalFormatting sqref="AM87">
    <cfRule type="expression" dxfId="2775" priority="13317">
      <formula>IF(RIGHT(TEXT(AM87,"0.#"),1)=".",FALSE,TRUE)</formula>
    </cfRule>
    <cfRule type="expression" dxfId="2774" priority="13318">
      <formula>IF(RIGHT(TEXT(AM87,"0.#"),1)=".",TRUE,FALSE)</formula>
    </cfRule>
  </conditionalFormatting>
  <conditionalFormatting sqref="AE55">
    <cfRule type="expression" dxfId="2773" priority="13385">
      <formula>IF(RIGHT(TEXT(AE55,"0.#"),1)=".",FALSE,TRUE)</formula>
    </cfRule>
    <cfRule type="expression" dxfId="2772" priority="13386">
      <formula>IF(RIGHT(TEXT(AE55,"0.#"),1)=".",TRUE,FALSE)</formula>
    </cfRule>
  </conditionalFormatting>
  <conditionalFormatting sqref="AI55">
    <cfRule type="expression" dxfId="2771" priority="13383">
      <formula>IF(RIGHT(TEXT(AI55,"0.#"),1)=".",FALSE,TRUE)</formula>
    </cfRule>
    <cfRule type="expression" dxfId="2770" priority="13384">
      <formula>IF(RIGHT(TEXT(AI55,"0.#"),1)=".",TRUE,FALSE)</formula>
    </cfRule>
  </conditionalFormatting>
  <conditionalFormatting sqref="AM34">
    <cfRule type="expression" dxfId="2769" priority="13463">
      <formula>IF(RIGHT(TEXT(AM34,"0.#"),1)=".",FALSE,TRUE)</formula>
    </cfRule>
    <cfRule type="expression" dxfId="2768" priority="13464">
      <formula>IF(RIGHT(TEXT(AM34,"0.#"),1)=".",TRUE,FALSE)</formula>
    </cfRule>
  </conditionalFormatting>
  <conditionalFormatting sqref="AE33">
    <cfRule type="expression" dxfId="2767" priority="13477">
      <formula>IF(RIGHT(TEXT(AE33,"0.#"),1)=".",FALSE,TRUE)</formula>
    </cfRule>
    <cfRule type="expression" dxfId="2766" priority="13478">
      <formula>IF(RIGHT(TEXT(AE33,"0.#"),1)=".",TRUE,FALSE)</formula>
    </cfRule>
  </conditionalFormatting>
  <conditionalFormatting sqref="AE34">
    <cfRule type="expression" dxfId="2765" priority="13475">
      <formula>IF(RIGHT(TEXT(AE34,"0.#"),1)=".",FALSE,TRUE)</formula>
    </cfRule>
    <cfRule type="expression" dxfId="2764" priority="13476">
      <formula>IF(RIGHT(TEXT(AE34,"0.#"),1)=".",TRUE,FALSE)</formula>
    </cfRule>
  </conditionalFormatting>
  <conditionalFormatting sqref="AI34">
    <cfRule type="expression" dxfId="2763" priority="13473">
      <formula>IF(RIGHT(TEXT(AI34,"0.#"),1)=".",FALSE,TRUE)</formula>
    </cfRule>
    <cfRule type="expression" dxfId="2762" priority="13474">
      <formula>IF(RIGHT(TEXT(AI34,"0.#"),1)=".",TRUE,FALSE)</formula>
    </cfRule>
  </conditionalFormatting>
  <conditionalFormatting sqref="AI33">
    <cfRule type="expression" dxfId="2761" priority="13471">
      <formula>IF(RIGHT(TEXT(AI33,"0.#"),1)=".",FALSE,TRUE)</formula>
    </cfRule>
    <cfRule type="expression" dxfId="2760" priority="13472">
      <formula>IF(RIGHT(TEXT(AI33,"0.#"),1)=".",TRUE,FALSE)</formula>
    </cfRule>
  </conditionalFormatting>
  <conditionalFormatting sqref="AI32">
    <cfRule type="expression" dxfId="2759" priority="13469">
      <formula>IF(RIGHT(TEXT(AI32,"0.#"),1)=".",FALSE,TRUE)</formula>
    </cfRule>
    <cfRule type="expression" dxfId="2758" priority="13470">
      <formula>IF(RIGHT(TEXT(AI32,"0.#"),1)=".",TRUE,FALSE)</formula>
    </cfRule>
  </conditionalFormatting>
  <conditionalFormatting sqref="AM32">
    <cfRule type="expression" dxfId="2757" priority="13467">
      <formula>IF(RIGHT(TEXT(AM32,"0.#"),1)=".",FALSE,TRUE)</formula>
    </cfRule>
    <cfRule type="expression" dxfId="2756" priority="13468">
      <formula>IF(RIGHT(TEXT(AM32,"0.#"),1)=".",TRUE,FALSE)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39:AO866">
    <cfRule type="expression" dxfId="2511" priority="6641">
      <formula>IF(AND(AL839&gt;=0, RIGHT(TEXT(AL839,"0.#"),1)&lt;&gt;"."),TRUE,FALSE)</formula>
    </cfRule>
    <cfRule type="expression" dxfId="2510" priority="6642">
      <formula>IF(AND(AL839&gt;=0, RIGHT(TEXT(AL839,"0.#"),1)="."),TRUE,FALSE)</formula>
    </cfRule>
    <cfRule type="expression" dxfId="2509" priority="6643">
      <formula>IF(AND(AL839&lt;0, RIGHT(TEXT(AL839,"0.#"),1)&lt;&gt;"."),TRUE,FALSE)</formula>
    </cfRule>
    <cfRule type="expression" dxfId="2508" priority="6644">
      <formula>IF(AND(AL839&lt;0, RIGHT(TEXT(AL839,"0.#"),1)="."),TRUE,FALSE)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7">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6">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2">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5">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U46:AU48">
    <cfRule type="expression" dxfId="717" priority="17">
      <formula>IF(RIGHT(TEXT(AU46,"0.#"),1)=".",FALSE,TRUE)</formula>
    </cfRule>
    <cfRule type="expression" dxfId="716" priority="18">
      <formula>IF(RIGHT(TEXT(AU46,"0.#"),1)=".",TRUE,FALSE)</formula>
    </cfRule>
  </conditionalFormatting>
  <conditionalFormatting sqref="AL1036:AO1036">
    <cfRule type="expression" dxfId="715" priority="13">
      <formula>IF(AND(AL1036&gt;=0, RIGHT(TEXT(AL1036,"0.#"),1)&lt;&gt;"."),TRUE,FALSE)</formula>
    </cfRule>
    <cfRule type="expression" dxfId="714" priority="14">
      <formula>IF(AND(AL1036&gt;=0, RIGHT(TEXT(AL1036,"0.#"),1)="."),TRUE,FALSE)</formula>
    </cfRule>
    <cfRule type="expression" dxfId="713" priority="15">
      <formula>IF(AND(AL1036&lt;0, RIGHT(TEXT(AL1036,"0.#"),1)&lt;&gt;"."),TRUE,FALSE)</formula>
    </cfRule>
    <cfRule type="expression" dxfId="712" priority="16">
      <formula>IF(AND(AL1036&lt;0, RIGHT(TEXT(AL1036,"0.#"),1)="."),TRUE,FALSE)</formula>
    </cfRule>
  </conditionalFormatting>
  <conditionalFormatting sqref="AL1003:AO1003">
    <cfRule type="expression" dxfId="711" priority="9">
      <formula>IF(AND(AL1003&gt;=0, RIGHT(TEXT(AL1003,"0.#"),1)&lt;&gt;"."),TRUE,FALSE)</formula>
    </cfRule>
    <cfRule type="expression" dxfId="710" priority="10">
      <formula>IF(AND(AL1003&gt;=0, RIGHT(TEXT(AL1003,"0.#"),1)="."),TRUE,FALSE)</formula>
    </cfRule>
    <cfRule type="expression" dxfId="709" priority="11">
      <formula>IF(AND(AL1003&lt;0, RIGHT(TEXT(AL1003,"0.#"),1)&lt;&gt;"."),TRUE,FALSE)</formula>
    </cfRule>
    <cfRule type="expression" dxfId="708" priority="12">
      <formula>IF(AND(AL1003&lt;0, RIGHT(TEXT(AL1003,"0.#"),1)="."),TRUE,FALSE)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9" manualBreakCount="9">
    <brk id="29" max="49" man="1"/>
    <brk id="114" max="49" man="1"/>
    <brk id="129" max="49" man="1"/>
    <brk id="489" max="49" man="1"/>
    <brk id="727" max="49" man="1"/>
    <brk id="739" max="49" man="1"/>
    <brk id="778" max="49" man="1"/>
    <brk id="831"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t="s">
        <v>540</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観光立国</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07"/>
      <c r="AA2" s="408"/>
      <c r="AB2" s="1015" t="s">
        <v>11</v>
      </c>
      <c r="AC2" s="1016"/>
      <c r="AD2" s="1017"/>
      <c r="AE2" s="1003" t="s">
        <v>356</v>
      </c>
      <c r="AF2" s="1003"/>
      <c r="AG2" s="1003"/>
      <c r="AH2" s="1003"/>
      <c r="AI2" s="1003" t="s">
        <v>362</v>
      </c>
      <c r="AJ2" s="1003"/>
      <c r="AK2" s="1003"/>
      <c r="AL2" s="1003"/>
      <c r="AM2" s="1003" t="s">
        <v>466</v>
      </c>
      <c r="AN2" s="1003"/>
      <c r="AO2" s="1003"/>
      <c r="AP2" s="458"/>
      <c r="AQ2" s="173" t="s">
        <v>354</v>
      </c>
      <c r="AR2" s="166"/>
      <c r="AS2" s="166"/>
      <c r="AT2" s="167"/>
      <c r="AU2" s="368" t="s">
        <v>253</v>
      </c>
      <c r="AV2" s="368"/>
      <c r="AW2" s="368"/>
      <c r="AX2" s="369"/>
    </row>
    <row r="3" spans="1:50" ht="18.75" customHeight="1" x14ac:dyDescent="0.15">
      <c r="A3" s="512"/>
      <c r="B3" s="513"/>
      <c r="C3" s="513"/>
      <c r="D3" s="513"/>
      <c r="E3" s="513"/>
      <c r="F3" s="514"/>
      <c r="G3" s="567"/>
      <c r="H3" s="374"/>
      <c r="I3" s="374"/>
      <c r="J3" s="374"/>
      <c r="K3" s="374"/>
      <c r="L3" s="374"/>
      <c r="M3" s="374"/>
      <c r="N3" s="374"/>
      <c r="O3" s="568"/>
      <c r="P3" s="580"/>
      <c r="Q3" s="374"/>
      <c r="R3" s="374"/>
      <c r="S3" s="374"/>
      <c r="T3" s="374"/>
      <c r="U3" s="374"/>
      <c r="V3" s="374"/>
      <c r="W3" s="374"/>
      <c r="X3" s="568"/>
      <c r="Y3" s="1012"/>
      <c r="Z3" s="1013"/>
      <c r="AA3" s="1014"/>
      <c r="AB3" s="1018"/>
      <c r="AC3" s="1019"/>
      <c r="AD3" s="1020"/>
      <c r="AE3" s="371"/>
      <c r="AF3" s="371"/>
      <c r="AG3" s="371"/>
      <c r="AH3" s="371"/>
      <c r="AI3" s="371"/>
      <c r="AJ3" s="371"/>
      <c r="AK3" s="371"/>
      <c r="AL3" s="371"/>
      <c r="AM3" s="371"/>
      <c r="AN3" s="371"/>
      <c r="AO3" s="371"/>
      <c r="AP3" s="327"/>
      <c r="AQ3" s="265"/>
      <c r="AR3" s="266"/>
      <c r="AS3" s="134" t="s">
        <v>355</v>
      </c>
      <c r="AT3" s="169"/>
      <c r="AU3" s="266"/>
      <c r="AV3" s="266"/>
      <c r="AW3" s="374" t="s">
        <v>300</v>
      </c>
      <c r="AX3" s="375"/>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59"/>
      <c r="AF4" s="360"/>
      <c r="AG4" s="360"/>
      <c r="AH4" s="360"/>
      <c r="AI4" s="359"/>
      <c r="AJ4" s="360"/>
      <c r="AK4" s="360"/>
      <c r="AL4" s="360"/>
      <c r="AM4" s="359"/>
      <c r="AN4" s="360"/>
      <c r="AO4" s="360"/>
      <c r="AP4" s="360"/>
      <c r="AQ4" s="100"/>
      <c r="AR4" s="101"/>
      <c r="AS4" s="101"/>
      <c r="AT4" s="102"/>
      <c r="AU4" s="360"/>
      <c r="AV4" s="360"/>
      <c r="AW4" s="360"/>
      <c r="AX4" s="362"/>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298" t="s">
        <v>54</v>
      </c>
      <c r="Z5" s="1004"/>
      <c r="AA5" s="1005"/>
      <c r="AB5" s="522"/>
      <c r="AC5" s="1006"/>
      <c r="AD5" s="1006"/>
      <c r="AE5" s="359"/>
      <c r="AF5" s="360"/>
      <c r="AG5" s="360"/>
      <c r="AH5" s="360"/>
      <c r="AI5" s="359"/>
      <c r="AJ5" s="360"/>
      <c r="AK5" s="360"/>
      <c r="AL5" s="360"/>
      <c r="AM5" s="359"/>
      <c r="AN5" s="360"/>
      <c r="AO5" s="360"/>
      <c r="AP5" s="360"/>
      <c r="AQ5" s="100"/>
      <c r="AR5" s="101"/>
      <c r="AS5" s="101"/>
      <c r="AT5" s="102"/>
      <c r="AU5" s="360"/>
      <c r="AV5" s="360"/>
      <c r="AW5" s="360"/>
      <c r="AX5" s="362"/>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59"/>
      <c r="AF6" s="360"/>
      <c r="AG6" s="360"/>
      <c r="AH6" s="360"/>
      <c r="AI6" s="359"/>
      <c r="AJ6" s="360"/>
      <c r="AK6" s="360"/>
      <c r="AL6" s="360"/>
      <c r="AM6" s="359"/>
      <c r="AN6" s="360"/>
      <c r="AO6" s="360"/>
      <c r="AP6" s="360"/>
      <c r="AQ6" s="100"/>
      <c r="AR6" s="101"/>
      <c r="AS6" s="101"/>
      <c r="AT6" s="102"/>
      <c r="AU6" s="360"/>
      <c r="AV6" s="360"/>
      <c r="AW6" s="360"/>
      <c r="AX6" s="362"/>
    </row>
    <row r="7" spans="1:50" customFormat="1" ht="23.25" customHeight="1" x14ac:dyDescent="0.15">
      <c r="A7" s="904" t="s">
        <v>517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485</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07"/>
      <c r="AA9" s="408"/>
      <c r="AB9" s="1015" t="s">
        <v>11</v>
      </c>
      <c r="AC9" s="1016"/>
      <c r="AD9" s="1017"/>
      <c r="AE9" s="1003" t="s">
        <v>356</v>
      </c>
      <c r="AF9" s="1003"/>
      <c r="AG9" s="1003"/>
      <c r="AH9" s="1003"/>
      <c r="AI9" s="1003" t="s">
        <v>362</v>
      </c>
      <c r="AJ9" s="1003"/>
      <c r="AK9" s="1003"/>
      <c r="AL9" s="1003"/>
      <c r="AM9" s="1003" t="s">
        <v>466</v>
      </c>
      <c r="AN9" s="1003"/>
      <c r="AO9" s="1003"/>
      <c r="AP9" s="458"/>
      <c r="AQ9" s="173" t="s">
        <v>354</v>
      </c>
      <c r="AR9" s="166"/>
      <c r="AS9" s="166"/>
      <c r="AT9" s="167"/>
      <c r="AU9" s="368" t="s">
        <v>253</v>
      </c>
      <c r="AV9" s="368"/>
      <c r="AW9" s="368"/>
      <c r="AX9" s="369"/>
    </row>
    <row r="10" spans="1:50" ht="18.75" customHeight="1" x14ac:dyDescent="0.15">
      <c r="A10" s="512"/>
      <c r="B10" s="513"/>
      <c r="C10" s="513"/>
      <c r="D10" s="513"/>
      <c r="E10" s="513"/>
      <c r="F10" s="514"/>
      <c r="G10" s="567"/>
      <c r="H10" s="374"/>
      <c r="I10" s="374"/>
      <c r="J10" s="374"/>
      <c r="K10" s="374"/>
      <c r="L10" s="374"/>
      <c r="M10" s="374"/>
      <c r="N10" s="374"/>
      <c r="O10" s="568"/>
      <c r="P10" s="580"/>
      <c r="Q10" s="374"/>
      <c r="R10" s="374"/>
      <c r="S10" s="374"/>
      <c r="T10" s="374"/>
      <c r="U10" s="374"/>
      <c r="V10" s="374"/>
      <c r="W10" s="374"/>
      <c r="X10" s="568"/>
      <c r="Y10" s="1012"/>
      <c r="Z10" s="1013"/>
      <c r="AA10" s="1014"/>
      <c r="AB10" s="1018"/>
      <c r="AC10" s="1019"/>
      <c r="AD10" s="1020"/>
      <c r="AE10" s="371"/>
      <c r="AF10" s="371"/>
      <c r="AG10" s="371"/>
      <c r="AH10" s="371"/>
      <c r="AI10" s="371"/>
      <c r="AJ10" s="371"/>
      <c r="AK10" s="371"/>
      <c r="AL10" s="371"/>
      <c r="AM10" s="371"/>
      <c r="AN10" s="371"/>
      <c r="AO10" s="371"/>
      <c r="AP10" s="327"/>
      <c r="AQ10" s="265"/>
      <c r="AR10" s="266"/>
      <c r="AS10" s="134" t="s">
        <v>355</v>
      </c>
      <c r="AT10" s="169"/>
      <c r="AU10" s="266"/>
      <c r="AV10" s="266"/>
      <c r="AW10" s="374" t="s">
        <v>300</v>
      </c>
      <c r="AX10" s="375"/>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59"/>
      <c r="AF11" s="360"/>
      <c r="AG11" s="360"/>
      <c r="AH11" s="360"/>
      <c r="AI11" s="359"/>
      <c r="AJ11" s="360"/>
      <c r="AK11" s="360"/>
      <c r="AL11" s="360"/>
      <c r="AM11" s="359"/>
      <c r="AN11" s="360"/>
      <c r="AO11" s="360"/>
      <c r="AP11" s="360"/>
      <c r="AQ11" s="100"/>
      <c r="AR11" s="101"/>
      <c r="AS11" s="101"/>
      <c r="AT11" s="102"/>
      <c r="AU11" s="360"/>
      <c r="AV11" s="360"/>
      <c r="AW11" s="360"/>
      <c r="AX11" s="362"/>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298" t="s">
        <v>54</v>
      </c>
      <c r="Z12" s="1004"/>
      <c r="AA12" s="1005"/>
      <c r="AB12" s="522"/>
      <c r="AC12" s="1006"/>
      <c r="AD12" s="1006"/>
      <c r="AE12" s="359"/>
      <c r="AF12" s="360"/>
      <c r="AG12" s="360"/>
      <c r="AH12" s="360"/>
      <c r="AI12" s="359"/>
      <c r="AJ12" s="360"/>
      <c r="AK12" s="360"/>
      <c r="AL12" s="360"/>
      <c r="AM12" s="359"/>
      <c r="AN12" s="360"/>
      <c r="AO12" s="360"/>
      <c r="AP12" s="360"/>
      <c r="AQ12" s="100"/>
      <c r="AR12" s="101"/>
      <c r="AS12" s="101"/>
      <c r="AT12" s="102"/>
      <c r="AU12" s="360"/>
      <c r="AV12" s="360"/>
      <c r="AW12" s="360"/>
      <c r="AX12" s="362"/>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59"/>
      <c r="AF13" s="360"/>
      <c r="AG13" s="360"/>
      <c r="AH13" s="360"/>
      <c r="AI13" s="359"/>
      <c r="AJ13" s="360"/>
      <c r="AK13" s="360"/>
      <c r="AL13" s="360"/>
      <c r="AM13" s="359"/>
      <c r="AN13" s="360"/>
      <c r="AO13" s="360"/>
      <c r="AP13" s="360"/>
      <c r="AQ13" s="100"/>
      <c r="AR13" s="101"/>
      <c r="AS13" s="101"/>
      <c r="AT13" s="102"/>
      <c r="AU13" s="360"/>
      <c r="AV13" s="360"/>
      <c r="AW13" s="360"/>
      <c r="AX13" s="362"/>
    </row>
    <row r="14" spans="1:50" customFormat="1" ht="23.25" customHeight="1" x14ac:dyDescent="0.15">
      <c r="A14" s="904" t="s">
        <v>517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485</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07"/>
      <c r="AA16" s="408"/>
      <c r="AB16" s="1015" t="s">
        <v>11</v>
      </c>
      <c r="AC16" s="1016"/>
      <c r="AD16" s="1017"/>
      <c r="AE16" s="1003" t="s">
        <v>356</v>
      </c>
      <c r="AF16" s="1003"/>
      <c r="AG16" s="1003"/>
      <c r="AH16" s="1003"/>
      <c r="AI16" s="1003" t="s">
        <v>362</v>
      </c>
      <c r="AJ16" s="1003"/>
      <c r="AK16" s="1003"/>
      <c r="AL16" s="1003"/>
      <c r="AM16" s="1003" t="s">
        <v>466</v>
      </c>
      <c r="AN16" s="1003"/>
      <c r="AO16" s="1003"/>
      <c r="AP16" s="458"/>
      <c r="AQ16" s="173" t="s">
        <v>354</v>
      </c>
      <c r="AR16" s="166"/>
      <c r="AS16" s="166"/>
      <c r="AT16" s="167"/>
      <c r="AU16" s="368" t="s">
        <v>253</v>
      </c>
      <c r="AV16" s="368"/>
      <c r="AW16" s="368"/>
      <c r="AX16" s="369"/>
    </row>
    <row r="17" spans="1:50" ht="18.75" customHeight="1" x14ac:dyDescent="0.15">
      <c r="A17" s="512"/>
      <c r="B17" s="513"/>
      <c r="C17" s="513"/>
      <c r="D17" s="513"/>
      <c r="E17" s="513"/>
      <c r="F17" s="514"/>
      <c r="G17" s="567"/>
      <c r="H17" s="374"/>
      <c r="I17" s="374"/>
      <c r="J17" s="374"/>
      <c r="K17" s="374"/>
      <c r="L17" s="374"/>
      <c r="M17" s="374"/>
      <c r="N17" s="374"/>
      <c r="O17" s="568"/>
      <c r="P17" s="580"/>
      <c r="Q17" s="374"/>
      <c r="R17" s="374"/>
      <c r="S17" s="374"/>
      <c r="T17" s="374"/>
      <c r="U17" s="374"/>
      <c r="V17" s="374"/>
      <c r="W17" s="374"/>
      <c r="X17" s="568"/>
      <c r="Y17" s="1012"/>
      <c r="Z17" s="1013"/>
      <c r="AA17" s="1014"/>
      <c r="AB17" s="1018"/>
      <c r="AC17" s="1019"/>
      <c r="AD17" s="1020"/>
      <c r="AE17" s="371"/>
      <c r="AF17" s="371"/>
      <c r="AG17" s="371"/>
      <c r="AH17" s="371"/>
      <c r="AI17" s="371"/>
      <c r="AJ17" s="371"/>
      <c r="AK17" s="371"/>
      <c r="AL17" s="371"/>
      <c r="AM17" s="371"/>
      <c r="AN17" s="371"/>
      <c r="AO17" s="371"/>
      <c r="AP17" s="327"/>
      <c r="AQ17" s="265"/>
      <c r="AR17" s="266"/>
      <c r="AS17" s="134" t="s">
        <v>355</v>
      </c>
      <c r="AT17" s="169"/>
      <c r="AU17" s="266"/>
      <c r="AV17" s="266"/>
      <c r="AW17" s="374" t="s">
        <v>300</v>
      </c>
      <c r="AX17" s="375"/>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59"/>
      <c r="AF18" s="360"/>
      <c r="AG18" s="360"/>
      <c r="AH18" s="360"/>
      <c r="AI18" s="359"/>
      <c r="AJ18" s="360"/>
      <c r="AK18" s="360"/>
      <c r="AL18" s="360"/>
      <c r="AM18" s="359"/>
      <c r="AN18" s="360"/>
      <c r="AO18" s="360"/>
      <c r="AP18" s="360"/>
      <c r="AQ18" s="100"/>
      <c r="AR18" s="101"/>
      <c r="AS18" s="101"/>
      <c r="AT18" s="102"/>
      <c r="AU18" s="360"/>
      <c r="AV18" s="360"/>
      <c r="AW18" s="360"/>
      <c r="AX18" s="362"/>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298" t="s">
        <v>54</v>
      </c>
      <c r="Z19" s="1004"/>
      <c r="AA19" s="1005"/>
      <c r="AB19" s="522"/>
      <c r="AC19" s="1006"/>
      <c r="AD19" s="1006"/>
      <c r="AE19" s="359"/>
      <c r="AF19" s="360"/>
      <c r="AG19" s="360"/>
      <c r="AH19" s="360"/>
      <c r="AI19" s="359"/>
      <c r="AJ19" s="360"/>
      <c r="AK19" s="360"/>
      <c r="AL19" s="360"/>
      <c r="AM19" s="359"/>
      <c r="AN19" s="360"/>
      <c r="AO19" s="360"/>
      <c r="AP19" s="360"/>
      <c r="AQ19" s="100"/>
      <c r="AR19" s="101"/>
      <c r="AS19" s="101"/>
      <c r="AT19" s="102"/>
      <c r="AU19" s="360"/>
      <c r="AV19" s="360"/>
      <c r="AW19" s="360"/>
      <c r="AX19" s="362"/>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59"/>
      <c r="AF20" s="360"/>
      <c r="AG20" s="360"/>
      <c r="AH20" s="360"/>
      <c r="AI20" s="359"/>
      <c r="AJ20" s="360"/>
      <c r="AK20" s="360"/>
      <c r="AL20" s="360"/>
      <c r="AM20" s="359"/>
      <c r="AN20" s="360"/>
      <c r="AO20" s="360"/>
      <c r="AP20" s="360"/>
      <c r="AQ20" s="100"/>
      <c r="AR20" s="101"/>
      <c r="AS20" s="101"/>
      <c r="AT20" s="102"/>
      <c r="AU20" s="360"/>
      <c r="AV20" s="360"/>
      <c r="AW20" s="360"/>
      <c r="AX20" s="362"/>
    </row>
    <row r="21" spans="1:50" customFormat="1" ht="23.25" customHeight="1" x14ac:dyDescent="0.15">
      <c r="A21" s="904" t="s">
        <v>517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485</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07"/>
      <c r="AA23" s="408"/>
      <c r="AB23" s="1015" t="s">
        <v>11</v>
      </c>
      <c r="AC23" s="1016"/>
      <c r="AD23" s="1017"/>
      <c r="AE23" s="1003" t="s">
        <v>356</v>
      </c>
      <c r="AF23" s="1003"/>
      <c r="AG23" s="1003"/>
      <c r="AH23" s="1003"/>
      <c r="AI23" s="1003" t="s">
        <v>362</v>
      </c>
      <c r="AJ23" s="1003"/>
      <c r="AK23" s="1003"/>
      <c r="AL23" s="1003"/>
      <c r="AM23" s="1003" t="s">
        <v>466</v>
      </c>
      <c r="AN23" s="1003"/>
      <c r="AO23" s="1003"/>
      <c r="AP23" s="458"/>
      <c r="AQ23" s="173" t="s">
        <v>354</v>
      </c>
      <c r="AR23" s="166"/>
      <c r="AS23" s="166"/>
      <c r="AT23" s="167"/>
      <c r="AU23" s="368" t="s">
        <v>253</v>
      </c>
      <c r="AV23" s="368"/>
      <c r="AW23" s="368"/>
      <c r="AX23" s="369"/>
    </row>
    <row r="24" spans="1:50" ht="18.75" customHeight="1" x14ac:dyDescent="0.15">
      <c r="A24" s="512"/>
      <c r="B24" s="513"/>
      <c r="C24" s="513"/>
      <c r="D24" s="513"/>
      <c r="E24" s="513"/>
      <c r="F24" s="514"/>
      <c r="G24" s="567"/>
      <c r="H24" s="374"/>
      <c r="I24" s="374"/>
      <c r="J24" s="374"/>
      <c r="K24" s="374"/>
      <c r="L24" s="374"/>
      <c r="M24" s="374"/>
      <c r="N24" s="374"/>
      <c r="O24" s="568"/>
      <c r="P24" s="580"/>
      <c r="Q24" s="374"/>
      <c r="R24" s="374"/>
      <c r="S24" s="374"/>
      <c r="T24" s="374"/>
      <c r="U24" s="374"/>
      <c r="V24" s="374"/>
      <c r="W24" s="374"/>
      <c r="X24" s="568"/>
      <c r="Y24" s="1012"/>
      <c r="Z24" s="1013"/>
      <c r="AA24" s="1014"/>
      <c r="AB24" s="1018"/>
      <c r="AC24" s="1019"/>
      <c r="AD24" s="1020"/>
      <c r="AE24" s="371"/>
      <c r="AF24" s="371"/>
      <c r="AG24" s="371"/>
      <c r="AH24" s="371"/>
      <c r="AI24" s="371"/>
      <c r="AJ24" s="371"/>
      <c r="AK24" s="371"/>
      <c r="AL24" s="371"/>
      <c r="AM24" s="371"/>
      <c r="AN24" s="371"/>
      <c r="AO24" s="371"/>
      <c r="AP24" s="327"/>
      <c r="AQ24" s="265"/>
      <c r="AR24" s="266"/>
      <c r="AS24" s="134" t="s">
        <v>355</v>
      </c>
      <c r="AT24" s="169"/>
      <c r="AU24" s="266"/>
      <c r="AV24" s="266"/>
      <c r="AW24" s="374" t="s">
        <v>300</v>
      </c>
      <c r="AX24" s="375"/>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59"/>
      <c r="AF25" s="360"/>
      <c r="AG25" s="360"/>
      <c r="AH25" s="360"/>
      <c r="AI25" s="359"/>
      <c r="AJ25" s="360"/>
      <c r="AK25" s="360"/>
      <c r="AL25" s="360"/>
      <c r="AM25" s="359"/>
      <c r="AN25" s="360"/>
      <c r="AO25" s="360"/>
      <c r="AP25" s="360"/>
      <c r="AQ25" s="100"/>
      <c r="AR25" s="101"/>
      <c r="AS25" s="101"/>
      <c r="AT25" s="102"/>
      <c r="AU25" s="360"/>
      <c r="AV25" s="360"/>
      <c r="AW25" s="360"/>
      <c r="AX25" s="362"/>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298" t="s">
        <v>54</v>
      </c>
      <c r="Z26" s="1004"/>
      <c r="AA26" s="1005"/>
      <c r="AB26" s="522"/>
      <c r="AC26" s="1006"/>
      <c r="AD26" s="1006"/>
      <c r="AE26" s="359"/>
      <c r="AF26" s="360"/>
      <c r="AG26" s="360"/>
      <c r="AH26" s="360"/>
      <c r="AI26" s="359"/>
      <c r="AJ26" s="360"/>
      <c r="AK26" s="360"/>
      <c r="AL26" s="360"/>
      <c r="AM26" s="359"/>
      <c r="AN26" s="360"/>
      <c r="AO26" s="360"/>
      <c r="AP26" s="360"/>
      <c r="AQ26" s="100"/>
      <c r="AR26" s="101"/>
      <c r="AS26" s="101"/>
      <c r="AT26" s="102"/>
      <c r="AU26" s="360"/>
      <c r="AV26" s="360"/>
      <c r="AW26" s="360"/>
      <c r="AX26" s="362"/>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59"/>
      <c r="AF27" s="360"/>
      <c r="AG27" s="360"/>
      <c r="AH27" s="360"/>
      <c r="AI27" s="359"/>
      <c r="AJ27" s="360"/>
      <c r="AK27" s="360"/>
      <c r="AL27" s="360"/>
      <c r="AM27" s="359"/>
      <c r="AN27" s="360"/>
      <c r="AO27" s="360"/>
      <c r="AP27" s="360"/>
      <c r="AQ27" s="100"/>
      <c r="AR27" s="101"/>
      <c r="AS27" s="101"/>
      <c r="AT27" s="102"/>
      <c r="AU27" s="360"/>
      <c r="AV27" s="360"/>
      <c r="AW27" s="360"/>
      <c r="AX27" s="362"/>
    </row>
    <row r="28" spans="1:50" customFormat="1" ht="23.25" customHeight="1" x14ac:dyDescent="0.15">
      <c r="A28" s="904" t="s">
        <v>517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485</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07"/>
      <c r="AA30" s="408"/>
      <c r="AB30" s="1015" t="s">
        <v>11</v>
      </c>
      <c r="AC30" s="1016"/>
      <c r="AD30" s="1017"/>
      <c r="AE30" s="1003" t="s">
        <v>356</v>
      </c>
      <c r="AF30" s="1003"/>
      <c r="AG30" s="1003"/>
      <c r="AH30" s="1003"/>
      <c r="AI30" s="1003" t="s">
        <v>362</v>
      </c>
      <c r="AJ30" s="1003"/>
      <c r="AK30" s="1003"/>
      <c r="AL30" s="1003"/>
      <c r="AM30" s="1003" t="s">
        <v>466</v>
      </c>
      <c r="AN30" s="1003"/>
      <c r="AO30" s="1003"/>
      <c r="AP30" s="458"/>
      <c r="AQ30" s="173" t="s">
        <v>354</v>
      </c>
      <c r="AR30" s="166"/>
      <c r="AS30" s="166"/>
      <c r="AT30" s="167"/>
      <c r="AU30" s="368" t="s">
        <v>253</v>
      </c>
      <c r="AV30" s="368"/>
      <c r="AW30" s="368"/>
      <c r="AX30" s="369"/>
    </row>
    <row r="31" spans="1:50" ht="18.75" customHeight="1" x14ac:dyDescent="0.15">
      <c r="A31" s="512"/>
      <c r="B31" s="513"/>
      <c r="C31" s="513"/>
      <c r="D31" s="513"/>
      <c r="E31" s="513"/>
      <c r="F31" s="514"/>
      <c r="G31" s="567"/>
      <c r="H31" s="374"/>
      <c r="I31" s="374"/>
      <c r="J31" s="374"/>
      <c r="K31" s="374"/>
      <c r="L31" s="374"/>
      <c r="M31" s="374"/>
      <c r="N31" s="374"/>
      <c r="O31" s="568"/>
      <c r="P31" s="580"/>
      <c r="Q31" s="374"/>
      <c r="R31" s="374"/>
      <c r="S31" s="374"/>
      <c r="T31" s="374"/>
      <c r="U31" s="374"/>
      <c r="V31" s="374"/>
      <c r="W31" s="374"/>
      <c r="X31" s="568"/>
      <c r="Y31" s="1012"/>
      <c r="Z31" s="1013"/>
      <c r="AA31" s="1014"/>
      <c r="AB31" s="1018"/>
      <c r="AC31" s="1019"/>
      <c r="AD31" s="1020"/>
      <c r="AE31" s="371"/>
      <c r="AF31" s="371"/>
      <c r="AG31" s="371"/>
      <c r="AH31" s="371"/>
      <c r="AI31" s="371"/>
      <c r="AJ31" s="371"/>
      <c r="AK31" s="371"/>
      <c r="AL31" s="371"/>
      <c r="AM31" s="371"/>
      <c r="AN31" s="371"/>
      <c r="AO31" s="371"/>
      <c r="AP31" s="327"/>
      <c r="AQ31" s="265"/>
      <c r="AR31" s="266"/>
      <c r="AS31" s="134" t="s">
        <v>355</v>
      </c>
      <c r="AT31" s="169"/>
      <c r="AU31" s="266"/>
      <c r="AV31" s="266"/>
      <c r="AW31" s="374" t="s">
        <v>300</v>
      </c>
      <c r="AX31" s="375"/>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59"/>
      <c r="AF32" s="360"/>
      <c r="AG32" s="360"/>
      <c r="AH32" s="360"/>
      <c r="AI32" s="359"/>
      <c r="AJ32" s="360"/>
      <c r="AK32" s="360"/>
      <c r="AL32" s="360"/>
      <c r="AM32" s="359"/>
      <c r="AN32" s="360"/>
      <c r="AO32" s="360"/>
      <c r="AP32" s="360"/>
      <c r="AQ32" s="100"/>
      <c r="AR32" s="101"/>
      <c r="AS32" s="101"/>
      <c r="AT32" s="102"/>
      <c r="AU32" s="360"/>
      <c r="AV32" s="360"/>
      <c r="AW32" s="360"/>
      <c r="AX32" s="362"/>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298" t="s">
        <v>54</v>
      </c>
      <c r="Z33" s="1004"/>
      <c r="AA33" s="1005"/>
      <c r="AB33" s="522"/>
      <c r="AC33" s="1006"/>
      <c r="AD33" s="1006"/>
      <c r="AE33" s="359"/>
      <c r="AF33" s="360"/>
      <c r="AG33" s="360"/>
      <c r="AH33" s="360"/>
      <c r="AI33" s="359"/>
      <c r="AJ33" s="360"/>
      <c r="AK33" s="360"/>
      <c r="AL33" s="360"/>
      <c r="AM33" s="359"/>
      <c r="AN33" s="360"/>
      <c r="AO33" s="360"/>
      <c r="AP33" s="360"/>
      <c r="AQ33" s="100"/>
      <c r="AR33" s="101"/>
      <c r="AS33" s="101"/>
      <c r="AT33" s="102"/>
      <c r="AU33" s="360"/>
      <c r="AV33" s="360"/>
      <c r="AW33" s="360"/>
      <c r="AX33" s="362"/>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59"/>
      <c r="AF34" s="360"/>
      <c r="AG34" s="360"/>
      <c r="AH34" s="360"/>
      <c r="AI34" s="359"/>
      <c r="AJ34" s="360"/>
      <c r="AK34" s="360"/>
      <c r="AL34" s="360"/>
      <c r="AM34" s="359"/>
      <c r="AN34" s="360"/>
      <c r="AO34" s="360"/>
      <c r="AP34" s="360"/>
      <c r="AQ34" s="100"/>
      <c r="AR34" s="101"/>
      <c r="AS34" s="101"/>
      <c r="AT34" s="102"/>
      <c r="AU34" s="360"/>
      <c r="AV34" s="360"/>
      <c r="AW34" s="360"/>
      <c r="AX34" s="362"/>
    </row>
    <row r="35" spans="1:50" customFormat="1" ht="23.25" customHeight="1" x14ac:dyDescent="0.15">
      <c r="A35" s="904" t="s">
        <v>517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485</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07"/>
      <c r="AA37" s="408"/>
      <c r="AB37" s="1015" t="s">
        <v>11</v>
      </c>
      <c r="AC37" s="1016"/>
      <c r="AD37" s="1017"/>
      <c r="AE37" s="1003" t="s">
        <v>356</v>
      </c>
      <c r="AF37" s="1003"/>
      <c r="AG37" s="1003"/>
      <c r="AH37" s="1003"/>
      <c r="AI37" s="1003" t="s">
        <v>362</v>
      </c>
      <c r="AJ37" s="1003"/>
      <c r="AK37" s="1003"/>
      <c r="AL37" s="1003"/>
      <c r="AM37" s="1003" t="s">
        <v>466</v>
      </c>
      <c r="AN37" s="1003"/>
      <c r="AO37" s="1003"/>
      <c r="AP37" s="458"/>
      <c r="AQ37" s="173" t="s">
        <v>354</v>
      </c>
      <c r="AR37" s="166"/>
      <c r="AS37" s="166"/>
      <c r="AT37" s="167"/>
      <c r="AU37" s="368" t="s">
        <v>253</v>
      </c>
      <c r="AV37" s="368"/>
      <c r="AW37" s="368"/>
      <c r="AX37" s="369"/>
    </row>
    <row r="38" spans="1:50" ht="18.75" customHeight="1" x14ac:dyDescent="0.15">
      <c r="A38" s="512"/>
      <c r="B38" s="513"/>
      <c r="C38" s="513"/>
      <c r="D38" s="513"/>
      <c r="E38" s="513"/>
      <c r="F38" s="514"/>
      <c r="G38" s="567"/>
      <c r="H38" s="374"/>
      <c r="I38" s="374"/>
      <c r="J38" s="374"/>
      <c r="K38" s="374"/>
      <c r="L38" s="374"/>
      <c r="M38" s="374"/>
      <c r="N38" s="374"/>
      <c r="O38" s="568"/>
      <c r="P38" s="580"/>
      <c r="Q38" s="374"/>
      <c r="R38" s="374"/>
      <c r="S38" s="374"/>
      <c r="T38" s="374"/>
      <c r="U38" s="374"/>
      <c r="V38" s="374"/>
      <c r="W38" s="374"/>
      <c r="X38" s="568"/>
      <c r="Y38" s="1012"/>
      <c r="Z38" s="1013"/>
      <c r="AA38" s="1014"/>
      <c r="AB38" s="1018"/>
      <c r="AC38" s="1019"/>
      <c r="AD38" s="1020"/>
      <c r="AE38" s="371"/>
      <c r="AF38" s="371"/>
      <c r="AG38" s="371"/>
      <c r="AH38" s="371"/>
      <c r="AI38" s="371"/>
      <c r="AJ38" s="371"/>
      <c r="AK38" s="371"/>
      <c r="AL38" s="371"/>
      <c r="AM38" s="371"/>
      <c r="AN38" s="371"/>
      <c r="AO38" s="371"/>
      <c r="AP38" s="327"/>
      <c r="AQ38" s="265"/>
      <c r="AR38" s="266"/>
      <c r="AS38" s="134" t="s">
        <v>355</v>
      </c>
      <c r="AT38" s="169"/>
      <c r="AU38" s="266"/>
      <c r="AV38" s="266"/>
      <c r="AW38" s="374" t="s">
        <v>300</v>
      </c>
      <c r="AX38" s="375"/>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59"/>
      <c r="AF39" s="360"/>
      <c r="AG39" s="360"/>
      <c r="AH39" s="360"/>
      <c r="AI39" s="359"/>
      <c r="AJ39" s="360"/>
      <c r="AK39" s="360"/>
      <c r="AL39" s="360"/>
      <c r="AM39" s="359"/>
      <c r="AN39" s="360"/>
      <c r="AO39" s="360"/>
      <c r="AP39" s="360"/>
      <c r="AQ39" s="100"/>
      <c r="AR39" s="101"/>
      <c r="AS39" s="101"/>
      <c r="AT39" s="102"/>
      <c r="AU39" s="360"/>
      <c r="AV39" s="360"/>
      <c r="AW39" s="360"/>
      <c r="AX39" s="362"/>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298" t="s">
        <v>54</v>
      </c>
      <c r="Z40" s="1004"/>
      <c r="AA40" s="1005"/>
      <c r="AB40" s="522"/>
      <c r="AC40" s="1006"/>
      <c r="AD40" s="1006"/>
      <c r="AE40" s="359"/>
      <c r="AF40" s="360"/>
      <c r="AG40" s="360"/>
      <c r="AH40" s="360"/>
      <c r="AI40" s="359"/>
      <c r="AJ40" s="360"/>
      <c r="AK40" s="360"/>
      <c r="AL40" s="360"/>
      <c r="AM40" s="359"/>
      <c r="AN40" s="360"/>
      <c r="AO40" s="360"/>
      <c r="AP40" s="360"/>
      <c r="AQ40" s="100"/>
      <c r="AR40" s="101"/>
      <c r="AS40" s="101"/>
      <c r="AT40" s="102"/>
      <c r="AU40" s="360"/>
      <c r="AV40" s="360"/>
      <c r="AW40" s="360"/>
      <c r="AX40" s="362"/>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59"/>
      <c r="AF41" s="360"/>
      <c r="AG41" s="360"/>
      <c r="AH41" s="360"/>
      <c r="AI41" s="359"/>
      <c r="AJ41" s="360"/>
      <c r="AK41" s="360"/>
      <c r="AL41" s="360"/>
      <c r="AM41" s="359"/>
      <c r="AN41" s="360"/>
      <c r="AO41" s="360"/>
      <c r="AP41" s="360"/>
      <c r="AQ41" s="100"/>
      <c r="AR41" s="101"/>
      <c r="AS41" s="101"/>
      <c r="AT41" s="102"/>
      <c r="AU41" s="360"/>
      <c r="AV41" s="360"/>
      <c r="AW41" s="360"/>
      <c r="AX41" s="362"/>
    </row>
    <row r="42" spans="1:50" customFormat="1" ht="23.25" customHeight="1" x14ac:dyDescent="0.15">
      <c r="A42" s="904" t="s">
        <v>517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485</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07"/>
      <c r="AA44" s="408"/>
      <c r="AB44" s="1015" t="s">
        <v>11</v>
      </c>
      <c r="AC44" s="1016"/>
      <c r="AD44" s="1017"/>
      <c r="AE44" s="1003" t="s">
        <v>356</v>
      </c>
      <c r="AF44" s="1003"/>
      <c r="AG44" s="1003"/>
      <c r="AH44" s="1003"/>
      <c r="AI44" s="1003" t="s">
        <v>362</v>
      </c>
      <c r="AJ44" s="1003"/>
      <c r="AK44" s="1003"/>
      <c r="AL44" s="1003"/>
      <c r="AM44" s="1003" t="s">
        <v>466</v>
      </c>
      <c r="AN44" s="1003"/>
      <c r="AO44" s="1003"/>
      <c r="AP44" s="458"/>
      <c r="AQ44" s="173" t="s">
        <v>354</v>
      </c>
      <c r="AR44" s="166"/>
      <c r="AS44" s="166"/>
      <c r="AT44" s="167"/>
      <c r="AU44" s="368" t="s">
        <v>253</v>
      </c>
      <c r="AV44" s="368"/>
      <c r="AW44" s="368"/>
      <c r="AX44" s="369"/>
    </row>
    <row r="45" spans="1:50" ht="18.75" customHeight="1" x14ac:dyDescent="0.15">
      <c r="A45" s="512"/>
      <c r="B45" s="513"/>
      <c r="C45" s="513"/>
      <c r="D45" s="513"/>
      <c r="E45" s="513"/>
      <c r="F45" s="514"/>
      <c r="G45" s="567"/>
      <c r="H45" s="374"/>
      <c r="I45" s="374"/>
      <c r="J45" s="374"/>
      <c r="K45" s="374"/>
      <c r="L45" s="374"/>
      <c r="M45" s="374"/>
      <c r="N45" s="374"/>
      <c r="O45" s="568"/>
      <c r="P45" s="580"/>
      <c r="Q45" s="374"/>
      <c r="R45" s="374"/>
      <c r="S45" s="374"/>
      <c r="T45" s="374"/>
      <c r="U45" s="374"/>
      <c r="V45" s="374"/>
      <c r="W45" s="374"/>
      <c r="X45" s="568"/>
      <c r="Y45" s="1012"/>
      <c r="Z45" s="1013"/>
      <c r="AA45" s="1014"/>
      <c r="AB45" s="1018"/>
      <c r="AC45" s="1019"/>
      <c r="AD45" s="1020"/>
      <c r="AE45" s="371"/>
      <c r="AF45" s="371"/>
      <c r="AG45" s="371"/>
      <c r="AH45" s="371"/>
      <c r="AI45" s="371"/>
      <c r="AJ45" s="371"/>
      <c r="AK45" s="371"/>
      <c r="AL45" s="371"/>
      <c r="AM45" s="371"/>
      <c r="AN45" s="371"/>
      <c r="AO45" s="371"/>
      <c r="AP45" s="327"/>
      <c r="AQ45" s="265"/>
      <c r="AR45" s="266"/>
      <c r="AS45" s="134" t="s">
        <v>355</v>
      </c>
      <c r="AT45" s="169"/>
      <c r="AU45" s="266"/>
      <c r="AV45" s="266"/>
      <c r="AW45" s="374" t="s">
        <v>300</v>
      </c>
      <c r="AX45" s="375"/>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59"/>
      <c r="AF46" s="360"/>
      <c r="AG46" s="360"/>
      <c r="AH46" s="360"/>
      <c r="AI46" s="359"/>
      <c r="AJ46" s="360"/>
      <c r="AK46" s="360"/>
      <c r="AL46" s="360"/>
      <c r="AM46" s="359"/>
      <c r="AN46" s="360"/>
      <c r="AO46" s="360"/>
      <c r="AP46" s="360"/>
      <c r="AQ46" s="100"/>
      <c r="AR46" s="101"/>
      <c r="AS46" s="101"/>
      <c r="AT46" s="102"/>
      <c r="AU46" s="360"/>
      <c r="AV46" s="360"/>
      <c r="AW46" s="360"/>
      <c r="AX46" s="362"/>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298" t="s">
        <v>54</v>
      </c>
      <c r="Z47" s="1004"/>
      <c r="AA47" s="1005"/>
      <c r="AB47" s="522"/>
      <c r="AC47" s="1006"/>
      <c r="AD47" s="1006"/>
      <c r="AE47" s="359"/>
      <c r="AF47" s="360"/>
      <c r="AG47" s="360"/>
      <c r="AH47" s="360"/>
      <c r="AI47" s="359"/>
      <c r="AJ47" s="360"/>
      <c r="AK47" s="360"/>
      <c r="AL47" s="360"/>
      <c r="AM47" s="359"/>
      <c r="AN47" s="360"/>
      <c r="AO47" s="360"/>
      <c r="AP47" s="360"/>
      <c r="AQ47" s="100"/>
      <c r="AR47" s="101"/>
      <c r="AS47" s="101"/>
      <c r="AT47" s="102"/>
      <c r="AU47" s="360"/>
      <c r="AV47" s="360"/>
      <c r="AW47" s="360"/>
      <c r="AX47" s="362"/>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59"/>
      <c r="AF48" s="360"/>
      <c r="AG48" s="360"/>
      <c r="AH48" s="360"/>
      <c r="AI48" s="359"/>
      <c r="AJ48" s="360"/>
      <c r="AK48" s="360"/>
      <c r="AL48" s="360"/>
      <c r="AM48" s="359"/>
      <c r="AN48" s="360"/>
      <c r="AO48" s="360"/>
      <c r="AP48" s="360"/>
      <c r="AQ48" s="100"/>
      <c r="AR48" s="101"/>
      <c r="AS48" s="101"/>
      <c r="AT48" s="102"/>
      <c r="AU48" s="360"/>
      <c r="AV48" s="360"/>
      <c r="AW48" s="360"/>
      <c r="AX48" s="362"/>
    </row>
    <row r="49" spans="1:50" customFormat="1" ht="23.25" customHeight="1" x14ac:dyDescent="0.15">
      <c r="A49" s="904" t="s">
        <v>517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485</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07"/>
      <c r="AA51" s="408"/>
      <c r="AB51" s="458" t="s">
        <v>11</v>
      </c>
      <c r="AC51" s="1016"/>
      <c r="AD51" s="1017"/>
      <c r="AE51" s="1003" t="s">
        <v>356</v>
      </c>
      <c r="AF51" s="1003"/>
      <c r="AG51" s="1003"/>
      <c r="AH51" s="1003"/>
      <c r="AI51" s="1003" t="s">
        <v>362</v>
      </c>
      <c r="AJ51" s="1003"/>
      <c r="AK51" s="1003"/>
      <c r="AL51" s="1003"/>
      <c r="AM51" s="1003" t="s">
        <v>466</v>
      </c>
      <c r="AN51" s="1003"/>
      <c r="AO51" s="1003"/>
      <c r="AP51" s="458"/>
      <c r="AQ51" s="173" t="s">
        <v>354</v>
      </c>
      <c r="AR51" s="166"/>
      <c r="AS51" s="166"/>
      <c r="AT51" s="167"/>
      <c r="AU51" s="368" t="s">
        <v>253</v>
      </c>
      <c r="AV51" s="368"/>
      <c r="AW51" s="368"/>
      <c r="AX51" s="369"/>
    </row>
    <row r="52" spans="1:50" ht="18.75" customHeight="1" x14ac:dyDescent="0.15">
      <c r="A52" s="512"/>
      <c r="B52" s="513"/>
      <c r="C52" s="513"/>
      <c r="D52" s="513"/>
      <c r="E52" s="513"/>
      <c r="F52" s="514"/>
      <c r="G52" s="567"/>
      <c r="H52" s="374"/>
      <c r="I52" s="374"/>
      <c r="J52" s="374"/>
      <c r="K52" s="374"/>
      <c r="L52" s="374"/>
      <c r="M52" s="374"/>
      <c r="N52" s="374"/>
      <c r="O52" s="568"/>
      <c r="P52" s="580"/>
      <c r="Q52" s="374"/>
      <c r="R52" s="374"/>
      <c r="S52" s="374"/>
      <c r="T52" s="374"/>
      <c r="U52" s="374"/>
      <c r="V52" s="374"/>
      <c r="W52" s="374"/>
      <c r="X52" s="568"/>
      <c r="Y52" s="1012"/>
      <c r="Z52" s="1013"/>
      <c r="AA52" s="1014"/>
      <c r="AB52" s="1018"/>
      <c r="AC52" s="1019"/>
      <c r="AD52" s="1020"/>
      <c r="AE52" s="371"/>
      <c r="AF52" s="371"/>
      <c r="AG52" s="371"/>
      <c r="AH52" s="371"/>
      <c r="AI52" s="371"/>
      <c r="AJ52" s="371"/>
      <c r="AK52" s="371"/>
      <c r="AL52" s="371"/>
      <c r="AM52" s="371"/>
      <c r="AN52" s="371"/>
      <c r="AO52" s="371"/>
      <c r="AP52" s="327"/>
      <c r="AQ52" s="265"/>
      <c r="AR52" s="266"/>
      <c r="AS52" s="134" t="s">
        <v>355</v>
      </c>
      <c r="AT52" s="169"/>
      <c r="AU52" s="266"/>
      <c r="AV52" s="266"/>
      <c r="AW52" s="374" t="s">
        <v>300</v>
      </c>
      <c r="AX52" s="375"/>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59"/>
      <c r="AF53" s="360"/>
      <c r="AG53" s="360"/>
      <c r="AH53" s="360"/>
      <c r="AI53" s="359"/>
      <c r="AJ53" s="360"/>
      <c r="AK53" s="360"/>
      <c r="AL53" s="360"/>
      <c r="AM53" s="359"/>
      <c r="AN53" s="360"/>
      <c r="AO53" s="360"/>
      <c r="AP53" s="360"/>
      <c r="AQ53" s="100"/>
      <c r="AR53" s="101"/>
      <c r="AS53" s="101"/>
      <c r="AT53" s="102"/>
      <c r="AU53" s="360"/>
      <c r="AV53" s="360"/>
      <c r="AW53" s="360"/>
      <c r="AX53" s="362"/>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298" t="s">
        <v>54</v>
      </c>
      <c r="Z54" s="1004"/>
      <c r="AA54" s="1005"/>
      <c r="AB54" s="522"/>
      <c r="AC54" s="1006"/>
      <c r="AD54" s="1006"/>
      <c r="AE54" s="359"/>
      <c r="AF54" s="360"/>
      <c r="AG54" s="360"/>
      <c r="AH54" s="360"/>
      <c r="AI54" s="359"/>
      <c r="AJ54" s="360"/>
      <c r="AK54" s="360"/>
      <c r="AL54" s="360"/>
      <c r="AM54" s="359"/>
      <c r="AN54" s="360"/>
      <c r="AO54" s="360"/>
      <c r="AP54" s="360"/>
      <c r="AQ54" s="100"/>
      <c r="AR54" s="101"/>
      <c r="AS54" s="101"/>
      <c r="AT54" s="102"/>
      <c r="AU54" s="360"/>
      <c r="AV54" s="360"/>
      <c r="AW54" s="360"/>
      <c r="AX54" s="362"/>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59"/>
      <c r="AF55" s="360"/>
      <c r="AG55" s="360"/>
      <c r="AH55" s="360"/>
      <c r="AI55" s="359"/>
      <c r="AJ55" s="360"/>
      <c r="AK55" s="360"/>
      <c r="AL55" s="360"/>
      <c r="AM55" s="359"/>
      <c r="AN55" s="360"/>
      <c r="AO55" s="360"/>
      <c r="AP55" s="360"/>
      <c r="AQ55" s="100"/>
      <c r="AR55" s="101"/>
      <c r="AS55" s="101"/>
      <c r="AT55" s="102"/>
      <c r="AU55" s="360"/>
      <c r="AV55" s="360"/>
      <c r="AW55" s="360"/>
      <c r="AX55" s="362"/>
    </row>
    <row r="56" spans="1:50" customFormat="1" ht="23.25" customHeight="1" x14ac:dyDescent="0.15">
      <c r="A56" s="904" t="s">
        <v>517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485</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07"/>
      <c r="AA58" s="408"/>
      <c r="AB58" s="1015" t="s">
        <v>11</v>
      </c>
      <c r="AC58" s="1016"/>
      <c r="AD58" s="1017"/>
      <c r="AE58" s="1003" t="s">
        <v>356</v>
      </c>
      <c r="AF58" s="1003"/>
      <c r="AG58" s="1003"/>
      <c r="AH58" s="1003"/>
      <c r="AI58" s="1003" t="s">
        <v>362</v>
      </c>
      <c r="AJ58" s="1003"/>
      <c r="AK58" s="1003"/>
      <c r="AL58" s="1003"/>
      <c r="AM58" s="1003" t="s">
        <v>466</v>
      </c>
      <c r="AN58" s="1003"/>
      <c r="AO58" s="1003"/>
      <c r="AP58" s="458"/>
      <c r="AQ58" s="173" t="s">
        <v>354</v>
      </c>
      <c r="AR58" s="166"/>
      <c r="AS58" s="166"/>
      <c r="AT58" s="167"/>
      <c r="AU58" s="368" t="s">
        <v>253</v>
      </c>
      <c r="AV58" s="368"/>
      <c r="AW58" s="368"/>
      <c r="AX58" s="369"/>
    </row>
    <row r="59" spans="1:50" ht="18.75" customHeight="1" x14ac:dyDescent="0.15">
      <c r="A59" s="512"/>
      <c r="B59" s="513"/>
      <c r="C59" s="513"/>
      <c r="D59" s="513"/>
      <c r="E59" s="513"/>
      <c r="F59" s="514"/>
      <c r="G59" s="567"/>
      <c r="H59" s="374"/>
      <c r="I59" s="374"/>
      <c r="J59" s="374"/>
      <c r="K59" s="374"/>
      <c r="L59" s="374"/>
      <c r="M59" s="374"/>
      <c r="N59" s="374"/>
      <c r="O59" s="568"/>
      <c r="P59" s="580"/>
      <c r="Q59" s="374"/>
      <c r="R59" s="374"/>
      <c r="S59" s="374"/>
      <c r="T59" s="374"/>
      <c r="U59" s="374"/>
      <c r="V59" s="374"/>
      <c r="W59" s="374"/>
      <c r="X59" s="568"/>
      <c r="Y59" s="1012"/>
      <c r="Z59" s="1013"/>
      <c r="AA59" s="1014"/>
      <c r="AB59" s="1018"/>
      <c r="AC59" s="1019"/>
      <c r="AD59" s="1020"/>
      <c r="AE59" s="371"/>
      <c r="AF59" s="371"/>
      <c r="AG59" s="371"/>
      <c r="AH59" s="371"/>
      <c r="AI59" s="371"/>
      <c r="AJ59" s="371"/>
      <c r="AK59" s="371"/>
      <c r="AL59" s="371"/>
      <c r="AM59" s="371"/>
      <c r="AN59" s="371"/>
      <c r="AO59" s="371"/>
      <c r="AP59" s="327"/>
      <c r="AQ59" s="265"/>
      <c r="AR59" s="266"/>
      <c r="AS59" s="134" t="s">
        <v>355</v>
      </c>
      <c r="AT59" s="169"/>
      <c r="AU59" s="266"/>
      <c r="AV59" s="266"/>
      <c r="AW59" s="374" t="s">
        <v>300</v>
      </c>
      <c r="AX59" s="375"/>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59"/>
      <c r="AF60" s="360"/>
      <c r="AG60" s="360"/>
      <c r="AH60" s="360"/>
      <c r="AI60" s="359"/>
      <c r="AJ60" s="360"/>
      <c r="AK60" s="360"/>
      <c r="AL60" s="360"/>
      <c r="AM60" s="359"/>
      <c r="AN60" s="360"/>
      <c r="AO60" s="360"/>
      <c r="AP60" s="360"/>
      <c r="AQ60" s="100"/>
      <c r="AR60" s="101"/>
      <c r="AS60" s="101"/>
      <c r="AT60" s="102"/>
      <c r="AU60" s="360"/>
      <c r="AV60" s="360"/>
      <c r="AW60" s="360"/>
      <c r="AX60" s="362"/>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298" t="s">
        <v>54</v>
      </c>
      <c r="Z61" s="1004"/>
      <c r="AA61" s="1005"/>
      <c r="AB61" s="522"/>
      <c r="AC61" s="1006"/>
      <c r="AD61" s="1006"/>
      <c r="AE61" s="359"/>
      <c r="AF61" s="360"/>
      <c r="AG61" s="360"/>
      <c r="AH61" s="360"/>
      <c r="AI61" s="359"/>
      <c r="AJ61" s="360"/>
      <c r="AK61" s="360"/>
      <c r="AL61" s="360"/>
      <c r="AM61" s="359"/>
      <c r="AN61" s="360"/>
      <c r="AO61" s="360"/>
      <c r="AP61" s="360"/>
      <c r="AQ61" s="100"/>
      <c r="AR61" s="101"/>
      <c r="AS61" s="101"/>
      <c r="AT61" s="102"/>
      <c r="AU61" s="360"/>
      <c r="AV61" s="360"/>
      <c r="AW61" s="360"/>
      <c r="AX61" s="362"/>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59"/>
      <c r="AF62" s="360"/>
      <c r="AG62" s="360"/>
      <c r="AH62" s="360"/>
      <c r="AI62" s="359"/>
      <c r="AJ62" s="360"/>
      <c r="AK62" s="360"/>
      <c r="AL62" s="360"/>
      <c r="AM62" s="359"/>
      <c r="AN62" s="360"/>
      <c r="AO62" s="360"/>
      <c r="AP62" s="360"/>
      <c r="AQ62" s="100"/>
      <c r="AR62" s="101"/>
      <c r="AS62" s="101"/>
      <c r="AT62" s="102"/>
      <c r="AU62" s="360"/>
      <c r="AV62" s="360"/>
      <c r="AW62" s="360"/>
      <c r="AX62" s="362"/>
    </row>
    <row r="63" spans="1:50" customFormat="1" ht="23.25" customHeight="1" x14ac:dyDescent="0.15">
      <c r="A63" s="904" t="s">
        <v>517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485</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07"/>
      <c r="AA65" s="408"/>
      <c r="AB65" s="1015" t="s">
        <v>11</v>
      </c>
      <c r="AC65" s="1016"/>
      <c r="AD65" s="1017"/>
      <c r="AE65" s="1003" t="s">
        <v>356</v>
      </c>
      <c r="AF65" s="1003"/>
      <c r="AG65" s="1003"/>
      <c r="AH65" s="1003"/>
      <c r="AI65" s="1003" t="s">
        <v>362</v>
      </c>
      <c r="AJ65" s="1003"/>
      <c r="AK65" s="1003"/>
      <c r="AL65" s="1003"/>
      <c r="AM65" s="1003" t="s">
        <v>466</v>
      </c>
      <c r="AN65" s="1003"/>
      <c r="AO65" s="1003"/>
      <c r="AP65" s="458"/>
      <c r="AQ65" s="173" t="s">
        <v>354</v>
      </c>
      <c r="AR65" s="166"/>
      <c r="AS65" s="166"/>
      <c r="AT65" s="167"/>
      <c r="AU65" s="368" t="s">
        <v>253</v>
      </c>
      <c r="AV65" s="368"/>
      <c r="AW65" s="368"/>
      <c r="AX65" s="369"/>
    </row>
    <row r="66" spans="1:50" ht="18.75" customHeight="1" x14ac:dyDescent="0.15">
      <c r="A66" s="512"/>
      <c r="B66" s="513"/>
      <c r="C66" s="513"/>
      <c r="D66" s="513"/>
      <c r="E66" s="513"/>
      <c r="F66" s="514"/>
      <c r="G66" s="567"/>
      <c r="H66" s="374"/>
      <c r="I66" s="374"/>
      <c r="J66" s="374"/>
      <c r="K66" s="374"/>
      <c r="L66" s="374"/>
      <c r="M66" s="374"/>
      <c r="N66" s="374"/>
      <c r="O66" s="568"/>
      <c r="P66" s="580"/>
      <c r="Q66" s="374"/>
      <c r="R66" s="374"/>
      <c r="S66" s="374"/>
      <c r="T66" s="374"/>
      <c r="U66" s="374"/>
      <c r="V66" s="374"/>
      <c r="W66" s="374"/>
      <c r="X66" s="568"/>
      <c r="Y66" s="1012"/>
      <c r="Z66" s="1013"/>
      <c r="AA66" s="1014"/>
      <c r="AB66" s="1018"/>
      <c r="AC66" s="1019"/>
      <c r="AD66" s="1020"/>
      <c r="AE66" s="371"/>
      <c r="AF66" s="371"/>
      <c r="AG66" s="371"/>
      <c r="AH66" s="371"/>
      <c r="AI66" s="371"/>
      <c r="AJ66" s="371"/>
      <c r="AK66" s="371"/>
      <c r="AL66" s="371"/>
      <c r="AM66" s="371"/>
      <c r="AN66" s="371"/>
      <c r="AO66" s="371"/>
      <c r="AP66" s="327"/>
      <c r="AQ66" s="265"/>
      <c r="AR66" s="266"/>
      <c r="AS66" s="134" t="s">
        <v>355</v>
      </c>
      <c r="AT66" s="169"/>
      <c r="AU66" s="266"/>
      <c r="AV66" s="266"/>
      <c r="AW66" s="374" t="s">
        <v>300</v>
      </c>
      <c r="AX66" s="375"/>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59"/>
      <c r="AF67" s="360"/>
      <c r="AG67" s="360"/>
      <c r="AH67" s="360"/>
      <c r="AI67" s="359"/>
      <c r="AJ67" s="360"/>
      <c r="AK67" s="360"/>
      <c r="AL67" s="360"/>
      <c r="AM67" s="359"/>
      <c r="AN67" s="360"/>
      <c r="AO67" s="360"/>
      <c r="AP67" s="360"/>
      <c r="AQ67" s="100"/>
      <c r="AR67" s="101"/>
      <c r="AS67" s="101"/>
      <c r="AT67" s="102"/>
      <c r="AU67" s="360"/>
      <c r="AV67" s="360"/>
      <c r="AW67" s="360"/>
      <c r="AX67" s="362"/>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298" t="s">
        <v>54</v>
      </c>
      <c r="Z68" s="1004"/>
      <c r="AA68" s="1005"/>
      <c r="AB68" s="522"/>
      <c r="AC68" s="1006"/>
      <c r="AD68" s="1006"/>
      <c r="AE68" s="359"/>
      <c r="AF68" s="360"/>
      <c r="AG68" s="360"/>
      <c r="AH68" s="360"/>
      <c r="AI68" s="359"/>
      <c r="AJ68" s="360"/>
      <c r="AK68" s="360"/>
      <c r="AL68" s="360"/>
      <c r="AM68" s="359"/>
      <c r="AN68" s="360"/>
      <c r="AO68" s="360"/>
      <c r="AP68" s="360"/>
      <c r="AQ68" s="100"/>
      <c r="AR68" s="101"/>
      <c r="AS68" s="101"/>
      <c r="AT68" s="102"/>
      <c r="AU68" s="360"/>
      <c r="AV68" s="360"/>
      <c r="AW68" s="360"/>
      <c r="AX68" s="362"/>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298" t="s">
        <v>13</v>
      </c>
      <c r="Z69" s="1004"/>
      <c r="AA69" s="1005"/>
      <c r="AB69" s="497" t="s">
        <v>301</v>
      </c>
      <c r="AC69" s="424"/>
      <c r="AD69" s="424"/>
      <c r="AE69" s="359"/>
      <c r="AF69" s="360"/>
      <c r="AG69" s="360"/>
      <c r="AH69" s="360"/>
      <c r="AI69" s="359"/>
      <c r="AJ69" s="360"/>
      <c r="AK69" s="360"/>
      <c r="AL69" s="360"/>
      <c r="AM69" s="359"/>
      <c r="AN69" s="360"/>
      <c r="AO69" s="360"/>
      <c r="AP69" s="360"/>
      <c r="AQ69" s="100"/>
      <c r="AR69" s="101"/>
      <c r="AS69" s="101"/>
      <c r="AT69" s="102"/>
      <c r="AU69" s="360"/>
      <c r="AV69" s="360"/>
      <c r="AW69" s="360"/>
      <c r="AX69" s="362"/>
    </row>
    <row r="70" spans="1:50" customFormat="1" ht="23.25" customHeight="1" x14ac:dyDescent="0.15">
      <c r="A70" s="904" t="s">
        <v>517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503</v>
      </c>
      <c r="H2" s="441"/>
      <c r="I2" s="441"/>
      <c r="J2" s="441"/>
      <c r="K2" s="441"/>
      <c r="L2" s="441"/>
      <c r="M2" s="441"/>
      <c r="N2" s="441"/>
      <c r="O2" s="441"/>
      <c r="P2" s="441"/>
      <c r="Q2" s="441"/>
      <c r="R2" s="441"/>
      <c r="S2" s="441"/>
      <c r="T2" s="441"/>
      <c r="U2" s="441"/>
      <c r="V2" s="441"/>
      <c r="W2" s="441"/>
      <c r="X2" s="441"/>
      <c r="Y2" s="441"/>
      <c r="Z2" s="441"/>
      <c r="AA2" s="441"/>
      <c r="AB2" s="442"/>
      <c r="AC2" s="440" t="s">
        <v>505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43"/>
      <c r="B6" s="1044"/>
      <c r="C6" s="1044"/>
      <c r="D6" s="1044"/>
      <c r="E6" s="1044"/>
      <c r="F6" s="1045"/>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43"/>
      <c r="B7" s="1044"/>
      <c r="C7" s="1044"/>
      <c r="D7" s="1044"/>
      <c r="E7" s="1044"/>
      <c r="F7" s="1045"/>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43"/>
      <c r="B8" s="1044"/>
      <c r="C8" s="1044"/>
      <c r="D8" s="1044"/>
      <c r="E8" s="1044"/>
      <c r="F8" s="1045"/>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43"/>
      <c r="B9" s="1044"/>
      <c r="C9" s="1044"/>
      <c r="D9" s="1044"/>
      <c r="E9" s="1044"/>
      <c r="F9" s="1045"/>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43"/>
      <c r="B10" s="1044"/>
      <c r="C10" s="1044"/>
      <c r="D10" s="1044"/>
      <c r="E10" s="1044"/>
      <c r="F10" s="1045"/>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43"/>
      <c r="B11" s="1044"/>
      <c r="C11" s="1044"/>
      <c r="D11" s="1044"/>
      <c r="E11" s="1044"/>
      <c r="F11" s="1045"/>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43"/>
      <c r="B12" s="1044"/>
      <c r="C12" s="1044"/>
      <c r="D12" s="1044"/>
      <c r="E12" s="1044"/>
      <c r="F12" s="1045"/>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43"/>
      <c r="B13" s="1044"/>
      <c r="C13" s="1044"/>
      <c r="D13" s="1044"/>
      <c r="E13" s="1044"/>
      <c r="F13" s="1045"/>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43"/>
      <c r="B14" s="1044"/>
      <c r="C14" s="1044"/>
      <c r="D14" s="1044"/>
      <c r="E14" s="1044"/>
      <c r="F14" s="1045"/>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3"/>
      <c r="B15" s="1044"/>
      <c r="C15" s="1044"/>
      <c r="D15" s="1044"/>
      <c r="E15" s="1044"/>
      <c r="F15" s="1045"/>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43"/>
      <c r="B19" s="1044"/>
      <c r="C19" s="1044"/>
      <c r="D19" s="1044"/>
      <c r="E19" s="1044"/>
      <c r="F19" s="1045"/>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43"/>
      <c r="B20" s="1044"/>
      <c r="C20" s="1044"/>
      <c r="D20" s="1044"/>
      <c r="E20" s="1044"/>
      <c r="F20" s="1045"/>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43"/>
      <c r="B21" s="1044"/>
      <c r="C21" s="1044"/>
      <c r="D21" s="1044"/>
      <c r="E21" s="1044"/>
      <c r="F21" s="1045"/>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43"/>
      <c r="B22" s="1044"/>
      <c r="C22" s="1044"/>
      <c r="D22" s="1044"/>
      <c r="E22" s="1044"/>
      <c r="F22" s="1045"/>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43"/>
      <c r="B23" s="1044"/>
      <c r="C23" s="1044"/>
      <c r="D23" s="1044"/>
      <c r="E23" s="1044"/>
      <c r="F23" s="1045"/>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43"/>
      <c r="B24" s="1044"/>
      <c r="C24" s="1044"/>
      <c r="D24" s="1044"/>
      <c r="E24" s="1044"/>
      <c r="F24" s="1045"/>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43"/>
      <c r="B25" s="1044"/>
      <c r="C25" s="1044"/>
      <c r="D25" s="1044"/>
      <c r="E25" s="1044"/>
      <c r="F25" s="1045"/>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43"/>
      <c r="B26" s="1044"/>
      <c r="C26" s="1044"/>
      <c r="D26" s="1044"/>
      <c r="E26" s="1044"/>
      <c r="F26" s="1045"/>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43"/>
      <c r="B27" s="1044"/>
      <c r="C27" s="1044"/>
      <c r="D27" s="1044"/>
      <c r="E27" s="1044"/>
      <c r="F27" s="1045"/>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3"/>
      <c r="B28" s="1044"/>
      <c r="C28" s="1044"/>
      <c r="D28" s="1044"/>
      <c r="E28" s="1044"/>
      <c r="F28" s="1045"/>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43"/>
      <c r="B32" s="1044"/>
      <c r="C32" s="1044"/>
      <c r="D32" s="1044"/>
      <c r="E32" s="1044"/>
      <c r="F32" s="1045"/>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43"/>
      <c r="B33" s="1044"/>
      <c r="C33" s="1044"/>
      <c r="D33" s="1044"/>
      <c r="E33" s="1044"/>
      <c r="F33" s="1045"/>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43"/>
      <c r="B34" s="1044"/>
      <c r="C34" s="1044"/>
      <c r="D34" s="1044"/>
      <c r="E34" s="1044"/>
      <c r="F34" s="1045"/>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43"/>
      <c r="B35" s="1044"/>
      <c r="C35" s="1044"/>
      <c r="D35" s="1044"/>
      <c r="E35" s="1044"/>
      <c r="F35" s="1045"/>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43"/>
      <c r="B36" s="1044"/>
      <c r="C36" s="1044"/>
      <c r="D36" s="1044"/>
      <c r="E36" s="1044"/>
      <c r="F36" s="1045"/>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43"/>
      <c r="B37" s="1044"/>
      <c r="C37" s="1044"/>
      <c r="D37" s="1044"/>
      <c r="E37" s="1044"/>
      <c r="F37" s="1045"/>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43"/>
      <c r="B38" s="1044"/>
      <c r="C38" s="1044"/>
      <c r="D38" s="1044"/>
      <c r="E38" s="1044"/>
      <c r="F38" s="1045"/>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43"/>
      <c r="B39" s="1044"/>
      <c r="C39" s="1044"/>
      <c r="D39" s="1044"/>
      <c r="E39" s="1044"/>
      <c r="F39" s="1045"/>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43"/>
      <c r="B40" s="1044"/>
      <c r="C40" s="1044"/>
      <c r="D40" s="1044"/>
      <c r="E40" s="1044"/>
      <c r="F40" s="1045"/>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3"/>
      <c r="B41" s="1044"/>
      <c r="C41" s="1044"/>
      <c r="D41" s="1044"/>
      <c r="E41" s="1044"/>
      <c r="F41" s="1045"/>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43"/>
      <c r="B45" s="1044"/>
      <c r="C45" s="1044"/>
      <c r="D45" s="1044"/>
      <c r="E45" s="1044"/>
      <c r="F45" s="1045"/>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43"/>
      <c r="B46" s="1044"/>
      <c r="C46" s="1044"/>
      <c r="D46" s="1044"/>
      <c r="E46" s="1044"/>
      <c r="F46" s="1045"/>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43"/>
      <c r="B47" s="1044"/>
      <c r="C47" s="1044"/>
      <c r="D47" s="1044"/>
      <c r="E47" s="1044"/>
      <c r="F47" s="1045"/>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43"/>
      <c r="B48" s="1044"/>
      <c r="C48" s="1044"/>
      <c r="D48" s="1044"/>
      <c r="E48" s="1044"/>
      <c r="F48" s="1045"/>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43"/>
      <c r="B49" s="1044"/>
      <c r="C49" s="1044"/>
      <c r="D49" s="1044"/>
      <c r="E49" s="1044"/>
      <c r="F49" s="1045"/>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43"/>
      <c r="B50" s="1044"/>
      <c r="C50" s="1044"/>
      <c r="D50" s="1044"/>
      <c r="E50" s="1044"/>
      <c r="F50" s="1045"/>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43"/>
      <c r="B51" s="1044"/>
      <c r="C51" s="1044"/>
      <c r="D51" s="1044"/>
      <c r="E51" s="1044"/>
      <c r="F51" s="1045"/>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43"/>
      <c r="B52" s="1044"/>
      <c r="C52" s="1044"/>
      <c r="D52" s="1044"/>
      <c r="E52" s="1044"/>
      <c r="F52" s="1045"/>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43"/>
      <c r="B59" s="1044"/>
      <c r="C59" s="1044"/>
      <c r="D59" s="1044"/>
      <c r="E59" s="1044"/>
      <c r="F59" s="1045"/>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43"/>
      <c r="B60" s="1044"/>
      <c r="C60" s="1044"/>
      <c r="D60" s="1044"/>
      <c r="E60" s="1044"/>
      <c r="F60" s="1045"/>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43"/>
      <c r="B61" s="1044"/>
      <c r="C61" s="1044"/>
      <c r="D61" s="1044"/>
      <c r="E61" s="1044"/>
      <c r="F61" s="1045"/>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43"/>
      <c r="B62" s="1044"/>
      <c r="C62" s="1044"/>
      <c r="D62" s="1044"/>
      <c r="E62" s="1044"/>
      <c r="F62" s="1045"/>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43"/>
      <c r="B63" s="1044"/>
      <c r="C63" s="1044"/>
      <c r="D63" s="1044"/>
      <c r="E63" s="1044"/>
      <c r="F63" s="1045"/>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43"/>
      <c r="B64" s="1044"/>
      <c r="C64" s="1044"/>
      <c r="D64" s="1044"/>
      <c r="E64" s="1044"/>
      <c r="F64" s="1045"/>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43"/>
      <c r="B65" s="1044"/>
      <c r="C65" s="1044"/>
      <c r="D65" s="1044"/>
      <c r="E65" s="1044"/>
      <c r="F65" s="1045"/>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43"/>
      <c r="B66" s="1044"/>
      <c r="C66" s="1044"/>
      <c r="D66" s="1044"/>
      <c r="E66" s="1044"/>
      <c r="F66" s="1045"/>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43"/>
      <c r="B67" s="1044"/>
      <c r="C67" s="1044"/>
      <c r="D67" s="1044"/>
      <c r="E67" s="1044"/>
      <c r="F67" s="1045"/>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3"/>
      <c r="B68" s="1044"/>
      <c r="C68" s="1044"/>
      <c r="D68" s="1044"/>
      <c r="E68" s="1044"/>
      <c r="F68" s="1045"/>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43"/>
      <c r="B72" s="1044"/>
      <c r="C72" s="1044"/>
      <c r="D72" s="1044"/>
      <c r="E72" s="1044"/>
      <c r="F72" s="1045"/>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43"/>
      <c r="B73" s="1044"/>
      <c r="C73" s="1044"/>
      <c r="D73" s="1044"/>
      <c r="E73" s="1044"/>
      <c r="F73" s="1045"/>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43"/>
      <c r="B74" s="1044"/>
      <c r="C74" s="1044"/>
      <c r="D74" s="1044"/>
      <c r="E74" s="1044"/>
      <c r="F74" s="1045"/>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43"/>
      <c r="B75" s="1044"/>
      <c r="C75" s="1044"/>
      <c r="D75" s="1044"/>
      <c r="E75" s="1044"/>
      <c r="F75" s="1045"/>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43"/>
      <c r="B76" s="1044"/>
      <c r="C76" s="1044"/>
      <c r="D76" s="1044"/>
      <c r="E76" s="1044"/>
      <c r="F76" s="1045"/>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43"/>
      <c r="B77" s="1044"/>
      <c r="C77" s="1044"/>
      <c r="D77" s="1044"/>
      <c r="E77" s="1044"/>
      <c r="F77" s="1045"/>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43"/>
      <c r="B78" s="1044"/>
      <c r="C78" s="1044"/>
      <c r="D78" s="1044"/>
      <c r="E78" s="1044"/>
      <c r="F78" s="1045"/>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43"/>
      <c r="B79" s="1044"/>
      <c r="C79" s="1044"/>
      <c r="D79" s="1044"/>
      <c r="E79" s="1044"/>
      <c r="F79" s="1045"/>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43"/>
      <c r="B80" s="1044"/>
      <c r="C80" s="1044"/>
      <c r="D80" s="1044"/>
      <c r="E80" s="1044"/>
      <c r="F80" s="1045"/>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3"/>
      <c r="B81" s="1044"/>
      <c r="C81" s="1044"/>
      <c r="D81" s="1044"/>
      <c r="E81" s="1044"/>
      <c r="F81" s="1045"/>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43"/>
      <c r="B85" s="1044"/>
      <c r="C85" s="1044"/>
      <c r="D85" s="1044"/>
      <c r="E85" s="1044"/>
      <c r="F85" s="1045"/>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43"/>
      <c r="B86" s="1044"/>
      <c r="C86" s="1044"/>
      <c r="D86" s="1044"/>
      <c r="E86" s="1044"/>
      <c r="F86" s="1045"/>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43"/>
      <c r="B87" s="1044"/>
      <c r="C87" s="1044"/>
      <c r="D87" s="1044"/>
      <c r="E87" s="1044"/>
      <c r="F87" s="1045"/>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43"/>
      <c r="B88" s="1044"/>
      <c r="C88" s="1044"/>
      <c r="D88" s="1044"/>
      <c r="E88" s="1044"/>
      <c r="F88" s="1045"/>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43"/>
      <c r="B89" s="1044"/>
      <c r="C89" s="1044"/>
      <c r="D89" s="1044"/>
      <c r="E89" s="1044"/>
      <c r="F89" s="1045"/>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43"/>
      <c r="B90" s="1044"/>
      <c r="C90" s="1044"/>
      <c r="D90" s="1044"/>
      <c r="E90" s="1044"/>
      <c r="F90" s="1045"/>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43"/>
      <c r="B91" s="1044"/>
      <c r="C91" s="1044"/>
      <c r="D91" s="1044"/>
      <c r="E91" s="1044"/>
      <c r="F91" s="1045"/>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43"/>
      <c r="B92" s="1044"/>
      <c r="C92" s="1044"/>
      <c r="D92" s="1044"/>
      <c r="E92" s="1044"/>
      <c r="F92" s="1045"/>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43"/>
      <c r="B93" s="1044"/>
      <c r="C93" s="1044"/>
      <c r="D93" s="1044"/>
      <c r="E93" s="1044"/>
      <c r="F93" s="1045"/>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3"/>
      <c r="B94" s="1044"/>
      <c r="C94" s="1044"/>
      <c r="D94" s="1044"/>
      <c r="E94" s="1044"/>
      <c r="F94" s="1045"/>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43"/>
      <c r="B98" s="1044"/>
      <c r="C98" s="1044"/>
      <c r="D98" s="1044"/>
      <c r="E98" s="1044"/>
      <c r="F98" s="1045"/>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43"/>
      <c r="B99" s="1044"/>
      <c r="C99" s="1044"/>
      <c r="D99" s="1044"/>
      <c r="E99" s="1044"/>
      <c r="F99" s="1045"/>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43"/>
      <c r="B100" s="1044"/>
      <c r="C100" s="1044"/>
      <c r="D100" s="1044"/>
      <c r="E100" s="1044"/>
      <c r="F100" s="1045"/>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43"/>
      <c r="B101" s="1044"/>
      <c r="C101" s="1044"/>
      <c r="D101" s="1044"/>
      <c r="E101" s="1044"/>
      <c r="F101" s="1045"/>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43"/>
      <c r="B102" s="1044"/>
      <c r="C102" s="1044"/>
      <c r="D102" s="1044"/>
      <c r="E102" s="1044"/>
      <c r="F102" s="1045"/>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43"/>
      <c r="B103" s="1044"/>
      <c r="C103" s="1044"/>
      <c r="D103" s="1044"/>
      <c r="E103" s="1044"/>
      <c r="F103" s="1045"/>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43"/>
      <c r="B104" s="1044"/>
      <c r="C104" s="1044"/>
      <c r="D104" s="1044"/>
      <c r="E104" s="1044"/>
      <c r="F104" s="1045"/>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43"/>
      <c r="B105" s="1044"/>
      <c r="C105" s="1044"/>
      <c r="D105" s="1044"/>
      <c r="E105" s="1044"/>
      <c r="F105" s="1045"/>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43"/>
      <c r="B112" s="1044"/>
      <c r="C112" s="1044"/>
      <c r="D112" s="1044"/>
      <c r="E112" s="1044"/>
      <c r="F112" s="1045"/>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43"/>
      <c r="B113" s="1044"/>
      <c r="C113" s="1044"/>
      <c r="D113" s="1044"/>
      <c r="E113" s="1044"/>
      <c r="F113" s="1045"/>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43"/>
      <c r="B114" s="1044"/>
      <c r="C114" s="1044"/>
      <c r="D114" s="1044"/>
      <c r="E114" s="1044"/>
      <c r="F114" s="1045"/>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43"/>
      <c r="B115" s="1044"/>
      <c r="C115" s="1044"/>
      <c r="D115" s="1044"/>
      <c r="E115" s="1044"/>
      <c r="F115" s="1045"/>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43"/>
      <c r="B116" s="1044"/>
      <c r="C116" s="1044"/>
      <c r="D116" s="1044"/>
      <c r="E116" s="1044"/>
      <c r="F116" s="1045"/>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43"/>
      <c r="B117" s="1044"/>
      <c r="C117" s="1044"/>
      <c r="D117" s="1044"/>
      <c r="E117" s="1044"/>
      <c r="F117" s="1045"/>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43"/>
      <c r="B118" s="1044"/>
      <c r="C118" s="1044"/>
      <c r="D118" s="1044"/>
      <c r="E118" s="1044"/>
      <c r="F118" s="1045"/>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43"/>
      <c r="B119" s="1044"/>
      <c r="C119" s="1044"/>
      <c r="D119" s="1044"/>
      <c r="E119" s="1044"/>
      <c r="F119" s="1045"/>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43"/>
      <c r="B120" s="1044"/>
      <c r="C120" s="1044"/>
      <c r="D120" s="1044"/>
      <c r="E120" s="1044"/>
      <c r="F120" s="1045"/>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3"/>
      <c r="B121" s="1044"/>
      <c r="C121" s="1044"/>
      <c r="D121" s="1044"/>
      <c r="E121" s="1044"/>
      <c r="F121" s="1045"/>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43"/>
      <c r="B125" s="1044"/>
      <c r="C125" s="1044"/>
      <c r="D125" s="1044"/>
      <c r="E125" s="1044"/>
      <c r="F125" s="1045"/>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43"/>
      <c r="B126" s="1044"/>
      <c r="C126" s="1044"/>
      <c r="D126" s="1044"/>
      <c r="E126" s="1044"/>
      <c r="F126" s="1045"/>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43"/>
      <c r="B127" s="1044"/>
      <c r="C127" s="1044"/>
      <c r="D127" s="1044"/>
      <c r="E127" s="1044"/>
      <c r="F127" s="1045"/>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43"/>
      <c r="B128" s="1044"/>
      <c r="C128" s="1044"/>
      <c r="D128" s="1044"/>
      <c r="E128" s="1044"/>
      <c r="F128" s="1045"/>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43"/>
      <c r="B129" s="1044"/>
      <c r="C129" s="1044"/>
      <c r="D129" s="1044"/>
      <c r="E129" s="1044"/>
      <c r="F129" s="1045"/>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43"/>
      <c r="B130" s="1044"/>
      <c r="C130" s="1044"/>
      <c r="D130" s="1044"/>
      <c r="E130" s="1044"/>
      <c r="F130" s="1045"/>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43"/>
      <c r="B131" s="1044"/>
      <c r="C131" s="1044"/>
      <c r="D131" s="1044"/>
      <c r="E131" s="1044"/>
      <c r="F131" s="1045"/>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43"/>
      <c r="B132" s="1044"/>
      <c r="C132" s="1044"/>
      <c r="D132" s="1044"/>
      <c r="E132" s="1044"/>
      <c r="F132" s="1045"/>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43"/>
      <c r="B133" s="1044"/>
      <c r="C133" s="1044"/>
      <c r="D133" s="1044"/>
      <c r="E133" s="1044"/>
      <c r="F133" s="1045"/>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3"/>
      <c r="B134" s="1044"/>
      <c r="C134" s="1044"/>
      <c r="D134" s="1044"/>
      <c r="E134" s="1044"/>
      <c r="F134" s="1045"/>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43"/>
      <c r="B138" s="1044"/>
      <c r="C138" s="1044"/>
      <c r="D138" s="1044"/>
      <c r="E138" s="1044"/>
      <c r="F138" s="1045"/>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43"/>
      <c r="B139" s="1044"/>
      <c r="C139" s="1044"/>
      <c r="D139" s="1044"/>
      <c r="E139" s="1044"/>
      <c r="F139" s="1045"/>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43"/>
      <c r="B140" s="1044"/>
      <c r="C140" s="1044"/>
      <c r="D140" s="1044"/>
      <c r="E140" s="1044"/>
      <c r="F140" s="1045"/>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43"/>
      <c r="B141" s="1044"/>
      <c r="C141" s="1044"/>
      <c r="D141" s="1044"/>
      <c r="E141" s="1044"/>
      <c r="F141" s="1045"/>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43"/>
      <c r="B142" s="1044"/>
      <c r="C142" s="1044"/>
      <c r="D142" s="1044"/>
      <c r="E142" s="1044"/>
      <c r="F142" s="1045"/>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43"/>
      <c r="B143" s="1044"/>
      <c r="C143" s="1044"/>
      <c r="D143" s="1044"/>
      <c r="E143" s="1044"/>
      <c r="F143" s="1045"/>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43"/>
      <c r="B144" s="1044"/>
      <c r="C144" s="1044"/>
      <c r="D144" s="1044"/>
      <c r="E144" s="1044"/>
      <c r="F144" s="1045"/>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43"/>
      <c r="B145" s="1044"/>
      <c r="C145" s="1044"/>
      <c r="D145" s="1044"/>
      <c r="E145" s="1044"/>
      <c r="F145" s="1045"/>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43"/>
      <c r="B146" s="1044"/>
      <c r="C146" s="1044"/>
      <c r="D146" s="1044"/>
      <c r="E146" s="1044"/>
      <c r="F146" s="1045"/>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3"/>
      <c r="B147" s="1044"/>
      <c r="C147" s="1044"/>
      <c r="D147" s="1044"/>
      <c r="E147" s="1044"/>
      <c r="F147" s="1045"/>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43"/>
      <c r="B151" s="1044"/>
      <c r="C151" s="1044"/>
      <c r="D151" s="1044"/>
      <c r="E151" s="1044"/>
      <c r="F151" s="1045"/>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43"/>
      <c r="B152" s="1044"/>
      <c r="C152" s="1044"/>
      <c r="D152" s="1044"/>
      <c r="E152" s="1044"/>
      <c r="F152" s="1045"/>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43"/>
      <c r="B153" s="1044"/>
      <c r="C153" s="1044"/>
      <c r="D153" s="1044"/>
      <c r="E153" s="1044"/>
      <c r="F153" s="1045"/>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43"/>
      <c r="B154" s="1044"/>
      <c r="C154" s="1044"/>
      <c r="D154" s="1044"/>
      <c r="E154" s="1044"/>
      <c r="F154" s="1045"/>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43"/>
      <c r="B155" s="1044"/>
      <c r="C155" s="1044"/>
      <c r="D155" s="1044"/>
      <c r="E155" s="1044"/>
      <c r="F155" s="1045"/>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43"/>
      <c r="B156" s="1044"/>
      <c r="C156" s="1044"/>
      <c r="D156" s="1044"/>
      <c r="E156" s="1044"/>
      <c r="F156" s="1045"/>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43"/>
      <c r="B157" s="1044"/>
      <c r="C157" s="1044"/>
      <c r="D157" s="1044"/>
      <c r="E157" s="1044"/>
      <c r="F157" s="1045"/>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43"/>
      <c r="B158" s="1044"/>
      <c r="C158" s="1044"/>
      <c r="D158" s="1044"/>
      <c r="E158" s="1044"/>
      <c r="F158" s="1045"/>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43"/>
      <c r="B165" s="1044"/>
      <c r="C165" s="1044"/>
      <c r="D165" s="1044"/>
      <c r="E165" s="1044"/>
      <c r="F165" s="1045"/>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43"/>
      <c r="B166" s="1044"/>
      <c r="C166" s="1044"/>
      <c r="D166" s="1044"/>
      <c r="E166" s="1044"/>
      <c r="F166" s="1045"/>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43"/>
      <c r="B167" s="1044"/>
      <c r="C167" s="1044"/>
      <c r="D167" s="1044"/>
      <c r="E167" s="1044"/>
      <c r="F167" s="1045"/>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43"/>
      <c r="B168" s="1044"/>
      <c r="C168" s="1044"/>
      <c r="D168" s="1044"/>
      <c r="E168" s="1044"/>
      <c r="F168" s="1045"/>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43"/>
      <c r="B169" s="1044"/>
      <c r="C169" s="1044"/>
      <c r="D169" s="1044"/>
      <c r="E169" s="1044"/>
      <c r="F169" s="1045"/>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43"/>
      <c r="B170" s="1044"/>
      <c r="C170" s="1044"/>
      <c r="D170" s="1044"/>
      <c r="E170" s="1044"/>
      <c r="F170" s="1045"/>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43"/>
      <c r="B171" s="1044"/>
      <c r="C171" s="1044"/>
      <c r="D171" s="1044"/>
      <c r="E171" s="1044"/>
      <c r="F171" s="1045"/>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43"/>
      <c r="B172" s="1044"/>
      <c r="C172" s="1044"/>
      <c r="D172" s="1044"/>
      <c r="E172" s="1044"/>
      <c r="F172" s="1045"/>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43"/>
      <c r="B173" s="1044"/>
      <c r="C173" s="1044"/>
      <c r="D173" s="1044"/>
      <c r="E173" s="1044"/>
      <c r="F173" s="1045"/>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3"/>
      <c r="B174" s="1044"/>
      <c r="C174" s="1044"/>
      <c r="D174" s="1044"/>
      <c r="E174" s="1044"/>
      <c r="F174" s="1045"/>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43"/>
      <c r="B178" s="1044"/>
      <c r="C178" s="1044"/>
      <c r="D178" s="1044"/>
      <c r="E178" s="1044"/>
      <c r="F178" s="1045"/>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43"/>
      <c r="B179" s="1044"/>
      <c r="C179" s="1044"/>
      <c r="D179" s="1044"/>
      <c r="E179" s="1044"/>
      <c r="F179" s="1045"/>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43"/>
      <c r="B180" s="1044"/>
      <c r="C180" s="1044"/>
      <c r="D180" s="1044"/>
      <c r="E180" s="1044"/>
      <c r="F180" s="1045"/>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43"/>
      <c r="B181" s="1044"/>
      <c r="C181" s="1044"/>
      <c r="D181" s="1044"/>
      <c r="E181" s="1044"/>
      <c r="F181" s="1045"/>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43"/>
      <c r="B182" s="1044"/>
      <c r="C182" s="1044"/>
      <c r="D182" s="1044"/>
      <c r="E182" s="1044"/>
      <c r="F182" s="1045"/>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43"/>
      <c r="B183" s="1044"/>
      <c r="C183" s="1044"/>
      <c r="D183" s="1044"/>
      <c r="E183" s="1044"/>
      <c r="F183" s="1045"/>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43"/>
      <c r="B184" s="1044"/>
      <c r="C184" s="1044"/>
      <c r="D184" s="1044"/>
      <c r="E184" s="1044"/>
      <c r="F184" s="1045"/>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43"/>
      <c r="B185" s="1044"/>
      <c r="C185" s="1044"/>
      <c r="D185" s="1044"/>
      <c r="E185" s="1044"/>
      <c r="F185" s="1045"/>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43"/>
      <c r="B186" s="1044"/>
      <c r="C186" s="1044"/>
      <c r="D186" s="1044"/>
      <c r="E186" s="1044"/>
      <c r="F186" s="1045"/>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3"/>
      <c r="B187" s="1044"/>
      <c r="C187" s="1044"/>
      <c r="D187" s="1044"/>
      <c r="E187" s="1044"/>
      <c r="F187" s="1045"/>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43"/>
      <c r="B191" s="1044"/>
      <c r="C191" s="1044"/>
      <c r="D191" s="1044"/>
      <c r="E191" s="1044"/>
      <c r="F191" s="1045"/>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43"/>
      <c r="B192" s="1044"/>
      <c r="C192" s="1044"/>
      <c r="D192" s="1044"/>
      <c r="E192" s="1044"/>
      <c r="F192" s="1045"/>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43"/>
      <c r="B193" s="1044"/>
      <c r="C193" s="1044"/>
      <c r="D193" s="1044"/>
      <c r="E193" s="1044"/>
      <c r="F193" s="1045"/>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43"/>
      <c r="B194" s="1044"/>
      <c r="C194" s="1044"/>
      <c r="D194" s="1044"/>
      <c r="E194" s="1044"/>
      <c r="F194" s="1045"/>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43"/>
      <c r="B195" s="1044"/>
      <c r="C195" s="1044"/>
      <c r="D195" s="1044"/>
      <c r="E195" s="1044"/>
      <c r="F195" s="1045"/>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43"/>
      <c r="B196" s="1044"/>
      <c r="C196" s="1044"/>
      <c r="D196" s="1044"/>
      <c r="E196" s="1044"/>
      <c r="F196" s="1045"/>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43"/>
      <c r="B197" s="1044"/>
      <c r="C197" s="1044"/>
      <c r="D197" s="1044"/>
      <c r="E197" s="1044"/>
      <c r="F197" s="1045"/>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43"/>
      <c r="B198" s="1044"/>
      <c r="C198" s="1044"/>
      <c r="D198" s="1044"/>
      <c r="E198" s="1044"/>
      <c r="F198" s="1045"/>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43"/>
      <c r="B199" s="1044"/>
      <c r="C199" s="1044"/>
      <c r="D199" s="1044"/>
      <c r="E199" s="1044"/>
      <c r="F199" s="1045"/>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3"/>
      <c r="B200" s="1044"/>
      <c r="C200" s="1044"/>
      <c r="D200" s="1044"/>
      <c r="E200" s="1044"/>
      <c r="F200" s="1045"/>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43"/>
      <c r="B204" s="1044"/>
      <c r="C204" s="1044"/>
      <c r="D204" s="1044"/>
      <c r="E204" s="1044"/>
      <c r="F204" s="1045"/>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43"/>
      <c r="B205" s="1044"/>
      <c r="C205" s="1044"/>
      <c r="D205" s="1044"/>
      <c r="E205" s="1044"/>
      <c r="F205" s="1045"/>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43"/>
      <c r="B206" s="1044"/>
      <c r="C206" s="1044"/>
      <c r="D206" s="1044"/>
      <c r="E206" s="1044"/>
      <c r="F206" s="1045"/>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43"/>
      <c r="B207" s="1044"/>
      <c r="C207" s="1044"/>
      <c r="D207" s="1044"/>
      <c r="E207" s="1044"/>
      <c r="F207" s="1045"/>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43"/>
      <c r="B208" s="1044"/>
      <c r="C208" s="1044"/>
      <c r="D208" s="1044"/>
      <c r="E208" s="1044"/>
      <c r="F208" s="1045"/>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43"/>
      <c r="B209" s="1044"/>
      <c r="C209" s="1044"/>
      <c r="D209" s="1044"/>
      <c r="E209" s="1044"/>
      <c r="F209" s="1045"/>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43"/>
      <c r="B210" s="1044"/>
      <c r="C210" s="1044"/>
      <c r="D210" s="1044"/>
      <c r="E210" s="1044"/>
      <c r="F210" s="1045"/>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43"/>
      <c r="B211" s="1044"/>
      <c r="C211" s="1044"/>
      <c r="D211" s="1044"/>
      <c r="E211" s="1044"/>
      <c r="F211" s="1045"/>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43"/>
      <c r="B218" s="1044"/>
      <c r="C218" s="1044"/>
      <c r="D218" s="1044"/>
      <c r="E218" s="1044"/>
      <c r="F218" s="1045"/>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43"/>
      <c r="B219" s="1044"/>
      <c r="C219" s="1044"/>
      <c r="D219" s="1044"/>
      <c r="E219" s="1044"/>
      <c r="F219" s="1045"/>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43"/>
      <c r="B220" s="1044"/>
      <c r="C220" s="1044"/>
      <c r="D220" s="1044"/>
      <c r="E220" s="1044"/>
      <c r="F220" s="1045"/>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43"/>
      <c r="B221" s="1044"/>
      <c r="C221" s="1044"/>
      <c r="D221" s="1044"/>
      <c r="E221" s="1044"/>
      <c r="F221" s="1045"/>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43"/>
      <c r="B222" s="1044"/>
      <c r="C222" s="1044"/>
      <c r="D222" s="1044"/>
      <c r="E222" s="1044"/>
      <c r="F222" s="1045"/>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43"/>
      <c r="B223" s="1044"/>
      <c r="C223" s="1044"/>
      <c r="D223" s="1044"/>
      <c r="E223" s="1044"/>
      <c r="F223" s="1045"/>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43"/>
      <c r="B224" s="1044"/>
      <c r="C224" s="1044"/>
      <c r="D224" s="1044"/>
      <c r="E224" s="1044"/>
      <c r="F224" s="1045"/>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43"/>
      <c r="B225" s="1044"/>
      <c r="C225" s="1044"/>
      <c r="D225" s="1044"/>
      <c r="E225" s="1044"/>
      <c r="F225" s="1045"/>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43"/>
      <c r="B226" s="1044"/>
      <c r="C226" s="1044"/>
      <c r="D226" s="1044"/>
      <c r="E226" s="1044"/>
      <c r="F226" s="1045"/>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3"/>
      <c r="B227" s="1044"/>
      <c r="C227" s="1044"/>
      <c r="D227" s="1044"/>
      <c r="E227" s="1044"/>
      <c r="F227" s="1045"/>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43"/>
      <c r="B231" s="1044"/>
      <c r="C231" s="1044"/>
      <c r="D231" s="1044"/>
      <c r="E231" s="1044"/>
      <c r="F231" s="1045"/>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43"/>
      <c r="B232" s="1044"/>
      <c r="C232" s="1044"/>
      <c r="D232" s="1044"/>
      <c r="E232" s="1044"/>
      <c r="F232" s="1045"/>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43"/>
      <c r="B233" s="1044"/>
      <c r="C233" s="1044"/>
      <c r="D233" s="1044"/>
      <c r="E233" s="1044"/>
      <c r="F233" s="1045"/>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43"/>
      <c r="B234" s="1044"/>
      <c r="C234" s="1044"/>
      <c r="D234" s="1044"/>
      <c r="E234" s="1044"/>
      <c r="F234" s="1045"/>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43"/>
      <c r="B235" s="1044"/>
      <c r="C235" s="1044"/>
      <c r="D235" s="1044"/>
      <c r="E235" s="1044"/>
      <c r="F235" s="1045"/>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43"/>
      <c r="B236" s="1044"/>
      <c r="C236" s="1044"/>
      <c r="D236" s="1044"/>
      <c r="E236" s="1044"/>
      <c r="F236" s="1045"/>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43"/>
      <c r="B237" s="1044"/>
      <c r="C237" s="1044"/>
      <c r="D237" s="1044"/>
      <c r="E237" s="1044"/>
      <c r="F237" s="1045"/>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43"/>
      <c r="B238" s="1044"/>
      <c r="C238" s="1044"/>
      <c r="D238" s="1044"/>
      <c r="E238" s="1044"/>
      <c r="F238" s="1045"/>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43"/>
      <c r="B239" s="1044"/>
      <c r="C239" s="1044"/>
      <c r="D239" s="1044"/>
      <c r="E239" s="1044"/>
      <c r="F239" s="1045"/>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3"/>
      <c r="B240" s="1044"/>
      <c r="C240" s="1044"/>
      <c r="D240" s="1044"/>
      <c r="E240" s="1044"/>
      <c r="F240" s="1045"/>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43"/>
      <c r="B244" s="1044"/>
      <c r="C244" s="1044"/>
      <c r="D244" s="1044"/>
      <c r="E244" s="1044"/>
      <c r="F244" s="1045"/>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43"/>
      <c r="B245" s="1044"/>
      <c r="C245" s="1044"/>
      <c r="D245" s="1044"/>
      <c r="E245" s="1044"/>
      <c r="F245" s="1045"/>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43"/>
      <c r="B246" s="1044"/>
      <c r="C246" s="1044"/>
      <c r="D246" s="1044"/>
      <c r="E246" s="1044"/>
      <c r="F246" s="1045"/>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43"/>
      <c r="B247" s="1044"/>
      <c r="C247" s="1044"/>
      <c r="D247" s="1044"/>
      <c r="E247" s="1044"/>
      <c r="F247" s="1045"/>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43"/>
      <c r="B248" s="1044"/>
      <c r="C248" s="1044"/>
      <c r="D248" s="1044"/>
      <c r="E248" s="1044"/>
      <c r="F248" s="1045"/>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43"/>
      <c r="B249" s="1044"/>
      <c r="C249" s="1044"/>
      <c r="D249" s="1044"/>
      <c r="E249" s="1044"/>
      <c r="F249" s="1045"/>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43"/>
      <c r="B250" s="1044"/>
      <c r="C250" s="1044"/>
      <c r="D250" s="1044"/>
      <c r="E250" s="1044"/>
      <c r="F250" s="1045"/>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43"/>
      <c r="B251" s="1044"/>
      <c r="C251" s="1044"/>
      <c r="D251" s="1044"/>
      <c r="E251" s="1044"/>
      <c r="F251" s="1045"/>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43"/>
      <c r="B252" s="1044"/>
      <c r="C252" s="1044"/>
      <c r="D252" s="1044"/>
      <c r="E252" s="1044"/>
      <c r="F252" s="1045"/>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3"/>
      <c r="B253" s="1044"/>
      <c r="C253" s="1044"/>
      <c r="D253" s="1044"/>
      <c r="E253" s="1044"/>
      <c r="F253" s="1045"/>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43"/>
      <c r="B257" s="1044"/>
      <c r="C257" s="1044"/>
      <c r="D257" s="1044"/>
      <c r="E257" s="1044"/>
      <c r="F257" s="1045"/>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43"/>
      <c r="B258" s="1044"/>
      <c r="C258" s="1044"/>
      <c r="D258" s="1044"/>
      <c r="E258" s="1044"/>
      <c r="F258" s="1045"/>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43"/>
      <c r="B259" s="1044"/>
      <c r="C259" s="1044"/>
      <c r="D259" s="1044"/>
      <c r="E259" s="1044"/>
      <c r="F259" s="1045"/>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43"/>
      <c r="B260" s="1044"/>
      <c r="C260" s="1044"/>
      <c r="D260" s="1044"/>
      <c r="E260" s="1044"/>
      <c r="F260" s="1045"/>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43"/>
      <c r="B261" s="1044"/>
      <c r="C261" s="1044"/>
      <c r="D261" s="1044"/>
      <c r="E261" s="1044"/>
      <c r="F261" s="1045"/>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43"/>
      <c r="B262" s="1044"/>
      <c r="C262" s="1044"/>
      <c r="D262" s="1044"/>
      <c r="E262" s="1044"/>
      <c r="F262" s="1045"/>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43"/>
      <c r="B263" s="1044"/>
      <c r="C263" s="1044"/>
      <c r="D263" s="1044"/>
      <c r="E263" s="1044"/>
      <c r="F263" s="1045"/>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43"/>
      <c r="B264" s="1044"/>
      <c r="C264" s="1044"/>
      <c r="D264" s="1044"/>
      <c r="E264" s="1044"/>
      <c r="F264" s="1045"/>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430</v>
      </c>
      <c r="K3" s="112"/>
      <c r="L3" s="112"/>
      <c r="M3" s="112"/>
      <c r="N3" s="112"/>
      <c r="O3" s="112"/>
      <c r="P3" s="342" t="s">
        <v>27</v>
      </c>
      <c r="Q3" s="342"/>
      <c r="R3" s="342"/>
      <c r="S3" s="342"/>
      <c r="T3" s="342"/>
      <c r="U3" s="342"/>
      <c r="V3" s="342"/>
      <c r="W3" s="342"/>
      <c r="X3" s="342"/>
      <c r="Y3" s="339" t="s">
        <v>490</v>
      </c>
      <c r="Z3" s="340"/>
      <c r="AA3" s="340"/>
      <c r="AB3" s="340"/>
      <c r="AC3" s="272" t="s">
        <v>473</v>
      </c>
      <c r="AD3" s="272"/>
      <c r="AE3" s="272"/>
      <c r="AF3" s="272"/>
      <c r="AG3" s="272"/>
      <c r="AH3" s="339" t="s">
        <v>390</v>
      </c>
      <c r="AI3" s="341"/>
      <c r="AJ3" s="341"/>
      <c r="AK3" s="341"/>
      <c r="AL3" s="341" t="s">
        <v>21</v>
      </c>
      <c r="AM3" s="341"/>
      <c r="AN3" s="341"/>
      <c r="AO3" s="424"/>
      <c r="AP3" s="425" t="s">
        <v>431</v>
      </c>
      <c r="AQ3" s="425"/>
      <c r="AR3" s="425"/>
      <c r="AS3" s="425"/>
      <c r="AT3" s="425"/>
      <c r="AU3" s="425"/>
      <c r="AV3" s="425"/>
      <c r="AW3" s="425"/>
      <c r="AX3" s="425"/>
    </row>
    <row r="4" spans="1:50" ht="26.25" customHeight="1" x14ac:dyDescent="0.15">
      <c r="A4" s="1063">
        <v>1</v>
      </c>
      <c r="B4" s="1063">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63">
        <v>2</v>
      </c>
      <c r="B5" s="1063">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63">
        <v>3</v>
      </c>
      <c r="B6" s="1063">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63">
        <v>4</v>
      </c>
      <c r="B7" s="1063">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63">
        <v>5</v>
      </c>
      <c r="B8" s="1063">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63">
        <v>6</v>
      </c>
      <c r="B9" s="1063">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63">
        <v>7</v>
      </c>
      <c r="B10" s="1063">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63">
        <v>8</v>
      </c>
      <c r="B11" s="1063">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63">
        <v>9</v>
      </c>
      <c r="B12" s="1063">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63">
        <v>10</v>
      </c>
      <c r="B13" s="1063">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63">
        <v>11</v>
      </c>
      <c r="B14" s="1063">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63">
        <v>12</v>
      </c>
      <c r="B15" s="1063">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63">
        <v>13</v>
      </c>
      <c r="B16" s="1063">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63">
        <v>14</v>
      </c>
      <c r="B17" s="1063">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63">
        <v>15</v>
      </c>
      <c r="B18" s="1063">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63">
        <v>16</v>
      </c>
      <c r="B19" s="1063">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63">
        <v>17</v>
      </c>
      <c r="B20" s="1063">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63">
        <v>18</v>
      </c>
      <c r="B21" s="1063">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63">
        <v>19</v>
      </c>
      <c r="B22" s="1063">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63">
        <v>20</v>
      </c>
      <c r="B23" s="1063">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63">
        <v>21</v>
      </c>
      <c r="B24" s="1063">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63">
        <v>22</v>
      </c>
      <c r="B25" s="1063">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63">
        <v>23</v>
      </c>
      <c r="B26" s="1063">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63">
        <v>24</v>
      </c>
      <c r="B27" s="1063">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63">
        <v>25</v>
      </c>
      <c r="B28" s="1063">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63">
        <v>26</v>
      </c>
      <c r="B29" s="1063">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63">
        <v>27</v>
      </c>
      <c r="B30" s="1063">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63">
        <v>28</v>
      </c>
      <c r="B31" s="1063">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63">
        <v>29</v>
      </c>
      <c r="B32" s="1063">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63">
        <v>30</v>
      </c>
      <c r="B33" s="1063">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430</v>
      </c>
      <c r="K36" s="112"/>
      <c r="L36" s="112"/>
      <c r="M36" s="112"/>
      <c r="N36" s="112"/>
      <c r="O36" s="112"/>
      <c r="P36" s="342" t="s">
        <v>27</v>
      </c>
      <c r="Q36" s="342"/>
      <c r="R36" s="342"/>
      <c r="S36" s="342"/>
      <c r="T36" s="342"/>
      <c r="U36" s="342"/>
      <c r="V36" s="342"/>
      <c r="W36" s="342"/>
      <c r="X36" s="342"/>
      <c r="Y36" s="339" t="s">
        <v>490</v>
      </c>
      <c r="Z36" s="340"/>
      <c r="AA36" s="340"/>
      <c r="AB36" s="340"/>
      <c r="AC36" s="272" t="s">
        <v>473</v>
      </c>
      <c r="AD36" s="272"/>
      <c r="AE36" s="272"/>
      <c r="AF36" s="272"/>
      <c r="AG36" s="272"/>
      <c r="AH36" s="339" t="s">
        <v>390</v>
      </c>
      <c r="AI36" s="341"/>
      <c r="AJ36" s="341"/>
      <c r="AK36" s="341"/>
      <c r="AL36" s="341" t="s">
        <v>21</v>
      </c>
      <c r="AM36" s="341"/>
      <c r="AN36" s="341"/>
      <c r="AO36" s="424"/>
      <c r="AP36" s="425" t="s">
        <v>431</v>
      </c>
      <c r="AQ36" s="425"/>
      <c r="AR36" s="425"/>
      <c r="AS36" s="425"/>
      <c r="AT36" s="425"/>
      <c r="AU36" s="425"/>
      <c r="AV36" s="425"/>
      <c r="AW36" s="425"/>
      <c r="AX36" s="425"/>
    </row>
    <row r="37" spans="1:50" ht="26.25" customHeight="1" x14ac:dyDescent="0.15">
      <c r="A37" s="1063">
        <v>1</v>
      </c>
      <c r="B37" s="1063">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63">
        <v>2</v>
      </c>
      <c r="B38" s="1063">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63">
        <v>3</v>
      </c>
      <c r="B39" s="1063">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63">
        <v>4</v>
      </c>
      <c r="B40" s="1063">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63">
        <v>5</v>
      </c>
      <c r="B41" s="1063">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63">
        <v>6</v>
      </c>
      <c r="B42" s="1063">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63">
        <v>7</v>
      </c>
      <c r="B43" s="1063">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63">
        <v>8</v>
      </c>
      <c r="B44" s="1063">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63">
        <v>9</v>
      </c>
      <c r="B45" s="1063">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63">
        <v>10</v>
      </c>
      <c r="B46" s="1063">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63">
        <v>11</v>
      </c>
      <c r="B47" s="1063">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63">
        <v>12</v>
      </c>
      <c r="B48" s="1063">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63">
        <v>13</v>
      </c>
      <c r="B49" s="1063">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63">
        <v>14</v>
      </c>
      <c r="B50" s="1063">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63">
        <v>15</v>
      </c>
      <c r="B51" s="1063">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63">
        <v>16</v>
      </c>
      <c r="B52" s="1063">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63">
        <v>17</v>
      </c>
      <c r="B53" s="1063">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63">
        <v>18</v>
      </c>
      <c r="B54" s="1063">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63">
        <v>19</v>
      </c>
      <c r="B55" s="1063">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63">
        <v>20</v>
      </c>
      <c r="B56" s="1063">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63">
        <v>21</v>
      </c>
      <c r="B57" s="1063">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63">
        <v>22</v>
      </c>
      <c r="B58" s="1063">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63">
        <v>23</v>
      </c>
      <c r="B59" s="1063">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63">
        <v>24</v>
      </c>
      <c r="B60" s="1063">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63">
        <v>25</v>
      </c>
      <c r="B61" s="1063">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63">
        <v>26</v>
      </c>
      <c r="B62" s="1063">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63">
        <v>27</v>
      </c>
      <c r="B63" s="1063">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63">
        <v>28</v>
      </c>
      <c r="B64" s="1063">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63">
        <v>29</v>
      </c>
      <c r="B65" s="1063">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63">
        <v>30</v>
      </c>
      <c r="B66" s="1063">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430</v>
      </c>
      <c r="K69" s="112"/>
      <c r="L69" s="112"/>
      <c r="M69" s="112"/>
      <c r="N69" s="112"/>
      <c r="O69" s="112"/>
      <c r="P69" s="342" t="s">
        <v>27</v>
      </c>
      <c r="Q69" s="342"/>
      <c r="R69" s="342"/>
      <c r="S69" s="342"/>
      <c r="T69" s="342"/>
      <c r="U69" s="342"/>
      <c r="V69" s="342"/>
      <c r="W69" s="342"/>
      <c r="X69" s="342"/>
      <c r="Y69" s="339" t="s">
        <v>490</v>
      </c>
      <c r="Z69" s="340"/>
      <c r="AA69" s="340"/>
      <c r="AB69" s="340"/>
      <c r="AC69" s="272" t="s">
        <v>473</v>
      </c>
      <c r="AD69" s="272"/>
      <c r="AE69" s="272"/>
      <c r="AF69" s="272"/>
      <c r="AG69" s="272"/>
      <c r="AH69" s="339" t="s">
        <v>390</v>
      </c>
      <c r="AI69" s="341"/>
      <c r="AJ69" s="341"/>
      <c r="AK69" s="341"/>
      <c r="AL69" s="341" t="s">
        <v>21</v>
      </c>
      <c r="AM69" s="341"/>
      <c r="AN69" s="341"/>
      <c r="AO69" s="424"/>
      <c r="AP69" s="425" t="s">
        <v>431</v>
      </c>
      <c r="AQ69" s="425"/>
      <c r="AR69" s="425"/>
      <c r="AS69" s="425"/>
      <c r="AT69" s="425"/>
      <c r="AU69" s="425"/>
      <c r="AV69" s="425"/>
      <c r="AW69" s="425"/>
      <c r="AX69" s="425"/>
    </row>
    <row r="70" spans="1:50" ht="26.25" customHeight="1" x14ac:dyDescent="0.15">
      <c r="A70" s="1063">
        <v>1</v>
      </c>
      <c r="B70" s="1063">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63">
        <v>2</v>
      </c>
      <c r="B71" s="1063">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63">
        <v>3</v>
      </c>
      <c r="B72" s="1063">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63">
        <v>4</v>
      </c>
      <c r="B73" s="1063">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63">
        <v>5</v>
      </c>
      <c r="B74" s="1063">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63">
        <v>6</v>
      </c>
      <c r="B75" s="1063">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63">
        <v>7</v>
      </c>
      <c r="B76" s="1063">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63">
        <v>8</v>
      </c>
      <c r="B77" s="1063">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63">
        <v>9</v>
      </c>
      <c r="B78" s="1063">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63">
        <v>10</v>
      </c>
      <c r="B79" s="1063">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63">
        <v>11</v>
      </c>
      <c r="B80" s="1063">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63">
        <v>12</v>
      </c>
      <c r="B81" s="1063">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63">
        <v>13</v>
      </c>
      <c r="B82" s="1063">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63">
        <v>14</v>
      </c>
      <c r="B83" s="1063">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63">
        <v>15</v>
      </c>
      <c r="B84" s="1063">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63">
        <v>16</v>
      </c>
      <c r="B85" s="1063">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63">
        <v>17</v>
      </c>
      <c r="B86" s="1063">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63">
        <v>18</v>
      </c>
      <c r="B87" s="1063">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63">
        <v>19</v>
      </c>
      <c r="B88" s="1063">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63">
        <v>20</v>
      </c>
      <c r="B89" s="1063">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63">
        <v>21</v>
      </c>
      <c r="B90" s="1063">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63">
        <v>22</v>
      </c>
      <c r="B91" s="1063">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63">
        <v>23</v>
      </c>
      <c r="B92" s="1063">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63">
        <v>24</v>
      </c>
      <c r="B93" s="1063">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63">
        <v>25</v>
      </c>
      <c r="B94" s="1063">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63">
        <v>26</v>
      </c>
      <c r="B95" s="1063">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63">
        <v>27</v>
      </c>
      <c r="B96" s="1063">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63">
        <v>28</v>
      </c>
      <c r="B97" s="1063">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63">
        <v>29</v>
      </c>
      <c r="B98" s="1063">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63">
        <v>30</v>
      </c>
      <c r="B99" s="1063">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430</v>
      </c>
      <c r="K102" s="112"/>
      <c r="L102" s="112"/>
      <c r="M102" s="112"/>
      <c r="N102" s="112"/>
      <c r="O102" s="112"/>
      <c r="P102" s="342" t="s">
        <v>27</v>
      </c>
      <c r="Q102" s="342"/>
      <c r="R102" s="342"/>
      <c r="S102" s="342"/>
      <c r="T102" s="342"/>
      <c r="U102" s="342"/>
      <c r="V102" s="342"/>
      <c r="W102" s="342"/>
      <c r="X102" s="342"/>
      <c r="Y102" s="339" t="s">
        <v>490</v>
      </c>
      <c r="Z102" s="340"/>
      <c r="AA102" s="340"/>
      <c r="AB102" s="340"/>
      <c r="AC102" s="272" t="s">
        <v>473</v>
      </c>
      <c r="AD102" s="272"/>
      <c r="AE102" s="272"/>
      <c r="AF102" s="272"/>
      <c r="AG102" s="272"/>
      <c r="AH102" s="339" t="s">
        <v>390</v>
      </c>
      <c r="AI102" s="341"/>
      <c r="AJ102" s="341"/>
      <c r="AK102" s="341"/>
      <c r="AL102" s="341" t="s">
        <v>21</v>
      </c>
      <c r="AM102" s="341"/>
      <c r="AN102" s="341"/>
      <c r="AO102" s="424"/>
      <c r="AP102" s="425" t="s">
        <v>431</v>
      </c>
      <c r="AQ102" s="425"/>
      <c r="AR102" s="425"/>
      <c r="AS102" s="425"/>
      <c r="AT102" s="425"/>
      <c r="AU102" s="425"/>
      <c r="AV102" s="425"/>
      <c r="AW102" s="425"/>
      <c r="AX102" s="425"/>
    </row>
    <row r="103" spans="1:50" ht="26.25" customHeight="1" x14ac:dyDescent="0.15">
      <c r="A103" s="1063">
        <v>1</v>
      </c>
      <c r="B103" s="1063">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63">
        <v>2</v>
      </c>
      <c r="B104" s="1063">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63">
        <v>3</v>
      </c>
      <c r="B105" s="1063">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63">
        <v>4</v>
      </c>
      <c r="B106" s="1063">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63">
        <v>5</v>
      </c>
      <c r="B107" s="1063">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63">
        <v>6</v>
      </c>
      <c r="B108" s="1063">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63">
        <v>7</v>
      </c>
      <c r="B109" s="1063">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63">
        <v>8</v>
      </c>
      <c r="B110" s="1063">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63">
        <v>9</v>
      </c>
      <c r="B111" s="1063">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63">
        <v>10</v>
      </c>
      <c r="B112" s="1063">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63">
        <v>11</v>
      </c>
      <c r="B113" s="1063">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63">
        <v>12</v>
      </c>
      <c r="B114" s="1063">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63">
        <v>13</v>
      </c>
      <c r="B115" s="1063">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63">
        <v>14</v>
      </c>
      <c r="B116" s="1063">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63">
        <v>15</v>
      </c>
      <c r="B117" s="1063">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63">
        <v>16</v>
      </c>
      <c r="B118" s="1063">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63">
        <v>17</v>
      </c>
      <c r="B119" s="1063">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63">
        <v>18</v>
      </c>
      <c r="B120" s="1063">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63">
        <v>19</v>
      </c>
      <c r="B121" s="1063">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63">
        <v>20</v>
      </c>
      <c r="B122" s="1063">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63">
        <v>21</v>
      </c>
      <c r="B123" s="1063">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63">
        <v>22</v>
      </c>
      <c r="B124" s="1063">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63">
        <v>23</v>
      </c>
      <c r="B125" s="1063">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63">
        <v>24</v>
      </c>
      <c r="B126" s="1063">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63">
        <v>25</v>
      </c>
      <c r="B127" s="1063">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63">
        <v>26</v>
      </c>
      <c r="B128" s="1063">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63">
        <v>27</v>
      </c>
      <c r="B129" s="1063">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63">
        <v>28</v>
      </c>
      <c r="B130" s="1063">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63">
        <v>29</v>
      </c>
      <c r="B131" s="1063">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63">
        <v>30</v>
      </c>
      <c r="B132" s="1063">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430</v>
      </c>
      <c r="K135" s="112"/>
      <c r="L135" s="112"/>
      <c r="M135" s="112"/>
      <c r="N135" s="112"/>
      <c r="O135" s="112"/>
      <c r="P135" s="342" t="s">
        <v>27</v>
      </c>
      <c r="Q135" s="342"/>
      <c r="R135" s="342"/>
      <c r="S135" s="342"/>
      <c r="T135" s="342"/>
      <c r="U135" s="342"/>
      <c r="V135" s="342"/>
      <c r="W135" s="342"/>
      <c r="X135" s="342"/>
      <c r="Y135" s="339" t="s">
        <v>490</v>
      </c>
      <c r="Z135" s="340"/>
      <c r="AA135" s="340"/>
      <c r="AB135" s="340"/>
      <c r="AC135" s="272" t="s">
        <v>473</v>
      </c>
      <c r="AD135" s="272"/>
      <c r="AE135" s="272"/>
      <c r="AF135" s="272"/>
      <c r="AG135" s="272"/>
      <c r="AH135" s="339" t="s">
        <v>390</v>
      </c>
      <c r="AI135" s="341"/>
      <c r="AJ135" s="341"/>
      <c r="AK135" s="341"/>
      <c r="AL135" s="341" t="s">
        <v>21</v>
      </c>
      <c r="AM135" s="341"/>
      <c r="AN135" s="341"/>
      <c r="AO135" s="424"/>
      <c r="AP135" s="425" t="s">
        <v>431</v>
      </c>
      <c r="AQ135" s="425"/>
      <c r="AR135" s="425"/>
      <c r="AS135" s="425"/>
      <c r="AT135" s="425"/>
      <c r="AU135" s="425"/>
      <c r="AV135" s="425"/>
      <c r="AW135" s="425"/>
      <c r="AX135" s="425"/>
    </row>
    <row r="136" spans="1:50" ht="26.25" customHeight="1" x14ac:dyDescent="0.15">
      <c r="A136" s="1063">
        <v>1</v>
      </c>
      <c r="B136" s="1063">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63">
        <v>2</v>
      </c>
      <c r="B137" s="1063">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63">
        <v>3</v>
      </c>
      <c r="B138" s="1063">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63">
        <v>4</v>
      </c>
      <c r="B139" s="1063">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63">
        <v>5</v>
      </c>
      <c r="B140" s="1063">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63">
        <v>6</v>
      </c>
      <c r="B141" s="1063">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63">
        <v>7</v>
      </c>
      <c r="B142" s="1063">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63">
        <v>8</v>
      </c>
      <c r="B143" s="1063">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63">
        <v>9</v>
      </c>
      <c r="B144" s="1063">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63">
        <v>10</v>
      </c>
      <c r="B145" s="1063">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63">
        <v>11</v>
      </c>
      <c r="B146" s="1063">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63">
        <v>12</v>
      </c>
      <c r="B147" s="1063">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63">
        <v>13</v>
      </c>
      <c r="B148" s="1063">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63">
        <v>14</v>
      </c>
      <c r="B149" s="1063">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63">
        <v>15</v>
      </c>
      <c r="B150" s="1063">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63">
        <v>16</v>
      </c>
      <c r="B151" s="1063">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63">
        <v>17</v>
      </c>
      <c r="B152" s="1063">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63">
        <v>18</v>
      </c>
      <c r="B153" s="1063">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63">
        <v>19</v>
      </c>
      <c r="B154" s="1063">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63">
        <v>20</v>
      </c>
      <c r="B155" s="1063">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63">
        <v>21</v>
      </c>
      <c r="B156" s="1063">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63">
        <v>22</v>
      </c>
      <c r="B157" s="1063">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63">
        <v>23</v>
      </c>
      <c r="B158" s="1063">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63">
        <v>24</v>
      </c>
      <c r="B159" s="1063">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63">
        <v>25</v>
      </c>
      <c r="B160" s="1063">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63">
        <v>26</v>
      </c>
      <c r="B161" s="1063">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63">
        <v>27</v>
      </c>
      <c r="B162" s="1063">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63">
        <v>28</v>
      </c>
      <c r="B163" s="1063">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63">
        <v>29</v>
      </c>
      <c r="B164" s="1063">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63">
        <v>30</v>
      </c>
      <c r="B165" s="1063">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430</v>
      </c>
      <c r="K168" s="112"/>
      <c r="L168" s="112"/>
      <c r="M168" s="112"/>
      <c r="N168" s="112"/>
      <c r="O168" s="112"/>
      <c r="P168" s="342" t="s">
        <v>27</v>
      </c>
      <c r="Q168" s="342"/>
      <c r="R168" s="342"/>
      <c r="S168" s="342"/>
      <c r="T168" s="342"/>
      <c r="U168" s="342"/>
      <c r="V168" s="342"/>
      <c r="W168" s="342"/>
      <c r="X168" s="342"/>
      <c r="Y168" s="339" t="s">
        <v>490</v>
      </c>
      <c r="Z168" s="340"/>
      <c r="AA168" s="340"/>
      <c r="AB168" s="340"/>
      <c r="AC168" s="272" t="s">
        <v>473</v>
      </c>
      <c r="AD168" s="272"/>
      <c r="AE168" s="272"/>
      <c r="AF168" s="272"/>
      <c r="AG168" s="272"/>
      <c r="AH168" s="339" t="s">
        <v>390</v>
      </c>
      <c r="AI168" s="341"/>
      <c r="AJ168" s="341"/>
      <c r="AK168" s="341"/>
      <c r="AL168" s="341" t="s">
        <v>21</v>
      </c>
      <c r="AM168" s="341"/>
      <c r="AN168" s="341"/>
      <c r="AO168" s="424"/>
      <c r="AP168" s="425" t="s">
        <v>431</v>
      </c>
      <c r="AQ168" s="425"/>
      <c r="AR168" s="425"/>
      <c r="AS168" s="425"/>
      <c r="AT168" s="425"/>
      <c r="AU168" s="425"/>
      <c r="AV168" s="425"/>
      <c r="AW168" s="425"/>
      <c r="AX168" s="425"/>
    </row>
    <row r="169" spans="1:50" ht="26.25" customHeight="1" x14ac:dyDescent="0.15">
      <c r="A169" s="1063">
        <v>1</v>
      </c>
      <c r="B169" s="1063">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63">
        <v>2</v>
      </c>
      <c r="B170" s="1063">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63">
        <v>3</v>
      </c>
      <c r="B171" s="1063">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63">
        <v>4</v>
      </c>
      <c r="B172" s="1063">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63">
        <v>5</v>
      </c>
      <c r="B173" s="1063">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63">
        <v>6</v>
      </c>
      <c r="B174" s="1063">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63">
        <v>7</v>
      </c>
      <c r="B175" s="1063">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63">
        <v>8</v>
      </c>
      <c r="B176" s="1063">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63">
        <v>9</v>
      </c>
      <c r="B177" s="1063">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63">
        <v>10</v>
      </c>
      <c r="B178" s="1063">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63">
        <v>11</v>
      </c>
      <c r="B179" s="1063">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63">
        <v>12</v>
      </c>
      <c r="B180" s="1063">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63">
        <v>13</v>
      </c>
      <c r="B181" s="1063">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63">
        <v>14</v>
      </c>
      <c r="B182" s="1063">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63">
        <v>15</v>
      </c>
      <c r="B183" s="1063">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63">
        <v>16</v>
      </c>
      <c r="B184" s="1063">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63">
        <v>17</v>
      </c>
      <c r="B185" s="1063">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63">
        <v>18</v>
      </c>
      <c r="B186" s="1063">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63">
        <v>19</v>
      </c>
      <c r="B187" s="1063">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63">
        <v>20</v>
      </c>
      <c r="B188" s="1063">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63">
        <v>21</v>
      </c>
      <c r="B189" s="1063">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63">
        <v>22</v>
      </c>
      <c r="B190" s="1063">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63">
        <v>23</v>
      </c>
      <c r="B191" s="1063">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63">
        <v>24</v>
      </c>
      <c r="B192" s="1063">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63">
        <v>25</v>
      </c>
      <c r="B193" s="1063">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63">
        <v>26</v>
      </c>
      <c r="B194" s="1063">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63">
        <v>27</v>
      </c>
      <c r="B195" s="1063">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63">
        <v>28</v>
      </c>
      <c r="B196" s="1063">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63">
        <v>29</v>
      </c>
      <c r="B197" s="1063">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63">
        <v>30</v>
      </c>
      <c r="B198" s="1063">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430</v>
      </c>
      <c r="K201" s="112"/>
      <c r="L201" s="112"/>
      <c r="M201" s="112"/>
      <c r="N201" s="112"/>
      <c r="O201" s="112"/>
      <c r="P201" s="342" t="s">
        <v>27</v>
      </c>
      <c r="Q201" s="342"/>
      <c r="R201" s="342"/>
      <c r="S201" s="342"/>
      <c r="T201" s="342"/>
      <c r="U201" s="342"/>
      <c r="V201" s="342"/>
      <c r="W201" s="342"/>
      <c r="X201" s="342"/>
      <c r="Y201" s="339" t="s">
        <v>490</v>
      </c>
      <c r="Z201" s="340"/>
      <c r="AA201" s="340"/>
      <c r="AB201" s="340"/>
      <c r="AC201" s="272" t="s">
        <v>473</v>
      </c>
      <c r="AD201" s="272"/>
      <c r="AE201" s="272"/>
      <c r="AF201" s="272"/>
      <c r="AG201" s="272"/>
      <c r="AH201" s="339" t="s">
        <v>390</v>
      </c>
      <c r="AI201" s="341"/>
      <c r="AJ201" s="341"/>
      <c r="AK201" s="341"/>
      <c r="AL201" s="341" t="s">
        <v>21</v>
      </c>
      <c r="AM201" s="341"/>
      <c r="AN201" s="341"/>
      <c r="AO201" s="424"/>
      <c r="AP201" s="425" t="s">
        <v>431</v>
      </c>
      <c r="AQ201" s="425"/>
      <c r="AR201" s="425"/>
      <c r="AS201" s="425"/>
      <c r="AT201" s="425"/>
      <c r="AU201" s="425"/>
      <c r="AV201" s="425"/>
      <c r="AW201" s="425"/>
      <c r="AX201" s="425"/>
    </row>
    <row r="202" spans="1:50" ht="26.25" customHeight="1" x14ac:dyDescent="0.15">
      <c r="A202" s="1063">
        <v>1</v>
      </c>
      <c r="B202" s="1063">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63">
        <v>2</v>
      </c>
      <c r="B203" s="1063">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63">
        <v>3</v>
      </c>
      <c r="B204" s="1063">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63">
        <v>4</v>
      </c>
      <c r="B205" s="1063">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63">
        <v>5</v>
      </c>
      <c r="B206" s="1063">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63">
        <v>6</v>
      </c>
      <c r="B207" s="1063">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63">
        <v>7</v>
      </c>
      <c r="B208" s="1063">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63">
        <v>8</v>
      </c>
      <c r="B209" s="1063">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63">
        <v>9</v>
      </c>
      <c r="B210" s="1063">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63">
        <v>10</v>
      </c>
      <c r="B211" s="1063">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63">
        <v>11</v>
      </c>
      <c r="B212" s="1063">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63">
        <v>12</v>
      </c>
      <c r="B213" s="1063">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63">
        <v>13</v>
      </c>
      <c r="B214" s="1063">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63">
        <v>14</v>
      </c>
      <c r="B215" s="1063">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63">
        <v>15</v>
      </c>
      <c r="B216" s="1063">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63">
        <v>16</v>
      </c>
      <c r="B217" s="1063">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63">
        <v>17</v>
      </c>
      <c r="B218" s="1063">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63">
        <v>18</v>
      </c>
      <c r="B219" s="1063">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63">
        <v>19</v>
      </c>
      <c r="B220" s="1063">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63">
        <v>20</v>
      </c>
      <c r="B221" s="1063">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63">
        <v>21</v>
      </c>
      <c r="B222" s="1063">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63">
        <v>22</v>
      </c>
      <c r="B223" s="1063">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63">
        <v>23</v>
      </c>
      <c r="B224" s="1063">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63">
        <v>24</v>
      </c>
      <c r="B225" s="1063">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63">
        <v>25</v>
      </c>
      <c r="B226" s="1063">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63">
        <v>26</v>
      </c>
      <c r="B227" s="1063">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63">
        <v>27</v>
      </c>
      <c r="B228" s="1063">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63">
        <v>28</v>
      </c>
      <c r="B229" s="1063">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63">
        <v>29</v>
      </c>
      <c r="B230" s="1063">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63">
        <v>30</v>
      </c>
      <c r="B231" s="1063">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430</v>
      </c>
      <c r="K234" s="112"/>
      <c r="L234" s="112"/>
      <c r="M234" s="112"/>
      <c r="N234" s="112"/>
      <c r="O234" s="112"/>
      <c r="P234" s="342" t="s">
        <v>27</v>
      </c>
      <c r="Q234" s="342"/>
      <c r="R234" s="342"/>
      <c r="S234" s="342"/>
      <c r="T234" s="342"/>
      <c r="U234" s="342"/>
      <c r="V234" s="342"/>
      <c r="W234" s="342"/>
      <c r="X234" s="342"/>
      <c r="Y234" s="339" t="s">
        <v>490</v>
      </c>
      <c r="Z234" s="340"/>
      <c r="AA234" s="340"/>
      <c r="AB234" s="340"/>
      <c r="AC234" s="272" t="s">
        <v>473</v>
      </c>
      <c r="AD234" s="272"/>
      <c r="AE234" s="272"/>
      <c r="AF234" s="272"/>
      <c r="AG234" s="272"/>
      <c r="AH234" s="339" t="s">
        <v>390</v>
      </c>
      <c r="AI234" s="341"/>
      <c r="AJ234" s="341"/>
      <c r="AK234" s="341"/>
      <c r="AL234" s="341" t="s">
        <v>21</v>
      </c>
      <c r="AM234" s="341"/>
      <c r="AN234" s="341"/>
      <c r="AO234" s="424"/>
      <c r="AP234" s="425" t="s">
        <v>431</v>
      </c>
      <c r="AQ234" s="425"/>
      <c r="AR234" s="425"/>
      <c r="AS234" s="425"/>
      <c r="AT234" s="425"/>
      <c r="AU234" s="425"/>
      <c r="AV234" s="425"/>
      <c r="AW234" s="425"/>
      <c r="AX234" s="425"/>
    </row>
    <row r="235" spans="1:50" ht="26.25" customHeight="1" x14ac:dyDescent="0.15">
      <c r="A235" s="1063">
        <v>1</v>
      </c>
      <c r="B235" s="1063">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63">
        <v>2</v>
      </c>
      <c r="B236" s="1063">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63">
        <v>3</v>
      </c>
      <c r="B237" s="1063">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63">
        <v>4</v>
      </c>
      <c r="B238" s="1063">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63">
        <v>5</v>
      </c>
      <c r="B239" s="1063">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63">
        <v>6</v>
      </c>
      <c r="B240" s="1063">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63">
        <v>7</v>
      </c>
      <c r="B241" s="1063">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63">
        <v>8</v>
      </c>
      <c r="B242" s="1063">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63">
        <v>9</v>
      </c>
      <c r="B243" s="1063">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63">
        <v>10</v>
      </c>
      <c r="B244" s="1063">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63">
        <v>11</v>
      </c>
      <c r="B245" s="1063">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63">
        <v>12</v>
      </c>
      <c r="B246" s="1063">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63">
        <v>13</v>
      </c>
      <c r="B247" s="1063">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63">
        <v>14</v>
      </c>
      <c r="B248" s="1063">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63">
        <v>15</v>
      </c>
      <c r="B249" s="1063">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63">
        <v>16</v>
      </c>
      <c r="B250" s="1063">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63">
        <v>17</v>
      </c>
      <c r="B251" s="1063">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63">
        <v>18</v>
      </c>
      <c r="B252" s="1063">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63">
        <v>19</v>
      </c>
      <c r="B253" s="1063">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63">
        <v>20</v>
      </c>
      <c r="B254" s="1063">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63">
        <v>21</v>
      </c>
      <c r="B255" s="1063">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63">
        <v>22</v>
      </c>
      <c r="B256" s="1063">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63">
        <v>23</v>
      </c>
      <c r="B257" s="1063">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63">
        <v>24</v>
      </c>
      <c r="B258" s="1063">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63">
        <v>25</v>
      </c>
      <c r="B259" s="1063">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63">
        <v>26</v>
      </c>
      <c r="B260" s="1063">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63">
        <v>27</v>
      </c>
      <c r="B261" s="1063">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63">
        <v>28</v>
      </c>
      <c r="B262" s="1063">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63">
        <v>29</v>
      </c>
      <c r="B263" s="1063">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63">
        <v>30</v>
      </c>
      <c r="B264" s="1063">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430</v>
      </c>
      <c r="K267" s="112"/>
      <c r="L267" s="112"/>
      <c r="M267" s="112"/>
      <c r="N267" s="112"/>
      <c r="O267" s="112"/>
      <c r="P267" s="342" t="s">
        <v>27</v>
      </c>
      <c r="Q267" s="342"/>
      <c r="R267" s="342"/>
      <c r="S267" s="342"/>
      <c r="T267" s="342"/>
      <c r="U267" s="342"/>
      <c r="V267" s="342"/>
      <c r="W267" s="342"/>
      <c r="X267" s="342"/>
      <c r="Y267" s="339" t="s">
        <v>490</v>
      </c>
      <c r="Z267" s="340"/>
      <c r="AA267" s="340"/>
      <c r="AB267" s="340"/>
      <c r="AC267" s="272" t="s">
        <v>473</v>
      </c>
      <c r="AD267" s="272"/>
      <c r="AE267" s="272"/>
      <c r="AF267" s="272"/>
      <c r="AG267" s="272"/>
      <c r="AH267" s="339" t="s">
        <v>390</v>
      </c>
      <c r="AI267" s="341"/>
      <c r="AJ267" s="341"/>
      <c r="AK267" s="341"/>
      <c r="AL267" s="341" t="s">
        <v>21</v>
      </c>
      <c r="AM267" s="341"/>
      <c r="AN267" s="341"/>
      <c r="AO267" s="424"/>
      <c r="AP267" s="425" t="s">
        <v>431</v>
      </c>
      <c r="AQ267" s="425"/>
      <c r="AR267" s="425"/>
      <c r="AS267" s="425"/>
      <c r="AT267" s="425"/>
      <c r="AU267" s="425"/>
      <c r="AV267" s="425"/>
      <c r="AW267" s="425"/>
      <c r="AX267" s="425"/>
    </row>
    <row r="268" spans="1:50" ht="26.25" customHeight="1" x14ac:dyDescent="0.15">
      <c r="A268" s="1063">
        <v>1</v>
      </c>
      <c r="B268" s="1063">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63">
        <v>2</v>
      </c>
      <c r="B269" s="1063">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63">
        <v>3</v>
      </c>
      <c r="B270" s="1063">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63">
        <v>4</v>
      </c>
      <c r="B271" s="1063">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63">
        <v>5</v>
      </c>
      <c r="B272" s="1063">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63">
        <v>6</v>
      </c>
      <c r="B273" s="1063">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63">
        <v>7</v>
      </c>
      <c r="B274" s="1063">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63">
        <v>8</v>
      </c>
      <c r="B275" s="1063">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63">
        <v>9</v>
      </c>
      <c r="B276" s="1063">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63">
        <v>10</v>
      </c>
      <c r="B277" s="1063">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63">
        <v>11</v>
      </c>
      <c r="B278" s="1063">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63">
        <v>12</v>
      </c>
      <c r="B279" s="1063">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63">
        <v>13</v>
      </c>
      <c r="B280" s="1063">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63">
        <v>14</v>
      </c>
      <c r="B281" s="1063">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63">
        <v>15</v>
      </c>
      <c r="B282" s="1063">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63">
        <v>16</v>
      </c>
      <c r="B283" s="1063">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63">
        <v>17</v>
      </c>
      <c r="B284" s="1063">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63">
        <v>18</v>
      </c>
      <c r="B285" s="1063">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63">
        <v>19</v>
      </c>
      <c r="B286" s="1063">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63">
        <v>20</v>
      </c>
      <c r="B287" s="1063">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63">
        <v>21</v>
      </c>
      <c r="B288" s="1063">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63">
        <v>22</v>
      </c>
      <c r="B289" s="1063">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63">
        <v>23</v>
      </c>
      <c r="B290" s="1063">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63">
        <v>24</v>
      </c>
      <c r="B291" s="1063">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63">
        <v>25</v>
      </c>
      <c r="B292" s="1063">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63">
        <v>26</v>
      </c>
      <c r="B293" s="1063">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63">
        <v>27</v>
      </c>
      <c r="B294" s="1063">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63">
        <v>28</v>
      </c>
      <c r="B295" s="1063">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63">
        <v>29</v>
      </c>
      <c r="B296" s="1063">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63">
        <v>30</v>
      </c>
      <c r="B297" s="1063">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430</v>
      </c>
      <c r="K300" s="112"/>
      <c r="L300" s="112"/>
      <c r="M300" s="112"/>
      <c r="N300" s="112"/>
      <c r="O300" s="112"/>
      <c r="P300" s="342" t="s">
        <v>27</v>
      </c>
      <c r="Q300" s="342"/>
      <c r="R300" s="342"/>
      <c r="S300" s="342"/>
      <c r="T300" s="342"/>
      <c r="U300" s="342"/>
      <c r="V300" s="342"/>
      <c r="W300" s="342"/>
      <c r="X300" s="342"/>
      <c r="Y300" s="339" t="s">
        <v>490</v>
      </c>
      <c r="Z300" s="340"/>
      <c r="AA300" s="340"/>
      <c r="AB300" s="340"/>
      <c r="AC300" s="272" t="s">
        <v>473</v>
      </c>
      <c r="AD300" s="272"/>
      <c r="AE300" s="272"/>
      <c r="AF300" s="272"/>
      <c r="AG300" s="272"/>
      <c r="AH300" s="339" t="s">
        <v>390</v>
      </c>
      <c r="AI300" s="341"/>
      <c r="AJ300" s="341"/>
      <c r="AK300" s="341"/>
      <c r="AL300" s="341" t="s">
        <v>21</v>
      </c>
      <c r="AM300" s="341"/>
      <c r="AN300" s="341"/>
      <c r="AO300" s="424"/>
      <c r="AP300" s="425" t="s">
        <v>431</v>
      </c>
      <c r="AQ300" s="425"/>
      <c r="AR300" s="425"/>
      <c r="AS300" s="425"/>
      <c r="AT300" s="425"/>
      <c r="AU300" s="425"/>
      <c r="AV300" s="425"/>
      <c r="AW300" s="425"/>
      <c r="AX300" s="425"/>
    </row>
    <row r="301" spans="1:50" ht="26.25" customHeight="1" x14ac:dyDescent="0.15">
      <c r="A301" s="1063">
        <v>1</v>
      </c>
      <c r="B301" s="1063">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63">
        <v>2</v>
      </c>
      <c r="B302" s="1063">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63">
        <v>3</v>
      </c>
      <c r="B303" s="1063">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63">
        <v>4</v>
      </c>
      <c r="B304" s="1063">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63">
        <v>5</v>
      </c>
      <c r="B305" s="1063">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63">
        <v>6</v>
      </c>
      <c r="B306" s="1063">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63">
        <v>7</v>
      </c>
      <c r="B307" s="1063">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63">
        <v>8</v>
      </c>
      <c r="B308" s="1063">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63">
        <v>9</v>
      </c>
      <c r="B309" s="1063">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63">
        <v>10</v>
      </c>
      <c r="B310" s="1063">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63">
        <v>11</v>
      </c>
      <c r="B311" s="1063">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63">
        <v>12</v>
      </c>
      <c r="B312" s="1063">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63">
        <v>13</v>
      </c>
      <c r="B313" s="1063">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63">
        <v>14</v>
      </c>
      <c r="B314" s="1063">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63">
        <v>15</v>
      </c>
      <c r="B315" s="1063">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63">
        <v>16</v>
      </c>
      <c r="B316" s="1063">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63">
        <v>17</v>
      </c>
      <c r="B317" s="1063">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63">
        <v>18</v>
      </c>
      <c r="B318" s="1063">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63">
        <v>19</v>
      </c>
      <c r="B319" s="1063">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63">
        <v>20</v>
      </c>
      <c r="B320" s="1063">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63">
        <v>21</v>
      </c>
      <c r="B321" s="1063">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63">
        <v>22</v>
      </c>
      <c r="B322" s="1063">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63">
        <v>23</v>
      </c>
      <c r="B323" s="1063">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63">
        <v>24</v>
      </c>
      <c r="B324" s="1063">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63">
        <v>25</v>
      </c>
      <c r="B325" s="1063">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63">
        <v>26</v>
      </c>
      <c r="B326" s="1063">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63">
        <v>27</v>
      </c>
      <c r="B327" s="1063">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63">
        <v>28</v>
      </c>
      <c r="B328" s="1063">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63">
        <v>29</v>
      </c>
      <c r="B329" s="1063">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63">
        <v>30</v>
      </c>
      <c r="B330" s="1063">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430</v>
      </c>
      <c r="K333" s="112"/>
      <c r="L333" s="112"/>
      <c r="M333" s="112"/>
      <c r="N333" s="112"/>
      <c r="O333" s="112"/>
      <c r="P333" s="342" t="s">
        <v>27</v>
      </c>
      <c r="Q333" s="342"/>
      <c r="R333" s="342"/>
      <c r="S333" s="342"/>
      <c r="T333" s="342"/>
      <c r="U333" s="342"/>
      <c r="V333" s="342"/>
      <c r="W333" s="342"/>
      <c r="X333" s="342"/>
      <c r="Y333" s="339" t="s">
        <v>490</v>
      </c>
      <c r="Z333" s="340"/>
      <c r="AA333" s="340"/>
      <c r="AB333" s="340"/>
      <c r="AC333" s="272" t="s">
        <v>473</v>
      </c>
      <c r="AD333" s="272"/>
      <c r="AE333" s="272"/>
      <c r="AF333" s="272"/>
      <c r="AG333" s="272"/>
      <c r="AH333" s="339" t="s">
        <v>390</v>
      </c>
      <c r="AI333" s="341"/>
      <c r="AJ333" s="341"/>
      <c r="AK333" s="341"/>
      <c r="AL333" s="341" t="s">
        <v>21</v>
      </c>
      <c r="AM333" s="341"/>
      <c r="AN333" s="341"/>
      <c r="AO333" s="424"/>
      <c r="AP333" s="425" t="s">
        <v>431</v>
      </c>
      <c r="AQ333" s="425"/>
      <c r="AR333" s="425"/>
      <c r="AS333" s="425"/>
      <c r="AT333" s="425"/>
      <c r="AU333" s="425"/>
      <c r="AV333" s="425"/>
      <c r="AW333" s="425"/>
      <c r="AX333" s="425"/>
    </row>
    <row r="334" spans="1:50" ht="26.25" customHeight="1" x14ac:dyDescent="0.15">
      <c r="A334" s="1063">
        <v>1</v>
      </c>
      <c r="B334" s="1063">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63">
        <v>2</v>
      </c>
      <c r="B335" s="1063">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63">
        <v>3</v>
      </c>
      <c r="B336" s="1063">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63">
        <v>4</v>
      </c>
      <c r="B337" s="1063">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63">
        <v>5</v>
      </c>
      <c r="B338" s="1063">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63">
        <v>6</v>
      </c>
      <c r="B339" s="1063">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63">
        <v>7</v>
      </c>
      <c r="B340" s="1063">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63">
        <v>8</v>
      </c>
      <c r="B341" s="1063">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63">
        <v>9</v>
      </c>
      <c r="B342" s="1063">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63">
        <v>10</v>
      </c>
      <c r="B343" s="1063">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63">
        <v>11</v>
      </c>
      <c r="B344" s="1063">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63">
        <v>12</v>
      </c>
      <c r="B345" s="1063">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63">
        <v>13</v>
      </c>
      <c r="B346" s="1063">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63">
        <v>14</v>
      </c>
      <c r="B347" s="1063">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63">
        <v>15</v>
      </c>
      <c r="B348" s="1063">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63">
        <v>16</v>
      </c>
      <c r="B349" s="1063">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63">
        <v>17</v>
      </c>
      <c r="B350" s="1063">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63">
        <v>18</v>
      </c>
      <c r="B351" s="1063">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63">
        <v>19</v>
      </c>
      <c r="B352" s="1063">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63">
        <v>20</v>
      </c>
      <c r="B353" s="1063">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63">
        <v>21</v>
      </c>
      <c r="B354" s="1063">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63">
        <v>22</v>
      </c>
      <c r="B355" s="1063">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63">
        <v>23</v>
      </c>
      <c r="B356" s="1063">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63">
        <v>24</v>
      </c>
      <c r="B357" s="1063">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63">
        <v>25</v>
      </c>
      <c r="B358" s="1063">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63">
        <v>26</v>
      </c>
      <c r="B359" s="1063">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63">
        <v>27</v>
      </c>
      <c r="B360" s="1063">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63">
        <v>28</v>
      </c>
      <c r="B361" s="1063">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63">
        <v>29</v>
      </c>
      <c r="B362" s="1063">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63">
        <v>30</v>
      </c>
      <c r="B363" s="1063">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430</v>
      </c>
      <c r="K366" s="112"/>
      <c r="L366" s="112"/>
      <c r="M366" s="112"/>
      <c r="N366" s="112"/>
      <c r="O366" s="112"/>
      <c r="P366" s="342" t="s">
        <v>27</v>
      </c>
      <c r="Q366" s="342"/>
      <c r="R366" s="342"/>
      <c r="S366" s="342"/>
      <c r="T366" s="342"/>
      <c r="U366" s="342"/>
      <c r="V366" s="342"/>
      <c r="W366" s="342"/>
      <c r="X366" s="342"/>
      <c r="Y366" s="339" t="s">
        <v>490</v>
      </c>
      <c r="Z366" s="340"/>
      <c r="AA366" s="340"/>
      <c r="AB366" s="340"/>
      <c r="AC366" s="272" t="s">
        <v>473</v>
      </c>
      <c r="AD366" s="272"/>
      <c r="AE366" s="272"/>
      <c r="AF366" s="272"/>
      <c r="AG366" s="272"/>
      <c r="AH366" s="339" t="s">
        <v>390</v>
      </c>
      <c r="AI366" s="341"/>
      <c r="AJ366" s="341"/>
      <c r="AK366" s="341"/>
      <c r="AL366" s="341" t="s">
        <v>21</v>
      </c>
      <c r="AM366" s="341"/>
      <c r="AN366" s="341"/>
      <c r="AO366" s="424"/>
      <c r="AP366" s="425" t="s">
        <v>431</v>
      </c>
      <c r="AQ366" s="425"/>
      <c r="AR366" s="425"/>
      <c r="AS366" s="425"/>
      <c r="AT366" s="425"/>
      <c r="AU366" s="425"/>
      <c r="AV366" s="425"/>
      <c r="AW366" s="425"/>
      <c r="AX366" s="425"/>
    </row>
    <row r="367" spans="1:50" ht="26.25" customHeight="1" x14ac:dyDescent="0.15">
      <c r="A367" s="1063">
        <v>1</v>
      </c>
      <c r="B367" s="1063">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63">
        <v>2</v>
      </c>
      <c r="B368" s="1063">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63">
        <v>3</v>
      </c>
      <c r="B369" s="1063">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63">
        <v>4</v>
      </c>
      <c r="B370" s="1063">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63">
        <v>5</v>
      </c>
      <c r="B371" s="1063">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63">
        <v>6</v>
      </c>
      <c r="B372" s="1063">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63">
        <v>7</v>
      </c>
      <c r="B373" s="1063">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63">
        <v>8</v>
      </c>
      <c r="B374" s="1063">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63">
        <v>9</v>
      </c>
      <c r="B375" s="1063">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63">
        <v>10</v>
      </c>
      <c r="B376" s="1063">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63">
        <v>11</v>
      </c>
      <c r="B377" s="1063">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63">
        <v>12</v>
      </c>
      <c r="B378" s="1063">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63">
        <v>13</v>
      </c>
      <c r="B379" s="1063">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63">
        <v>14</v>
      </c>
      <c r="B380" s="1063">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63">
        <v>15</v>
      </c>
      <c r="B381" s="1063">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63">
        <v>16</v>
      </c>
      <c r="B382" s="1063">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63">
        <v>17</v>
      </c>
      <c r="B383" s="1063">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63">
        <v>18</v>
      </c>
      <c r="B384" s="1063">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63">
        <v>19</v>
      </c>
      <c r="B385" s="1063">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63">
        <v>20</v>
      </c>
      <c r="B386" s="1063">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63">
        <v>21</v>
      </c>
      <c r="B387" s="1063">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63">
        <v>22</v>
      </c>
      <c r="B388" s="1063">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63">
        <v>23</v>
      </c>
      <c r="B389" s="1063">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63">
        <v>24</v>
      </c>
      <c r="B390" s="1063">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63">
        <v>25</v>
      </c>
      <c r="B391" s="1063">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63">
        <v>26</v>
      </c>
      <c r="B392" s="1063">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63">
        <v>27</v>
      </c>
      <c r="B393" s="1063">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63">
        <v>28</v>
      </c>
      <c r="B394" s="1063">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63">
        <v>29</v>
      </c>
      <c r="B395" s="1063">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63">
        <v>30</v>
      </c>
      <c r="B396" s="1063">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430</v>
      </c>
      <c r="K399" s="112"/>
      <c r="L399" s="112"/>
      <c r="M399" s="112"/>
      <c r="N399" s="112"/>
      <c r="O399" s="112"/>
      <c r="P399" s="342" t="s">
        <v>27</v>
      </c>
      <c r="Q399" s="342"/>
      <c r="R399" s="342"/>
      <c r="S399" s="342"/>
      <c r="T399" s="342"/>
      <c r="U399" s="342"/>
      <c r="V399" s="342"/>
      <c r="W399" s="342"/>
      <c r="X399" s="342"/>
      <c r="Y399" s="339" t="s">
        <v>490</v>
      </c>
      <c r="Z399" s="340"/>
      <c r="AA399" s="340"/>
      <c r="AB399" s="340"/>
      <c r="AC399" s="272" t="s">
        <v>473</v>
      </c>
      <c r="AD399" s="272"/>
      <c r="AE399" s="272"/>
      <c r="AF399" s="272"/>
      <c r="AG399" s="272"/>
      <c r="AH399" s="339" t="s">
        <v>390</v>
      </c>
      <c r="AI399" s="341"/>
      <c r="AJ399" s="341"/>
      <c r="AK399" s="341"/>
      <c r="AL399" s="341" t="s">
        <v>21</v>
      </c>
      <c r="AM399" s="341"/>
      <c r="AN399" s="341"/>
      <c r="AO399" s="424"/>
      <c r="AP399" s="425" t="s">
        <v>431</v>
      </c>
      <c r="AQ399" s="425"/>
      <c r="AR399" s="425"/>
      <c r="AS399" s="425"/>
      <c r="AT399" s="425"/>
      <c r="AU399" s="425"/>
      <c r="AV399" s="425"/>
      <c r="AW399" s="425"/>
      <c r="AX399" s="425"/>
    </row>
    <row r="400" spans="1:50" ht="26.25" customHeight="1" x14ac:dyDescent="0.15">
      <c r="A400" s="1063">
        <v>1</v>
      </c>
      <c r="B400" s="1063">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63">
        <v>2</v>
      </c>
      <c r="B401" s="1063">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63">
        <v>3</v>
      </c>
      <c r="B402" s="1063">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63">
        <v>4</v>
      </c>
      <c r="B403" s="1063">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63">
        <v>5</v>
      </c>
      <c r="B404" s="1063">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63">
        <v>6</v>
      </c>
      <c r="B405" s="1063">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63">
        <v>7</v>
      </c>
      <c r="B406" s="1063">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63">
        <v>8</v>
      </c>
      <c r="B407" s="1063">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63">
        <v>9</v>
      </c>
      <c r="B408" s="1063">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63">
        <v>10</v>
      </c>
      <c r="B409" s="1063">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63">
        <v>11</v>
      </c>
      <c r="B410" s="1063">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63">
        <v>12</v>
      </c>
      <c r="B411" s="1063">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63">
        <v>13</v>
      </c>
      <c r="B412" s="1063">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63">
        <v>14</v>
      </c>
      <c r="B413" s="1063">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63">
        <v>15</v>
      </c>
      <c r="B414" s="1063">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63">
        <v>16</v>
      </c>
      <c r="B415" s="1063">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63">
        <v>17</v>
      </c>
      <c r="B416" s="1063">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63">
        <v>18</v>
      </c>
      <c r="B417" s="1063">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63">
        <v>19</v>
      </c>
      <c r="B418" s="1063">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63">
        <v>20</v>
      </c>
      <c r="B419" s="1063">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63">
        <v>21</v>
      </c>
      <c r="B420" s="1063">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63">
        <v>22</v>
      </c>
      <c r="B421" s="1063">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63">
        <v>23</v>
      </c>
      <c r="B422" s="1063">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63">
        <v>24</v>
      </c>
      <c r="B423" s="1063">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63">
        <v>25</v>
      </c>
      <c r="B424" s="1063">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63">
        <v>26</v>
      </c>
      <c r="B425" s="1063">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63">
        <v>27</v>
      </c>
      <c r="B426" s="1063">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63">
        <v>28</v>
      </c>
      <c r="B427" s="1063">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63">
        <v>29</v>
      </c>
      <c r="B428" s="1063">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63">
        <v>30</v>
      </c>
      <c r="B429" s="1063">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430</v>
      </c>
      <c r="K432" s="112"/>
      <c r="L432" s="112"/>
      <c r="M432" s="112"/>
      <c r="N432" s="112"/>
      <c r="O432" s="112"/>
      <c r="P432" s="342" t="s">
        <v>27</v>
      </c>
      <c r="Q432" s="342"/>
      <c r="R432" s="342"/>
      <c r="S432" s="342"/>
      <c r="T432" s="342"/>
      <c r="U432" s="342"/>
      <c r="V432" s="342"/>
      <c r="W432" s="342"/>
      <c r="X432" s="342"/>
      <c r="Y432" s="339" t="s">
        <v>490</v>
      </c>
      <c r="Z432" s="340"/>
      <c r="AA432" s="340"/>
      <c r="AB432" s="340"/>
      <c r="AC432" s="272" t="s">
        <v>473</v>
      </c>
      <c r="AD432" s="272"/>
      <c r="AE432" s="272"/>
      <c r="AF432" s="272"/>
      <c r="AG432" s="272"/>
      <c r="AH432" s="339" t="s">
        <v>390</v>
      </c>
      <c r="AI432" s="341"/>
      <c r="AJ432" s="341"/>
      <c r="AK432" s="341"/>
      <c r="AL432" s="341" t="s">
        <v>21</v>
      </c>
      <c r="AM432" s="341"/>
      <c r="AN432" s="341"/>
      <c r="AO432" s="424"/>
      <c r="AP432" s="425" t="s">
        <v>431</v>
      </c>
      <c r="AQ432" s="425"/>
      <c r="AR432" s="425"/>
      <c r="AS432" s="425"/>
      <c r="AT432" s="425"/>
      <c r="AU432" s="425"/>
      <c r="AV432" s="425"/>
      <c r="AW432" s="425"/>
      <c r="AX432" s="425"/>
    </row>
    <row r="433" spans="1:50" ht="26.25" customHeight="1" x14ac:dyDescent="0.15">
      <c r="A433" s="1063">
        <v>1</v>
      </c>
      <c r="B433" s="1063">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63">
        <v>2</v>
      </c>
      <c r="B434" s="1063">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63">
        <v>3</v>
      </c>
      <c r="B435" s="1063">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63">
        <v>4</v>
      </c>
      <c r="B436" s="1063">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63">
        <v>5</v>
      </c>
      <c r="B437" s="1063">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63">
        <v>6</v>
      </c>
      <c r="B438" s="1063">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63">
        <v>7</v>
      </c>
      <c r="B439" s="1063">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63">
        <v>8</v>
      </c>
      <c r="B440" s="1063">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63">
        <v>9</v>
      </c>
      <c r="B441" s="1063">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63">
        <v>10</v>
      </c>
      <c r="B442" s="1063">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63">
        <v>11</v>
      </c>
      <c r="B443" s="1063">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63">
        <v>12</v>
      </c>
      <c r="B444" s="1063">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63">
        <v>13</v>
      </c>
      <c r="B445" s="1063">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63">
        <v>14</v>
      </c>
      <c r="B446" s="1063">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63">
        <v>15</v>
      </c>
      <c r="B447" s="1063">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63">
        <v>16</v>
      </c>
      <c r="B448" s="1063">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63">
        <v>17</v>
      </c>
      <c r="B449" s="1063">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63">
        <v>18</v>
      </c>
      <c r="B450" s="1063">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63">
        <v>19</v>
      </c>
      <c r="B451" s="1063">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63">
        <v>20</v>
      </c>
      <c r="B452" s="1063">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63">
        <v>21</v>
      </c>
      <c r="B453" s="1063">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63">
        <v>22</v>
      </c>
      <c r="B454" s="1063">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63">
        <v>23</v>
      </c>
      <c r="B455" s="1063">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63">
        <v>24</v>
      </c>
      <c r="B456" s="1063">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63">
        <v>25</v>
      </c>
      <c r="B457" s="1063">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63">
        <v>26</v>
      </c>
      <c r="B458" s="1063">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63">
        <v>27</v>
      </c>
      <c r="B459" s="1063">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63">
        <v>28</v>
      </c>
      <c r="B460" s="1063">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63">
        <v>29</v>
      </c>
      <c r="B461" s="1063">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63">
        <v>30</v>
      </c>
      <c r="B462" s="1063">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430</v>
      </c>
      <c r="K465" s="112"/>
      <c r="L465" s="112"/>
      <c r="M465" s="112"/>
      <c r="N465" s="112"/>
      <c r="O465" s="112"/>
      <c r="P465" s="342" t="s">
        <v>27</v>
      </c>
      <c r="Q465" s="342"/>
      <c r="R465" s="342"/>
      <c r="S465" s="342"/>
      <c r="T465" s="342"/>
      <c r="U465" s="342"/>
      <c r="V465" s="342"/>
      <c r="W465" s="342"/>
      <c r="X465" s="342"/>
      <c r="Y465" s="339" t="s">
        <v>490</v>
      </c>
      <c r="Z465" s="340"/>
      <c r="AA465" s="340"/>
      <c r="AB465" s="340"/>
      <c r="AC465" s="272" t="s">
        <v>473</v>
      </c>
      <c r="AD465" s="272"/>
      <c r="AE465" s="272"/>
      <c r="AF465" s="272"/>
      <c r="AG465" s="272"/>
      <c r="AH465" s="339" t="s">
        <v>390</v>
      </c>
      <c r="AI465" s="341"/>
      <c r="AJ465" s="341"/>
      <c r="AK465" s="341"/>
      <c r="AL465" s="341" t="s">
        <v>21</v>
      </c>
      <c r="AM465" s="341"/>
      <c r="AN465" s="341"/>
      <c r="AO465" s="424"/>
      <c r="AP465" s="425" t="s">
        <v>431</v>
      </c>
      <c r="AQ465" s="425"/>
      <c r="AR465" s="425"/>
      <c r="AS465" s="425"/>
      <c r="AT465" s="425"/>
      <c r="AU465" s="425"/>
      <c r="AV465" s="425"/>
      <c r="AW465" s="425"/>
      <c r="AX465" s="425"/>
    </row>
    <row r="466" spans="1:50" ht="26.25" customHeight="1" x14ac:dyDescent="0.15">
      <c r="A466" s="1063">
        <v>1</v>
      </c>
      <c r="B466" s="1063">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63">
        <v>2</v>
      </c>
      <c r="B467" s="1063">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63">
        <v>3</v>
      </c>
      <c r="B468" s="1063">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63">
        <v>4</v>
      </c>
      <c r="B469" s="1063">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63">
        <v>5</v>
      </c>
      <c r="B470" s="1063">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63">
        <v>6</v>
      </c>
      <c r="B471" s="1063">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63">
        <v>7</v>
      </c>
      <c r="B472" s="1063">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63">
        <v>8</v>
      </c>
      <c r="B473" s="1063">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63">
        <v>9</v>
      </c>
      <c r="B474" s="1063">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63">
        <v>10</v>
      </c>
      <c r="B475" s="1063">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63">
        <v>11</v>
      </c>
      <c r="B476" s="1063">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63">
        <v>12</v>
      </c>
      <c r="B477" s="1063">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63">
        <v>13</v>
      </c>
      <c r="B478" s="1063">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63">
        <v>14</v>
      </c>
      <c r="B479" s="1063">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63">
        <v>15</v>
      </c>
      <c r="B480" s="1063">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63">
        <v>16</v>
      </c>
      <c r="B481" s="1063">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63">
        <v>17</v>
      </c>
      <c r="B482" s="1063">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63">
        <v>18</v>
      </c>
      <c r="B483" s="1063">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63">
        <v>19</v>
      </c>
      <c r="B484" s="1063">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63">
        <v>20</v>
      </c>
      <c r="B485" s="1063">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63">
        <v>21</v>
      </c>
      <c r="B486" s="1063">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63">
        <v>22</v>
      </c>
      <c r="B487" s="1063">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63">
        <v>23</v>
      </c>
      <c r="B488" s="1063">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63">
        <v>24</v>
      </c>
      <c r="B489" s="1063">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63">
        <v>25</v>
      </c>
      <c r="B490" s="1063">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63">
        <v>26</v>
      </c>
      <c r="B491" s="1063">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63">
        <v>27</v>
      </c>
      <c r="B492" s="1063">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63">
        <v>28</v>
      </c>
      <c r="B493" s="1063">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63">
        <v>29</v>
      </c>
      <c r="B494" s="1063">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63">
        <v>30</v>
      </c>
      <c r="B495" s="1063">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430</v>
      </c>
      <c r="K498" s="112"/>
      <c r="L498" s="112"/>
      <c r="M498" s="112"/>
      <c r="N498" s="112"/>
      <c r="O498" s="112"/>
      <c r="P498" s="342" t="s">
        <v>27</v>
      </c>
      <c r="Q498" s="342"/>
      <c r="R498" s="342"/>
      <c r="S498" s="342"/>
      <c r="T498" s="342"/>
      <c r="U498" s="342"/>
      <c r="V498" s="342"/>
      <c r="W498" s="342"/>
      <c r="X498" s="342"/>
      <c r="Y498" s="339" t="s">
        <v>490</v>
      </c>
      <c r="Z498" s="340"/>
      <c r="AA498" s="340"/>
      <c r="AB498" s="340"/>
      <c r="AC498" s="272" t="s">
        <v>473</v>
      </c>
      <c r="AD498" s="272"/>
      <c r="AE498" s="272"/>
      <c r="AF498" s="272"/>
      <c r="AG498" s="272"/>
      <c r="AH498" s="339" t="s">
        <v>390</v>
      </c>
      <c r="AI498" s="341"/>
      <c r="AJ498" s="341"/>
      <c r="AK498" s="341"/>
      <c r="AL498" s="341" t="s">
        <v>21</v>
      </c>
      <c r="AM498" s="341"/>
      <c r="AN498" s="341"/>
      <c r="AO498" s="424"/>
      <c r="AP498" s="425" t="s">
        <v>431</v>
      </c>
      <c r="AQ498" s="425"/>
      <c r="AR498" s="425"/>
      <c r="AS498" s="425"/>
      <c r="AT498" s="425"/>
      <c r="AU498" s="425"/>
      <c r="AV498" s="425"/>
      <c r="AW498" s="425"/>
      <c r="AX498" s="425"/>
    </row>
    <row r="499" spans="1:50" ht="26.25" customHeight="1" x14ac:dyDescent="0.15">
      <c r="A499" s="1063">
        <v>1</v>
      </c>
      <c r="B499" s="1063">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63">
        <v>2</v>
      </c>
      <c r="B500" s="1063">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63">
        <v>3</v>
      </c>
      <c r="B501" s="1063">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63">
        <v>4</v>
      </c>
      <c r="B502" s="1063">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63">
        <v>5</v>
      </c>
      <c r="B503" s="1063">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63">
        <v>6</v>
      </c>
      <c r="B504" s="1063">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63">
        <v>7</v>
      </c>
      <c r="B505" s="1063">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63">
        <v>8</v>
      </c>
      <c r="B506" s="1063">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63">
        <v>9</v>
      </c>
      <c r="B507" s="1063">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63">
        <v>10</v>
      </c>
      <c r="B508" s="1063">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63">
        <v>11</v>
      </c>
      <c r="B509" s="1063">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63">
        <v>12</v>
      </c>
      <c r="B510" s="1063">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63">
        <v>13</v>
      </c>
      <c r="B511" s="1063">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63">
        <v>14</v>
      </c>
      <c r="B512" s="1063">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63">
        <v>15</v>
      </c>
      <c r="B513" s="1063">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63">
        <v>16</v>
      </c>
      <c r="B514" s="1063">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63">
        <v>17</v>
      </c>
      <c r="B515" s="1063">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63">
        <v>18</v>
      </c>
      <c r="B516" s="1063">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63">
        <v>19</v>
      </c>
      <c r="B517" s="1063">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63">
        <v>20</v>
      </c>
      <c r="B518" s="1063">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63">
        <v>21</v>
      </c>
      <c r="B519" s="1063">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63">
        <v>22</v>
      </c>
      <c r="B520" s="1063">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63">
        <v>23</v>
      </c>
      <c r="B521" s="1063">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63">
        <v>24</v>
      </c>
      <c r="B522" s="1063">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63">
        <v>25</v>
      </c>
      <c r="B523" s="1063">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63">
        <v>26</v>
      </c>
      <c r="B524" s="1063">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63">
        <v>27</v>
      </c>
      <c r="B525" s="1063">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63">
        <v>28</v>
      </c>
      <c r="B526" s="1063">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63">
        <v>29</v>
      </c>
      <c r="B527" s="1063">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63">
        <v>30</v>
      </c>
      <c r="B528" s="1063">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430</v>
      </c>
      <c r="K531" s="112"/>
      <c r="L531" s="112"/>
      <c r="M531" s="112"/>
      <c r="N531" s="112"/>
      <c r="O531" s="112"/>
      <c r="P531" s="342" t="s">
        <v>27</v>
      </c>
      <c r="Q531" s="342"/>
      <c r="R531" s="342"/>
      <c r="S531" s="342"/>
      <c r="T531" s="342"/>
      <c r="U531" s="342"/>
      <c r="V531" s="342"/>
      <c r="W531" s="342"/>
      <c r="X531" s="342"/>
      <c r="Y531" s="339" t="s">
        <v>490</v>
      </c>
      <c r="Z531" s="340"/>
      <c r="AA531" s="340"/>
      <c r="AB531" s="340"/>
      <c r="AC531" s="272" t="s">
        <v>473</v>
      </c>
      <c r="AD531" s="272"/>
      <c r="AE531" s="272"/>
      <c r="AF531" s="272"/>
      <c r="AG531" s="272"/>
      <c r="AH531" s="339" t="s">
        <v>390</v>
      </c>
      <c r="AI531" s="341"/>
      <c r="AJ531" s="341"/>
      <c r="AK531" s="341"/>
      <c r="AL531" s="341" t="s">
        <v>21</v>
      </c>
      <c r="AM531" s="341"/>
      <c r="AN531" s="341"/>
      <c r="AO531" s="424"/>
      <c r="AP531" s="425" t="s">
        <v>431</v>
      </c>
      <c r="AQ531" s="425"/>
      <c r="AR531" s="425"/>
      <c r="AS531" s="425"/>
      <c r="AT531" s="425"/>
      <c r="AU531" s="425"/>
      <c r="AV531" s="425"/>
      <c r="AW531" s="425"/>
      <c r="AX531" s="425"/>
    </row>
    <row r="532" spans="1:50" ht="26.25" customHeight="1" x14ac:dyDescent="0.15">
      <c r="A532" s="1063">
        <v>1</v>
      </c>
      <c r="B532" s="1063">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63">
        <v>2</v>
      </c>
      <c r="B533" s="1063">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63">
        <v>3</v>
      </c>
      <c r="B534" s="1063">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63">
        <v>4</v>
      </c>
      <c r="B535" s="1063">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63">
        <v>5</v>
      </c>
      <c r="B536" s="1063">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63">
        <v>6</v>
      </c>
      <c r="B537" s="1063">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63">
        <v>7</v>
      </c>
      <c r="B538" s="1063">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63">
        <v>8</v>
      </c>
      <c r="B539" s="1063">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63">
        <v>9</v>
      </c>
      <c r="B540" s="1063">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63">
        <v>10</v>
      </c>
      <c r="B541" s="1063">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63">
        <v>11</v>
      </c>
      <c r="B542" s="1063">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63">
        <v>12</v>
      </c>
      <c r="B543" s="1063">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63">
        <v>13</v>
      </c>
      <c r="B544" s="1063">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63">
        <v>14</v>
      </c>
      <c r="B545" s="1063">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63">
        <v>15</v>
      </c>
      <c r="B546" s="1063">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63">
        <v>16</v>
      </c>
      <c r="B547" s="1063">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63">
        <v>17</v>
      </c>
      <c r="B548" s="1063">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63">
        <v>18</v>
      </c>
      <c r="B549" s="1063">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63">
        <v>19</v>
      </c>
      <c r="B550" s="1063">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63">
        <v>20</v>
      </c>
      <c r="B551" s="1063">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63">
        <v>21</v>
      </c>
      <c r="B552" s="1063">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63">
        <v>22</v>
      </c>
      <c r="B553" s="1063">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63">
        <v>23</v>
      </c>
      <c r="B554" s="1063">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63">
        <v>24</v>
      </c>
      <c r="B555" s="1063">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63">
        <v>25</v>
      </c>
      <c r="B556" s="1063">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63">
        <v>26</v>
      </c>
      <c r="B557" s="1063">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63">
        <v>27</v>
      </c>
      <c r="B558" s="1063">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63">
        <v>28</v>
      </c>
      <c r="B559" s="1063">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63">
        <v>29</v>
      </c>
      <c r="B560" s="1063">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63">
        <v>30</v>
      </c>
      <c r="B561" s="1063">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430</v>
      </c>
      <c r="K564" s="112"/>
      <c r="L564" s="112"/>
      <c r="M564" s="112"/>
      <c r="N564" s="112"/>
      <c r="O564" s="112"/>
      <c r="P564" s="342" t="s">
        <v>27</v>
      </c>
      <c r="Q564" s="342"/>
      <c r="R564" s="342"/>
      <c r="S564" s="342"/>
      <c r="T564" s="342"/>
      <c r="U564" s="342"/>
      <c r="V564" s="342"/>
      <c r="W564" s="342"/>
      <c r="X564" s="342"/>
      <c r="Y564" s="339" t="s">
        <v>490</v>
      </c>
      <c r="Z564" s="340"/>
      <c r="AA564" s="340"/>
      <c r="AB564" s="340"/>
      <c r="AC564" s="272" t="s">
        <v>473</v>
      </c>
      <c r="AD564" s="272"/>
      <c r="AE564" s="272"/>
      <c r="AF564" s="272"/>
      <c r="AG564" s="272"/>
      <c r="AH564" s="339" t="s">
        <v>390</v>
      </c>
      <c r="AI564" s="341"/>
      <c r="AJ564" s="341"/>
      <c r="AK564" s="341"/>
      <c r="AL564" s="341" t="s">
        <v>21</v>
      </c>
      <c r="AM564" s="341"/>
      <c r="AN564" s="341"/>
      <c r="AO564" s="424"/>
      <c r="AP564" s="425" t="s">
        <v>431</v>
      </c>
      <c r="AQ564" s="425"/>
      <c r="AR564" s="425"/>
      <c r="AS564" s="425"/>
      <c r="AT564" s="425"/>
      <c r="AU564" s="425"/>
      <c r="AV564" s="425"/>
      <c r="AW564" s="425"/>
      <c r="AX564" s="425"/>
    </row>
    <row r="565" spans="1:50" ht="26.25" customHeight="1" x14ac:dyDescent="0.15">
      <c r="A565" s="1063">
        <v>1</v>
      </c>
      <c r="B565" s="1063">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63">
        <v>2</v>
      </c>
      <c r="B566" s="1063">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63">
        <v>3</v>
      </c>
      <c r="B567" s="1063">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63">
        <v>4</v>
      </c>
      <c r="B568" s="1063">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63">
        <v>5</v>
      </c>
      <c r="B569" s="1063">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63">
        <v>6</v>
      </c>
      <c r="B570" s="1063">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63">
        <v>7</v>
      </c>
      <c r="B571" s="1063">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63">
        <v>8</v>
      </c>
      <c r="B572" s="1063">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63">
        <v>9</v>
      </c>
      <c r="B573" s="1063">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63">
        <v>10</v>
      </c>
      <c r="B574" s="1063">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63">
        <v>11</v>
      </c>
      <c r="B575" s="1063">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63">
        <v>12</v>
      </c>
      <c r="B576" s="1063">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63">
        <v>13</v>
      </c>
      <c r="B577" s="1063">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63">
        <v>14</v>
      </c>
      <c r="B578" s="1063">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63">
        <v>15</v>
      </c>
      <c r="B579" s="1063">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63">
        <v>16</v>
      </c>
      <c r="B580" s="1063">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63">
        <v>17</v>
      </c>
      <c r="B581" s="1063">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63">
        <v>18</v>
      </c>
      <c r="B582" s="1063">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63">
        <v>19</v>
      </c>
      <c r="B583" s="1063">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63">
        <v>20</v>
      </c>
      <c r="B584" s="1063">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63">
        <v>21</v>
      </c>
      <c r="B585" s="1063">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63">
        <v>22</v>
      </c>
      <c r="B586" s="1063">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63">
        <v>23</v>
      </c>
      <c r="B587" s="1063">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63">
        <v>24</v>
      </c>
      <c r="B588" s="1063">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63">
        <v>25</v>
      </c>
      <c r="B589" s="1063">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63">
        <v>26</v>
      </c>
      <c r="B590" s="1063">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63">
        <v>27</v>
      </c>
      <c r="B591" s="1063">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63">
        <v>28</v>
      </c>
      <c r="B592" s="1063">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63">
        <v>29</v>
      </c>
      <c r="B593" s="1063">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63">
        <v>30</v>
      </c>
      <c r="B594" s="1063">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430</v>
      </c>
      <c r="K597" s="112"/>
      <c r="L597" s="112"/>
      <c r="M597" s="112"/>
      <c r="N597" s="112"/>
      <c r="O597" s="112"/>
      <c r="P597" s="342" t="s">
        <v>27</v>
      </c>
      <c r="Q597" s="342"/>
      <c r="R597" s="342"/>
      <c r="S597" s="342"/>
      <c r="T597" s="342"/>
      <c r="U597" s="342"/>
      <c r="V597" s="342"/>
      <c r="W597" s="342"/>
      <c r="X597" s="342"/>
      <c r="Y597" s="339" t="s">
        <v>490</v>
      </c>
      <c r="Z597" s="340"/>
      <c r="AA597" s="340"/>
      <c r="AB597" s="340"/>
      <c r="AC597" s="272" t="s">
        <v>473</v>
      </c>
      <c r="AD597" s="272"/>
      <c r="AE597" s="272"/>
      <c r="AF597" s="272"/>
      <c r="AG597" s="272"/>
      <c r="AH597" s="339" t="s">
        <v>390</v>
      </c>
      <c r="AI597" s="341"/>
      <c r="AJ597" s="341"/>
      <c r="AK597" s="341"/>
      <c r="AL597" s="341" t="s">
        <v>21</v>
      </c>
      <c r="AM597" s="341"/>
      <c r="AN597" s="341"/>
      <c r="AO597" s="424"/>
      <c r="AP597" s="425" t="s">
        <v>431</v>
      </c>
      <c r="AQ597" s="425"/>
      <c r="AR597" s="425"/>
      <c r="AS597" s="425"/>
      <c r="AT597" s="425"/>
      <c r="AU597" s="425"/>
      <c r="AV597" s="425"/>
      <c r="AW597" s="425"/>
      <c r="AX597" s="425"/>
    </row>
    <row r="598" spans="1:50" ht="26.25" customHeight="1" x14ac:dyDescent="0.15">
      <c r="A598" s="1063">
        <v>1</v>
      </c>
      <c r="B598" s="1063">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63">
        <v>2</v>
      </c>
      <c r="B599" s="1063">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63">
        <v>3</v>
      </c>
      <c r="B600" s="1063">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63">
        <v>4</v>
      </c>
      <c r="B601" s="1063">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63">
        <v>5</v>
      </c>
      <c r="B602" s="1063">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63">
        <v>6</v>
      </c>
      <c r="B603" s="1063">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63">
        <v>7</v>
      </c>
      <c r="B604" s="1063">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63">
        <v>8</v>
      </c>
      <c r="B605" s="1063">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63">
        <v>9</v>
      </c>
      <c r="B606" s="1063">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63">
        <v>10</v>
      </c>
      <c r="B607" s="1063">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63">
        <v>11</v>
      </c>
      <c r="B608" s="1063">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63">
        <v>12</v>
      </c>
      <c r="B609" s="1063">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63">
        <v>13</v>
      </c>
      <c r="B610" s="1063">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63">
        <v>14</v>
      </c>
      <c r="B611" s="1063">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63">
        <v>15</v>
      </c>
      <c r="B612" s="1063">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63">
        <v>16</v>
      </c>
      <c r="B613" s="1063">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63">
        <v>17</v>
      </c>
      <c r="B614" s="1063">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63">
        <v>18</v>
      </c>
      <c r="B615" s="1063">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63">
        <v>19</v>
      </c>
      <c r="B616" s="1063">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63">
        <v>20</v>
      </c>
      <c r="B617" s="1063">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63">
        <v>21</v>
      </c>
      <c r="B618" s="1063">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63">
        <v>22</v>
      </c>
      <c r="B619" s="1063">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63">
        <v>23</v>
      </c>
      <c r="B620" s="1063">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63">
        <v>24</v>
      </c>
      <c r="B621" s="1063">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63">
        <v>25</v>
      </c>
      <c r="B622" s="1063">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63">
        <v>26</v>
      </c>
      <c r="B623" s="1063">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63">
        <v>27</v>
      </c>
      <c r="B624" s="1063">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63">
        <v>28</v>
      </c>
      <c r="B625" s="1063">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63">
        <v>29</v>
      </c>
      <c r="B626" s="1063">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63">
        <v>30</v>
      </c>
      <c r="B627" s="1063">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430</v>
      </c>
      <c r="K630" s="112"/>
      <c r="L630" s="112"/>
      <c r="M630" s="112"/>
      <c r="N630" s="112"/>
      <c r="O630" s="112"/>
      <c r="P630" s="342" t="s">
        <v>27</v>
      </c>
      <c r="Q630" s="342"/>
      <c r="R630" s="342"/>
      <c r="S630" s="342"/>
      <c r="T630" s="342"/>
      <c r="U630" s="342"/>
      <c r="V630" s="342"/>
      <c r="W630" s="342"/>
      <c r="X630" s="342"/>
      <c r="Y630" s="339" t="s">
        <v>490</v>
      </c>
      <c r="Z630" s="340"/>
      <c r="AA630" s="340"/>
      <c r="AB630" s="340"/>
      <c r="AC630" s="272" t="s">
        <v>473</v>
      </c>
      <c r="AD630" s="272"/>
      <c r="AE630" s="272"/>
      <c r="AF630" s="272"/>
      <c r="AG630" s="272"/>
      <c r="AH630" s="339" t="s">
        <v>390</v>
      </c>
      <c r="AI630" s="341"/>
      <c r="AJ630" s="341"/>
      <c r="AK630" s="341"/>
      <c r="AL630" s="341" t="s">
        <v>21</v>
      </c>
      <c r="AM630" s="341"/>
      <c r="AN630" s="341"/>
      <c r="AO630" s="424"/>
      <c r="AP630" s="425" t="s">
        <v>431</v>
      </c>
      <c r="AQ630" s="425"/>
      <c r="AR630" s="425"/>
      <c r="AS630" s="425"/>
      <c r="AT630" s="425"/>
      <c r="AU630" s="425"/>
      <c r="AV630" s="425"/>
      <c r="AW630" s="425"/>
      <c r="AX630" s="425"/>
    </row>
    <row r="631" spans="1:50" ht="26.25" customHeight="1" x14ac:dyDescent="0.15">
      <c r="A631" s="1063">
        <v>1</v>
      </c>
      <c r="B631" s="1063">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63">
        <v>2</v>
      </c>
      <c r="B632" s="1063">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63">
        <v>3</v>
      </c>
      <c r="B633" s="1063">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63">
        <v>4</v>
      </c>
      <c r="B634" s="1063">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63">
        <v>5</v>
      </c>
      <c r="B635" s="1063">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63">
        <v>6</v>
      </c>
      <c r="B636" s="1063">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63">
        <v>7</v>
      </c>
      <c r="B637" s="1063">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63">
        <v>8</v>
      </c>
      <c r="B638" s="1063">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63">
        <v>9</v>
      </c>
      <c r="B639" s="1063">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63">
        <v>10</v>
      </c>
      <c r="B640" s="1063">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63">
        <v>11</v>
      </c>
      <c r="B641" s="1063">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63">
        <v>12</v>
      </c>
      <c r="B642" s="1063">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63">
        <v>13</v>
      </c>
      <c r="B643" s="1063">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63">
        <v>14</v>
      </c>
      <c r="B644" s="1063">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63">
        <v>15</v>
      </c>
      <c r="B645" s="1063">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63">
        <v>16</v>
      </c>
      <c r="B646" s="1063">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63">
        <v>17</v>
      </c>
      <c r="B647" s="1063">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63">
        <v>18</v>
      </c>
      <c r="B648" s="1063">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63">
        <v>19</v>
      </c>
      <c r="B649" s="1063">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63">
        <v>20</v>
      </c>
      <c r="B650" s="1063">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63">
        <v>21</v>
      </c>
      <c r="B651" s="1063">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63">
        <v>22</v>
      </c>
      <c r="B652" s="1063">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63">
        <v>23</v>
      </c>
      <c r="B653" s="1063">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63">
        <v>24</v>
      </c>
      <c r="B654" s="1063">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63">
        <v>25</v>
      </c>
      <c r="B655" s="1063">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63">
        <v>26</v>
      </c>
      <c r="B656" s="1063">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63">
        <v>27</v>
      </c>
      <c r="B657" s="1063">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63">
        <v>28</v>
      </c>
      <c r="B658" s="1063">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63">
        <v>29</v>
      </c>
      <c r="B659" s="1063">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63">
        <v>30</v>
      </c>
      <c r="B660" s="1063">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430</v>
      </c>
      <c r="K663" s="112"/>
      <c r="L663" s="112"/>
      <c r="M663" s="112"/>
      <c r="N663" s="112"/>
      <c r="O663" s="112"/>
      <c r="P663" s="342" t="s">
        <v>27</v>
      </c>
      <c r="Q663" s="342"/>
      <c r="R663" s="342"/>
      <c r="S663" s="342"/>
      <c r="T663" s="342"/>
      <c r="U663" s="342"/>
      <c r="V663" s="342"/>
      <c r="W663" s="342"/>
      <c r="X663" s="342"/>
      <c r="Y663" s="339" t="s">
        <v>490</v>
      </c>
      <c r="Z663" s="340"/>
      <c r="AA663" s="340"/>
      <c r="AB663" s="340"/>
      <c r="AC663" s="272" t="s">
        <v>473</v>
      </c>
      <c r="AD663" s="272"/>
      <c r="AE663" s="272"/>
      <c r="AF663" s="272"/>
      <c r="AG663" s="272"/>
      <c r="AH663" s="339" t="s">
        <v>390</v>
      </c>
      <c r="AI663" s="341"/>
      <c r="AJ663" s="341"/>
      <c r="AK663" s="341"/>
      <c r="AL663" s="341" t="s">
        <v>21</v>
      </c>
      <c r="AM663" s="341"/>
      <c r="AN663" s="341"/>
      <c r="AO663" s="424"/>
      <c r="AP663" s="425" t="s">
        <v>431</v>
      </c>
      <c r="AQ663" s="425"/>
      <c r="AR663" s="425"/>
      <c r="AS663" s="425"/>
      <c r="AT663" s="425"/>
      <c r="AU663" s="425"/>
      <c r="AV663" s="425"/>
      <c r="AW663" s="425"/>
      <c r="AX663" s="425"/>
    </row>
    <row r="664" spans="1:50" ht="26.25" customHeight="1" x14ac:dyDescent="0.15">
      <c r="A664" s="1063">
        <v>1</v>
      </c>
      <c r="B664" s="1063">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63">
        <v>2</v>
      </c>
      <c r="B665" s="1063">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63">
        <v>3</v>
      </c>
      <c r="B666" s="1063">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63">
        <v>4</v>
      </c>
      <c r="B667" s="1063">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63">
        <v>5</v>
      </c>
      <c r="B668" s="1063">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63">
        <v>6</v>
      </c>
      <c r="B669" s="1063">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63">
        <v>7</v>
      </c>
      <c r="B670" s="1063">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63">
        <v>8</v>
      </c>
      <c r="B671" s="1063">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63">
        <v>9</v>
      </c>
      <c r="B672" s="1063">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63">
        <v>10</v>
      </c>
      <c r="B673" s="1063">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63">
        <v>11</v>
      </c>
      <c r="B674" s="1063">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63">
        <v>12</v>
      </c>
      <c r="B675" s="1063">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63">
        <v>13</v>
      </c>
      <c r="B676" s="1063">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63">
        <v>14</v>
      </c>
      <c r="B677" s="1063">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63">
        <v>15</v>
      </c>
      <c r="B678" s="1063">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63">
        <v>16</v>
      </c>
      <c r="B679" s="1063">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63">
        <v>17</v>
      </c>
      <c r="B680" s="1063">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63">
        <v>18</v>
      </c>
      <c r="B681" s="1063">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63">
        <v>19</v>
      </c>
      <c r="B682" s="1063">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63">
        <v>20</v>
      </c>
      <c r="B683" s="1063">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63">
        <v>21</v>
      </c>
      <c r="B684" s="1063">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63">
        <v>22</v>
      </c>
      <c r="B685" s="1063">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63">
        <v>23</v>
      </c>
      <c r="B686" s="1063">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63">
        <v>24</v>
      </c>
      <c r="B687" s="1063">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63">
        <v>25</v>
      </c>
      <c r="B688" s="1063">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63">
        <v>26</v>
      </c>
      <c r="B689" s="1063">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63">
        <v>27</v>
      </c>
      <c r="B690" s="1063">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63">
        <v>28</v>
      </c>
      <c r="B691" s="1063">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63">
        <v>29</v>
      </c>
      <c r="B692" s="1063">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63">
        <v>30</v>
      </c>
      <c r="B693" s="1063">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430</v>
      </c>
      <c r="K696" s="112"/>
      <c r="L696" s="112"/>
      <c r="M696" s="112"/>
      <c r="N696" s="112"/>
      <c r="O696" s="112"/>
      <c r="P696" s="342" t="s">
        <v>27</v>
      </c>
      <c r="Q696" s="342"/>
      <c r="R696" s="342"/>
      <c r="S696" s="342"/>
      <c r="T696" s="342"/>
      <c r="U696" s="342"/>
      <c r="V696" s="342"/>
      <c r="W696" s="342"/>
      <c r="X696" s="342"/>
      <c r="Y696" s="339" t="s">
        <v>490</v>
      </c>
      <c r="Z696" s="340"/>
      <c r="AA696" s="340"/>
      <c r="AB696" s="340"/>
      <c r="AC696" s="272" t="s">
        <v>473</v>
      </c>
      <c r="AD696" s="272"/>
      <c r="AE696" s="272"/>
      <c r="AF696" s="272"/>
      <c r="AG696" s="272"/>
      <c r="AH696" s="339" t="s">
        <v>390</v>
      </c>
      <c r="AI696" s="341"/>
      <c r="AJ696" s="341"/>
      <c r="AK696" s="341"/>
      <c r="AL696" s="341" t="s">
        <v>21</v>
      </c>
      <c r="AM696" s="341"/>
      <c r="AN696" s="341"/>
      <c r="AO696" s="424"/>
      <c r="AP696" s="425" t="s">
        <v>431</v>
      </c>
      <c r="AQ696" s="425"/>
      <c r="AR696" s="425"/>
      <c r="AS696" s="425"/>
      <c r="AT696" s="425"/>
      <c r="AU696" s="425"/>
      <c r="AV696" s="425"/>
      <c r="AW696" s="425"/>
      <c r="AX696" s="425"/>
    </row>
    <row r="697" spans="1:50" ht="26.25" customHeight="1" x14ac:dyDescent="0.15">
      <c r="A697" s="1063">
        <v>1</v>
      </c>
      <c r="B697" s="1063">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63">
        <v>2</v>
      </c>
      <c r="B698" s="1063">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63">
        <v>3</v>
      </c>
      <c r="B699" s="1063">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63">
        <v>4</v>
      </c>
      <c r="B700" s="1063">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63">
        <v>5</v>
      </c>
      <c r="B701" s="1063">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63">
        <v>6</v>
      </c>
      <c r="B702" s="1063">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63">
        <v>7</v>
      </c>
      <c r="B703" s="1063">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63">
        <v>8</v>
      </c>
      <c r="B704" s="1063">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63">
        <v>9</v>
      </c>
      <c r="B705" s="1063">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63">
        <v>10</v>
      </c>
      <c r="B706" s="1063">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63">
        <v>11</v>
      </c>
      <c r="B707" s="1063">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63">
        <v>12</v>
      </c>
      <c r="B708" s="1063">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63">
        <v>13</v>
      </c>
      <c r="B709" s="1063">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63">
        <v>14</v>
      </c>
      <c r="B710" s="1063">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63">
        <v>15</v>
      </c>
      <c r="B711" s="1063">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63">
        <v>16</v>
      </c>
      <c r="B712" s="1063">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63">
        <v>17</v>
      </c>
      <c r="B713" s="1063">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63">
        <v>18</v>
      </c>
      <c r="B714" s="1063">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63">
        <v>19</v>
      </c>
      <c r="B715" s="1063">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63">
        <v>20</v>
      </c>
      <c r="B716" s="1063">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63">
        <v>21</v>
      </c>
      <c r="B717" s="1063">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63">
        <v>22</v>
      </c>
      <c r="B718" s="1063">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63">
        <v>23</v>
      </c>
      <c r="B719" s="1063">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63">
        <v>24</v>
      </c>
      <c r="B720" s="1063">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63">
        <v>25</v>
      </c>
      <c r="B721" s="1063">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63">
        <v>26</v>
      </c>
      <c r="B722" s="1063">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63">
        <v>27</v>
      </c>
      <c r="B723" s="1063">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63">
        <v>28</v>
      </c>
      <c r="B724" s="1063">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63">
        <v>29</v>
      </c>
      <c r="B725" s="1063">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63">
        <v>30</v>
      </c>
      <c r="B726" s="1063">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430</v>
      </c>
      <c r="K729" s="112"/>
      <c r="L729" s="112"/>
      <c r="M729" s="112"/>
      <c r="N729" s="112"/>
      <c r="O729" s="112"/>
      <c r="P729" s="342" t="s">
        <v>27</v>
      </c>
      <c r="Q729" s="342"/>
      <c r="R729" s="342"/>
      <c r="S729" s="342"/>
      <c r="T729" s="342"/>
      <c r="U729" s="342"/>
      <c r="V729" s="342"/>
      <c r="W729" s="342"/>
      <c r="X729" s="342"/>
      <c r="Y729" s="339" t="s">
        <v>490</v>
      </c>
      <c r="Z729" s="340"/>
      <c r="AA729" s="340"/>
      <c r="AB729" s="340"/>
      <c r="AC729" s="272" t="s">
        <v>473</v>
      </c>
      <c r="AD729" s="272"/>
      <c r="AE729" s="272"/>
      <c r="AF729" s="272"/>
      <c r="AG729" s="272"/>
      <c r="AH729" s="339" t="s">
        <v>390</v>
      </c>
      <c r="AI729" s="341"/>
      <c r="AJ729" s="341"/>
      <c r="AK729" s="341"/>
      <c r="AL729" s="341" t="s">
        <v>21</v>
      </c>
      <c r="AM729" s="341"/>
      <c r="AN729" s="341"/>
      <c r="AO729" s="424"/>
      <c r="AP729" s="425" t="s">
        <v>431</v>
      </c>
      <c r="AQ729" s="425"/>
      <c r="AR729" s="425"/>
      <c r="AS729" s="425"/>
      <c r="AT729" s="425"/>
      <c r="AU729" s="425"/>
      <c r="AV729" s="425"/>
      <c r="AW729" s="425"/>
      <c r="AX729" s="425"/>
    </row>
    <row r="730" spans="1:50" ht="26.25" customHeight="1" x14ac:dyDescent="0.15">
      <c r="A730" s="1063">
        <v>1</v>
      </c>
      <c r="B730" s="1063">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63">
        <v>2</v>
      </c>
      <c r="B731" s="1063">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63">
        <v>3</v>
      </c>
      <c r="B732" s="1063">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63">
        <v>4</v>
      </c>
      <c r="B733" s="1063">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63">
        <v>5</v>
      </c>
      <c r="B734" s="1063">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63">
        <v>6</v>
      </c>
      <c r="B735" s="1063">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63">
        <v>7</v>
      </c>
      <c r="B736" s="1063">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63">
        <v>8</v>
      </c>
      <c r="B737" s="1063">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63">
        <v>9</v>
      </c>
      <c r="B738" s="1063">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63">
        <v>10</v>
      </c>
      <c r="B739" s="1063">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63">
        <v>11</v>
      </c>
      <c r="B740" s="1063">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63">
        <v>12</v>
      </c>
      <c r="B741" s="1063">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63">
        <v>13</v>
      </c>
      <c r="B742" s="1063">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63">
        <v>14</v>
      </c>
      <c r="B743" s="1063">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63">
        <v>15</v>
      </c>
      <c r="B744" s="1063">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63">
        <v>16</v>
      </c>
      <c r="B745" s="1063">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63">
        <v>17</v>
      </c>
      <c r="B746" s="1063">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63">
        <v>18</v>
      </c>
      <c r="B747" s="1063">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63">
        <v>19</v>
      </c>
      <c r="B748" s="1063">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63">
        <v>20</v>
      </c>
      <c r="B749" s="1063">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63">
        <v>21</v>
      </c>
      <c r="B750" s="1063">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63">
        <v>22</v>
      </c>
      <c r="B751" s="1063">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63">
        <v>23</v>
      </c>
      <c r="B752" s="1063">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63">
        <v>24</v>
      </c>
      <c r="B753" s="1063">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63">
        <v>25</v>
      </c>
      <c r="B754" s="1063">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63">
        <v>26</v>
      </c>
      <c r="B755" s="1063">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63">
        <v>27</v>
      </c>
      <c r="B756" s="1063">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63">
        <v>28</v>
      </c>
      <c r="B757" s="1063">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63">
        <v>29</v>
      </c>
      <c r="B758" s="1063">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63">
        <v>30</v>
      </c>
      <c r="B759" s="1063">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430</v>
      </c>
      <c r="K762" s="112"/>
      <c r="L762" s="112"/>
      <c r="M762" s="112"/>
      <c r="N762" s="112"/>
      <c r="O762" s="112"/>
      <c r="P762" s="342" t="s">
        <v>27</v>
      </c>
      <c r="Q762" s="342"/>
      <c r="R762" s="342"/>
      <c r="S762" s="342"/>
      <c r="T762" s="342"/>
      <c r="U762" s="342"/>
      <c r="V762" s="342"/>
      <c r="W762" s="342"/>
      <c r="X762" s="342"/>
      <c r="Y762" s="339" t="s">
        <v>490</v>
      </c>
      <c r="Z762" s="340"/>
      <c r="AA762" s="340"/>
      <c r="AB762" s="340"/>
      <c r="AC762" s="272" t="s">
        <v>473</v>
      </c>
      <c r="AD762" s="272"/>
      <c r="AE762" s="272"/>
      <c r="AF762" s="272"/>
      <c r="AG762" s="272"/>
      <c r="AH762" s="339" t="s">
        <v>390</v>
      </c>
      <c r="AI762" s="341"/>
      <c r="AJ762" s="341"/>
      <c r="AK762" s="341"/>
      <c r="AL762" s="341" t="s">
        <v>21</v>
      </c>
      <c r="AM762" s="341"/>
      <c r="AN762" s="341"/>
      <c r="AO762" s="424"/>
      <c r="AP762" s="425" t="s">
        <v>431</v>
      </c>
      <c r="AQ762" s="425"/>
      <c r="AR762" s="425"/>
      <c r="AS762" s="425"/>
      <c r="AT762" s="425"/>
      <c r="AU762" s="425"/>
      <c r="AV762" s="425"/>
      <c r="AW762" s="425"/>
      <c r="AX762" s="425"/>
    </row>
    <row r="763" spans="1:50" ht="26.25" customHeight="1" x14ac:dyDescent="0.15">
      <c r="A763" s="1063">
        <v>1</v>
      </c>
      <c r="B763" s="1063">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63">
        <v>2</v>
      </c>
      <c r="B764" s="1063">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63">
        <v>3</v>
      </c>
      <c r="B765" s="1063">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63">
        <v>4</v>
      </c>
      <c r="B766" s="1063">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63">
        <v>5</v>
      </c>
      <c r="B767" s="1063">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63">
        <v>6</v>
      </c>
      <c r="B768" s="1063">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63">
        <v>7</v>
      </c>
      <c r="B769" s="1063">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63">
        <v>8</v>
      </c>
      <c r="B770" s="1063">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63">
        <v>9</v>
      </c>
      <c r="B771" s="1063">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63">
        <v>10</v>
      </c>
      <c r="B772" s="1063">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63">
        <v>11</v>
      </c>
      <c r="B773" s="1063">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63">
        <v>12</v>
      </c>
      <c r="B774" s="1063">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63">
        <v>13</v>
      </c>
      <c r="B775" s="1063">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63">
        <v>14</v>
      </c>
      <c r="B776" s="1063">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63">
        <v>15</v>
      </c>
      <c r="B777" s="1063">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63">
        <v>16</v>
      </c>
      <c r="B778" s="1063">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63">
        <v>17</v>
      </c>
      <c r="B779" s="1063">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63">
        <v>18</v>
      </c>
      <c r="B780" s="1063">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63">
        <v>19</v>
      </c>
      <c r="B781" s="1063">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63">
        <v>20</v>
      </c>
      <c r="B782" s="1063">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63">
        <v>21</v>
      </c>
      <c r="B783" s="1063">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63">
        <v>22</v>
      </c>
      <c r="B784" s="1063">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63">
        <v>23</v>
      </c>
      <c r="B785" s="1063">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63">
        <v>24</v>
      </c>
      <c r="B786" s="1063">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63">
        <v>25</v>
      </c>
      <c r="B787" s="1063">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63">
        <v>26</v>
      </c>
      <c r="B788" s="1063">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63">
        <v>27</v>
      </c>
      <c r="B789" s="1063">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63">
        <v>28</v>
      </c>
      <c r="B790" s="1063">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63">
        <v>29</v>
      </c>
      <c r="B791" s="1063">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63">
        <v>30</v>
      </c>
      <c r="B792" s="1063">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430</v>
      </c>
      <c r="K795" s="112"/>
      <c r="L795" s="112"/>
      <c r="M795" s="112"/>
      <c r="N795" s="112"/>
      <c r="O795" s="112"/>
      <c r="P795" s="342" t="s">
        <v>27</v>
      </c>
      <c r="Q795" s="342"/>
      <c r="R795" s="342"/>
      <c r="S795" s="342"/>
      <c r="T795" s="342"/>
      <c r="U795" s="342"/>
      <c r="V795" s="342"/>
      <c r="W795" s="342"/>
      <c r="X795" s="342"/>
      <c r="Y795" s="339" t="s">
        <v>490</v>
      </c>
      <c r="Z795" s="340"/>
      <c r="AA795" s="340"/>
      <c r="AB795" s="340"/>
      <c r="AC795" s="272" t="s">
        <v>473</v>
      </c>
      <c r="AD795" s="272"/>
      <c r="AE795" s="272"/>
      <c r="AF795" s="272"/>
      <c r="AG795" s="272"/>
      <c r="AH795" s="339" t="s">
        <v>390</v>
      </c>
      <c r="AI795" s="341"/>
      <c r="AJ795" s="341"/>
      <c r="AK795" s="341"/>
      <c r="AL795" s="341" t="s">
        <v>21</v>
      </c>
      <c r="AM795" s="341"/>
      <c r="AN795" s="341"/>
      <c r="AO795" s="424"/>
      <c r="AP795" s="425" t="s">
        <v>431</v>
      </c>
      <c r="AQ795" s="425"/>
      <c r="AR795" s="425"/>
      <c r="AS795" s="425"/>
      <c r="AT795" s="425"/>
      <c r="AU795" s="425"/>
      <c r="AV795" s="425"/>
      <c r="AW795" s="425"/>
      <c r="AX795" s="425"/>
    </row>
    <row r="796" spans="1:50" ht="26.25" customHeight="1" x14ac:dyDescent="0.15">
      <c r="A796" s="1063">
        <v>1</v>
      </c>
      <c r="B796" s="1063">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63">
        <v>2</v>
      </c>
      <c r="B797" s="1063">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63">
        <v>3</v>
      </c>
      <c r="B798" s="1063">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63">
        <v>4</v>
      </c>
      <c r="B799" s="1063">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63">
        <v>5</v>
      </c>
      <c r="B800" s="1063">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63">
        <v>6</v>
      </c>
      <c r="B801" s="1063">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63">
        <v>7</v>
      </c>
      <c r="B802" s="1063">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63">
        <v>8</v>
      </c>
      <c r="B803" s="1063">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63">
        <v>9</v>
      </c>
      <c r="B804" s="1063">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63">
        <v>10</v>
      </c>
      <c r="B805" s="1063">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63">
        <v>11</v>
      </c>
      <c r="B806" s="1063">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63">
        <v>12</v>
      </c>
      <c r="B807" s="1063">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63">
        <v>13</v>
      </c>
      <c r="B808" s="1063">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63">
        <v>14</v>
      </c>
      <c r="B809" s="1063">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63">
        <v>15</v>
      </c>
      <c r="B810" s="1063">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63">
        <v>16</v>
      </c>
      <c r="B811" s="1063">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63">
        <v>17</v>
      </c>
      <c r="B812" s="1063">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63">
        <v>18</v>
      </c>
      <c r="B813" s="1063">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63">
        <v>19</v>
      </c>
      <c r="B814" s="1063">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63">
        <v>20</v>
      </c>
      <c r="B815" s="1063">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63">
        <v>21</v>
      </c>
      <c r="B816" s="1063">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63">
        <v>22</v>
      </c>
      <c r="B817" s="1063">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63">
        <v>23</v>
      </c>
      <c r="B818" s="1063">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63">
        <v>24</v>
      </c>
      <c r="B819" s="1063">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63">
        <v>25</v>
      </c>
      <c r="B820" s="1063">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63">
        <v>26</v>
      </c>
      <c r="B821" s="1063">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63">
        <v>27</v>
      </c>
      <c r="B822" s="1063">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63">
        <v>28</v>
      </c>
      <c r="B823" s="1063">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63">
        <v>29</v>
      </c>
      <c r="B824" s="1063">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63">
        <v>30</v>
      </c>
      <c r="B825" s="1063">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430</v>
      </c>
      <c r="K828" s="112"/>
      <c r="L828" s="112"/>
      <c r="M828" s="112"/>
      <c r="N828" s="112"/>
      <c r="O828" s="112"/>
      <c r="P828" s="342" t="s">
        <v>27</v>
      </c>
      <c r="Q828" s="342"/>
      <c r="R828" s="342"/>
      <c r="S828" s="342"/>
      <c r="T828" s="342"/>
      <c r="U828" s="342"/>
      <c r="V828" s="342"/>
      <c r="W828" s="342"/>
      <c r="X828" s="342"/>
      <c r="Y828" s="339" t="s">
        <v>490</v>
      </c>
      <c r="Z828" s="340"/>
      <c r="AA828" s="340"/>
      <c r="AB828" s="340"/>
      <c r="AC828" s="272" t="s">
        <v>473</v>
      </c>
      <c r="AD828" s="272"/>
      <c r="AE828" s="272"/>
      <c r="AF828" s="272"/>
      <c r="AG828" s="272"/>
      <c r="AH828" s="339" t="s">
        <v>390</v>
      </c>
      <c r="AI828" s="341"/>
      <c r="AJ828" s="341"/>
      <c r="AK828" s="341"/>
      <c r="AL828" s="341" t="s">
        <v>21</v>
      </c>
      <c r="AM828" s="341"/>
      <c r="AN828" s="341"/>
      <c r="AO828" s="424"/>
      <c r="AP828" s="425" t="s">
        <v>431</v>
      </c>
      <c r="AQ828" s="425"/>
      <c r="AR828" s="425"/>
      <c r="AS828" s="425"/>
      <c r="AT828" s="425"/>
      <c r="AU828" s="425"/>
      <c r="AV828" s="425"/>
      <c r="AW828" s="425"/>
      <c r="AX828" s="425"/>
    </row>
    <row r="829" spans="1:50" ht="26.25" customHeight="1" x14ac:dyDescent="0.15">
      <c r="A829" s="1063">
        <v>1</v>
      </c>
      <c r="B829" s="1063">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63">
        <v>2</v>
      </c>
      <c r="B830" s="1063">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63">
        <v>3</v>
      </c>
      <c r="B831" s="1063">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63">
        <v>4</v>
      </c>
      <c r="B832" s="1063">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63">
        <v>5</v>
      </c>
      <c r="B833" s="1063">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63">
        <v>6</v>
      </c>
      <c r="B834" s="1063">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63">
        <v>7</v>
      </c>
      <c r="B835" s="1063">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63">
        <v>8</v>
      </c>
      <c r="B836" s="1063">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63">
        <v>9</v>
      </c>
      <c r="B837" s="1063">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63">
        <v>10</v>
      </c>
      <c r="B838" s="1063">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63">
        <v>11</v>
      </c>
      <c r="B839" s="1063">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63">
        <v>12</v>
      </c>
      <c r="B840" s="1063">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63">
        <v>13</v>
      </c>
      <c r="B841" s="1063">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63">
        <v>14</v>
      </c>
      <c r="B842" s="1063">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63">
        <v>15</v>
      </c>
      <c r="B843" s="1063">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63">
        <v>16</v>
      </c>
      <c r="B844" s="1063">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63">
        <v>17</v>
      </c>
      <c r="B845" s="1063">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63">
        <v>18</v>
      </c>
      <c r="B846" s="1063">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63">
        <v>19</v>
      </c>
      <c r="B847" s="1063">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63">
        <v>20</v>
      </c>
      <c r="B848" s="1063">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63">
        <v>21</v>
      </c>
      <c r="B849" s="1063">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63">
        <v>22</v>
      </c>
      <c r="B850" s="1063">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63">
        <v>23</v>
      </c>
      <c r="B851" s="1063">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63">
        <v>24</v>
      </c>
      <c r="B852" s="1063">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63">
        <v>25</v>
      </c>
      <c r="B853" s="1063">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63">
        <v>26</v>
      </c>
      <c r="B854" s="1063">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63">
        <v>27</v>
      </c>
      <c r="B855" s="1063">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63">
        <v>28</v>
      </c>
      <c r="B856" s="1063">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63">
        <v>29</v>
      </c>
      <c r="B857" s="1063">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63">
        <v>30</v>
      </c>
      <c r="B858" s="1063">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430</v>
      </c>
      <c r="K861" s="112"/>
      <c r="L861" s="112"/>
      <c r="M861" s="112"/>
      <c r="N861" s="112"/>
      <c r="O861" s="112"/>
      <c r="P861" s="342" t="s">
        <v>27</v>
      </c>
      <c r="Q861" s="342"/>
      <c r="R861" s="342"/>
      <c r="S861" s="342"/>
      <c r="T861" s="342"/>
      <c r="U861" s="342"/>
      <c r="V861" s="342"/>
      <c r="W861" s="342"/>
      <c r="X861" s="342"/>
      <c r="Y861" s="339" t="s">
        <v>490</v>
      </c>
      <c r="Z861" s="340"/>
      <c r="AA861" s="340"/>
      <c r="AB861" s="340"/>
      <c r="AC861" s="272" t="s">
        <v>473</v>
      </c>
      <c r="AD861" s="272"/>
      <c r="AE861" s="272"/>
      <c r="AF861" s="272"/>
      <c r="AG861" s="272"/>
      <c r="AH861" s="339" t="s">
        <v>390</v>
      </c>
      <c r="AI861" s="341"/>
      <c r="AJ861" s="341"/>
      <c r="AK861" s="341"/>
      <c r="AL861" s="341" t="s">
        <v>21</v>
      </c>
      <c r="AM861" s="341"/>
      <c r="AN861" s="341"/>
      <c r="AO861" s="424"/>
      <c r="AP861" s="425" t="s">
        <v>431</v>
      </c>
      <c r="AQ861" s="425"/>
      <c r="AR861" s="425"/>
      <c r="AS861" s="425"/>
      <c r="AT861" s="425"/>
      <c r="AU861" s="425"/>
      <c r="AV861" s="425"/>
      <c r="AW861" s="425"/>
      <c r="AX861" s="425"/>
    </row>
    <row r="862" spans="1:50" ht="26.25" customHeight="1" x14ac:dyDescent="0.15">
      <c r="A862" s="1063">
        <v>1</v>
      </c>
      <c r="B862" s="1063">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63">
        <v>2</v>
      </c>
      <c r="B863" s="1063">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63">
        <v>3</v>
      </c>
      <c r="B864" s="1063">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63">
        <v>4</v>
      </c>
      <c r="B865" s="1063">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63">
        <v>5</v>
      </c>
      <c r="B866" s="1063">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63">
        <v>6</v>
      </c>
      <c r="B867" s="1063">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63">
        <v>7</v>
      </c>
      <c r="B868" s="1063">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63">
        <v>8</v>
      </c>
      <c r="B869" s="1063">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63">
        <v>9</v>
      </c>
      <c r="B870" s="1063">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63">
        <v>10</v>
      </c>
      <c r="B871" s="1063">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63">
        <v>11</v>
      </c>
      <c r="B872" s="1063">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63">
        <v>12</v>
      </c>
      <c r="B873" s="1063">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63">
        <v>13</v>
      </c>
      <c r="B874" s="1063">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63">
        <v>14</v>
      </c>
      <c r="B875" s="1063">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63">
        <v>15</v>
      </c>
      <c r="B876" s="1063">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63">
        <v>16</v>
      </c>
      <c r="B877" s="1063">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63">
        <v>17</v>
      </c>
      <c r="B878" s="1063">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63">
        <v>18</v>
      </c>
      <c r="B879" s="1063">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63">
        <v>19</v>
      </c>
      <c r="B880" s="1063">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63">
        <v>20</v>
      </c>
      <c r="B881" s="1063">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63">
        <v>21</v>
      </c>
      <c r="B882" s="1063">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63">
        <v>22</v>
      </c>
      <c r="B883" s="1063">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63">
        <v>23</v>
      </c>
      <c r="B884" s="1063">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63">
        <v>24</v>
      </c>
      <c r="B885" s="1063">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63">
        <v>25</v>
      </c>
      <c r="B886" s="1063">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63">
        <v>26</v>
      </c>
      <c r="B887" s="1063">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63">
        <v>27</v>
      </c>
      <c r="B888" s="1063">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63">
        <v>28</v>
      </c>
      <c r="B889" s="1063">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63">
        <v>29</v>
      </c>
      <c r="B890" s="1063">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63">
        <v>30</v>
      </c>
      <c r="B891" s="1063">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430</v>
      </c>
      <c r="K894" s="112"/>
      <c r="L894" s="112"/>
      <c r="M894" s="112"/>
      <c r="N894" s="112"/>
      <c r="O894" s="112"/>
      <c r="P894" s="342" t="s">
        <v>27</v>
      </c>
      <c r="Q894" s="342"/>
      <c r="R894" s="342"/>
      <c r="S894" s="342"/>
      <c r="T894" s="342"/>
      <c r="U894" s="342"/>
      <c r="V894" s="342"/>
      <c r="W894" s="342"/>
      <c r="X894" s="342"/>
      <c r="Y894" s="339" t="s">
        <v>490</v>
      </c>
      <c r="Z894" s="340"/>
      <c r="AA894" s="340"/>
      <c r="AB894" s="340"/>
      <c r="AC894" s="272" t="s">
        <v>473</v>
      </c>
      <c r="AD894" s="272"/>
      <c r="AE894" s="272"/>
      <c r="AF894" s="272"/>
      <c r="AG894" s="272"/>
      <c r="AH894" s="339" t="s">
        <v>390</v>
      </c>
      <c r="AI894" s="341"/>
      <c r="AJ894" s="341"/>
      <c r="AK894" s="341"/>
      <c r="AL894" s="341" t="s">
        <v>21</v>
      </c>
      <c r="AM894" s="341"/>
      <c r="AN894" s="341"/>
      <c r="AO894" s="424"/>
      <c r="AP894" s="425" t="s">
        <v>431</v>
      </c>
      <c r="AQ894" s="425"/>
      <c r="AR894" s="425"/>
      <c r="AS894" s="425"/>
      <c r="AT894" s="425"/>
      <c r="AU894" s="425"/>
      <c r="AV894" s="425"/>
      <c r="AW894" s="425"/>
      <c r="AX894" s="425"/>
    </row>
    <row r="895" spans="1:50" ht="26.25" customHeight="1" x14ac:dyDescent="0.15">
      <c r="A895" s="1063">
        <v>1</v>
      </c>
      <c r="B895" s="1063">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63">
        <v>2</v>
      </c>
      <c r="B896" s="1063">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63">
        <v>3</v>
      </c>
      <c r="B897" s="1063">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63">
        <v>4</v>
      </c>
      <c r="B898" s="1063">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63">
        <v>5</v>
      </c>
      <c r="B899" s="1063">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63">
        <v>6</v>
      </c>
      <c r="B900" s="1063">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63">
        <v>7</v>
      </c>
      <c r="B901" s="1063">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63">
        <v>8</v>
      </c>
      <c r="B902" s="1063">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63">
        <v>9</v>
      </c>
      <c r="B903" s="1063">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63">
        <v>10</v>
      </c>
      <c r="B904" s="1063">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63">
        <v>11</v>
      </c>
      <c r="B905" s="1063">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63">
        <v>12</v>
      </c>
      <c r="B906" s="1063">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63">
        <v>13</v>
      </c>
      <c r="B907" s="1063">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63">
        <v>14</v>
      </c>
      <c r="B908" s="1063">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63">
        <v>15</v>
      </c>
      <c r="B909" s="1063">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63">
        <v>16</v>
      </c>
      <c r="B910" s="1063">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63">
        <v>17</v>
      </c>
      <c r="B911" s="1063">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63">
        <v>18</v>
      </c>
      <c r="B912" s="1063">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63">
        <v>19</v>
      </c>
      <c r="B913" s="1063">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63">
        <v>20</v>
      </c>
      <c r="B914" s="1063">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63">
        <v>21</v>
      </c>
      <c r="B915" s="1063">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63">
        <v>22</v>
      </c>
      <c r="B916" s="1063">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63">
        <v>23</v>
      </c>
      <c r="B917" s="1063">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63">
        <v>24</v>
      </c>
      <c r="B918" s="1063">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63">
        <v>25</v>
      </c>
      <c r="B919" s="1063">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63">
        <v>26</v>
      </c>
      <c r="B920" s="1063">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63">
        <v>27</v>
      </c>
      <c r="B921" s="1063">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63">
        <v>28</v>
      </c>
      <c r="B922" s="1063">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63">
        <v>29</v>
      </c>
      <c r="B923" s="1063">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63">
        <v>30</v>
      </c>
      <c r="B924" s="1063">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430</v>
      </c>
      <c r="K927" s="112"/>
      <c r="L927" s="112"/>
      <c r="M927" s="112"/>
      <c r="N927" s="112"/>
      <c r="O927" s="112"/>
      <c r="P927" s="342" t="s">
        <v>27</v>
      </c>
      <c r="Q927" s="342"/>
      <c r="R927" s="342"/>
      <c r="S927" s="342"/>
      <c r="T927" s="342"/>
      <c r="U927" s="342"/>
      <c r="V927" s="342"/>
      <c r="W927" s="342"/>
      <c r="X927" s="342"/>
      <c r="Y927" s="339" t="s">
        <v>490</v>
      </c>
      <c r="Z927" s="340"/>
      <c r="AA927" s="340"/>
      <c r="AB927" s="340"/>
      <c r="AC927" s="272" t="s">
        <v>473</v>
      </c>
      <c r="AD927" s="272"/>
      <c r="AE927" s="272"/>
      <c r="AF927" s="272"/>
      <c r="AG927" s="272"/>
      <c r="AH927" s="339" t="s">
        <v>390</v>
      </c>
      <c r="AI927" s="341"/>
      <c r="AJ927" s="341"/>
      <c r="AK927" s="341"/>
      <c r="AL927" s="341" t="s">
        <v>21</v>
      </c>
      <c r="AM927" s="341"/>
      <c r="AN927" s="341"/>
      <c r="AO927" s="424"/>
      <c r="AP927" s="425" t="s">
        <v>431</v>
      </c>
      <c r="AQ927" s="425"/>
      <c r="AR927" s="425"/>
      <c r="AS927" s="425"/>
      <c r="AT927" s="425"/>
      <c r="AU927" s="425"/>
      <c r="AV927" s="425"/>
      <c r="AW927" s="425"/>
      <c r="AX927" s="425"/>
    </row>
    <row r="928" spans="1:50" ht="26.25" customHeight="1" x14ac:dyDescent="0.15">
      <c r="A928" s="1063">
        <v>1</v>
      </c>
      <c r="B928" s="1063">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63">
        <v>2</v>
      </c>
      <c r="B929" s="1063">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63">
        <v>3</v>
      </c>
      <c r="B930" s="1063">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63">
        <v>4</v>
      </c>
      <c r="B931" s="1063">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63">
        <v>5</v>
      </c>
      <c r="B932" s="1063">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63">
        <v>6</v>
      </c>
      <c r="B933" s="1063">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63">
        <v>7</v>
      </c>
      <c r="B934" s="1063">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63">
        <v>8</v>
      </c>
      <c r="B935" s="1063">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63">
        <v>9</v>
      </c>
      <c r="B936" s="1063">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63">
        <v>10</v>
      </c>
      <c r="B937" s="1063">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63">
        <v>11</v>
      </c>
      <c r="B938" s="1063">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63">
        <v>12</v>
      </c>
      <c r="B939" s="1063">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63">
        <v>13</v>
      </c>
      <c r="B940" s="1063">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63">
        <v>14</v>
      </c>
      <c r="B941" s="1063">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63">
        <v>15</v>
      </c>
      <c r="B942" s="1063">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63">
        <v>16</v>
      </c>
      <c r="B943" s="1063">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63">
        <v>17</v>
      </c>
      <c r="B944" s="1063">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63">
        <v>18</v>
      </c>
      <c r="B945" s="1063">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63">
        <v>19</v>
      </c>
      <c r="B946" s="1063">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63">
        <v>20</v>
      </c>
      <c r="B947" s="1063">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63">
        <v>21</v>
      </c>
      <c r="B948" s="1063">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63">
        <v>22</v>
      </c>
      <c r="B949" s="1063">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63">
        <v>23</v>
      </c>
      <c r="B950" s="1063">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63">
        <v>24</v>
      </c>
      <c r="B951" s="1063">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63">
        <v>25</v>
      </c>
      <c r="B952" s="1063">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63">
        <v>26</v>
      </c>
      <c r="B953" s="1063">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63">
        <v>27</v>
      </c>
      <c r="B954" s="1063">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63">
        <v>28</v>
      </c>
      <c r="B955" s="1063">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63">
        <v>29</v>
      </c>
      <c r="B956" s="1063">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63">
        <v>30</v>
      </c>
      <c r="B957" s="1063">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430</v>
      </c>
      <c r="K960" s="112"/>
      <c r="L960" s="112"/>
      <c r="M960" s="112"/>
      <c r="N960" s="112"/>
      <c r="O960" s="112"/>
      <c r="P960" s="342" t="s">
        <v>27</v>
      </c>
      <c r="Q960" s="342"/>
      <c r="R960" s="342"/>
      <c r="S960" s="342"/>
      <c r="T960" s="342"/>
      <c r="U960" s="342"/>
      <c r="V960" s="342"/>
      <c r="W960" s="342"/>
      <c r="X960" s="342"/>
      <c r="Y960" s="339" t="s">
        <v>490</v>
      </c>
      <c r="Z960" s="340"/>
      <c r="AA960" s="340"/>
      <c r="AB960" s="340"/>
      <c r="AC960" s="272" t="s">
        <v>473</v>
      </c>
      <c r="AD960" s="272"/>
      <c r="AE960" s="272"/>
      <c r="AF960" s="272"/>
      <c r="AG960" s="272"/>
      <c r="AH960" s="339" t="s">
        <v>390</v>
      </c>
      <c r="AI960" s="341"/>
      <c r="AJ960" s="341"/>
      <c r="AK960" s="341"/>
      <c r="AL960" s="341" t="s">
        <v>21</v>
      </c>
      <c r="AM960" s="341"/>
      <c r="AN960" s="341"/>
      <c r="AO960" s="424"/>
      <c r="AP960" s="425" t="s">
        <v>431</v>
      </c>
      <c r="AQ960" s="425"/>
      <c r="AR960" s="425"/>
      <c r="AS960" s="425"/>
      <c r="AT960" s="425"/>
      <c r="AU960" s="425"/>
      <c r="AV960" s="425"/>
      <c r="AW960" s="425"/>
      <c r="AX960" s="425"/>
    </row>
    <row r="961" spans="1:50" ht="26.25" customHeight="1" x14ac:dyDescent="0.15">
      <c r="A961" s="1063">
        <v>1</v>
      </c>
      <c r="B961" s="1063">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63">
        <v>2</v>
      </c>
      <c r="B962" s="1063">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63">
        <v>3</v>
      </c>
      <c r="B963" s="1063">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63">
        <v>4</v>
      </c>
      <c r="B964" s="1063">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63">
        <v>5</v>
      </c>
      <c r="B965" s="1063">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63">
        <v>6</v>
      </c>
      <c r="B966" s="1063">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63">
        <v>7</v>
      </c>
      <c r="B967" s="1063">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63">
        <v>8</v>
      </c>
      <c r="B968" s="1063">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63">
        <v>9</v>
      </c>
      <c r="B969" s="1063">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63">
        <v>10</v>
      </c>
      <c r="B970" s="1063">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63">
        <v>11</v>
      </c>
      <c r="B971" s="1063">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63">
        <v>12</v>
      </c>
      <c r="B972" s="1063">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63">
        <v>13</v>
      </c>
      <c r="B973" s="1063">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63">
        <v>14</v>
      </c>
      <c r="B974" s="1063">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63">
        <v>15</v>
      </c>
      <c r="B975" s="1063">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63">
        <v>16</v>
      </c>
      <c r="B976" s="1063">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63">
        <v>17</v>
      </c>
      <c r="B977" s="1063">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63">
        <v>18</v>
      </c>
      <c r="B978" s="1063">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63">
        <v>19</v>
      </c>
      <c r="B979" s="1063">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63">
        <v>20</v>
      </c>
      <c r="B980" s="1063">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63">
        <v>21</v>
      </c>
      <c r="B981" s="1063">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63">
        <v>22</v>
      </c>
      <c r="B982" s="1063">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63">
        <v>23</v>
      </c>
      <c r="B983" s="1063">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63">
        <v>24</v>
      </c>
      <c r="B984" s="1063">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63">
        <v>25</v>
      </c>
      <c r="B985" s="1063">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63">
        <v>26</v>
      </c>
      <c r="B986" s="1063">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63">
        <v>27</v>
      </c>
      <c r="B987" s="1063">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63">
        <v>28</v>
      </c>
      <c r="B988" s="1063">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63">
        <v>29</v>
      </c>
      <c r="B989" s="1063">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63">
        <v>30</v>
      </c>
      <c r="B990" s="1063">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430</v>
      </c>
      <c r="K993" s="112"/>
      <c r="L993" s="112"/>
      <c r="M993" s="112"/>
      <c r="N993" s="112"/>
      <c r="O993" s="112"/>
      <c r="P993" s="342" t="s">
        <v>27</v>
      </c>
      <c r="Q993" s="342"/>
      <c r="R993" s="342"/>
      <c r="S993" s="342"/>
      <c r="T993" s="342"/>
      <c r="U993" s="342"/>
      <c r="V993" s="342"/>
      <c r="W993" s="342"/>
      <c r="X993" s="342"/>
      <c r="Y993" s="339" t="s">
        <v>490</v>
      </c>
      <c r="Z993" s="340"/>
      <c r="AA993" s="340"/>
      <c r="AB993" s="340"/>
      <c r="AC993" s="272" t="s">
        <v>473</v>
      </c>
      <c r="AD993" s="272"/>
      <c r="AE993" s="272"/>
      <c r="AF993" s="272"/>
      <c r="AG993" s="272"/>
      <c r="AH993" s="339" t="s">
        <v>390</v>
      </c>
      <c r="AI993" s="341"/>
      <c r="AJ993" s="341"/>
      <c r="AK993" s="341"/>
      <c r="AL993" s="341" t="s">
        <v>21</v>
      </c>
      <c r="AM993" s="341"/>
      <c r="AN993" s="341"/>
      <c r="AO993" s="424"/>
      <c r="AP993" s="425" t="s">
        <v>431</v>
      </c>
      <c r="AQ993" s="425"/>
      <c r="AR993" s="425"/>
      <c r="AS993" s="425"/>
      <c r="AT993" s="425"/>
      <c r="AU993" s="425"/>
      <c r="AV993" s="425"/>
      <c r="AW993" s="425"/>
      <c r="AX993" s="425"/>
    </row>
    <row r="994" spans="1:50" ht="26.25" customHeight="1" x14ac:dyDescent="0.15">
      <c r="A994" s="1063">
        <v>1</v>
      </c>
      <c r="B994" s="1063">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63">
        <v>2</v>
      </c>
      <c r="B995" s="1063">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63">
        <v>3</v>
      </c>
      <c r="B996" s="1063">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63">
        <v>4</v>
      </c>
      <c r="B997" s="1063">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63">
        <v>5</v>
      </c>
      <c r="B998" s="1063">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63">
        <v>6</v>
      </c>
      <c r="B999" s="1063">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63">
        <v>7</v>
      </c>
      <c r="B1000" s="1063">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63">
        <v>8</v>
      </c>
      <c r="B1001" s="1063">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63">
        <v>9</v>
      </c>
      <c r="B1002" s="1063">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63">
        <v>10</v>
      </c>
      <c r="B1003" s="1063">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63">
        <v>11</v>
      </c>
      <c r="B1004" s="1063">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63">
        <v>12</v>
      </c>
      <c r="B1005" s="1063">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63">
        <v>13</v>
      </c>
      <c r="B1006" s="1063">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63">
        <v>14</v>
      </c>
      <c r="B1007" s="1063">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63">
        <v>15</v>
      </c>
      <c r="B1008" s="1063">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63">
        <v>16</v>
      </c>
      <c r="B1009" s="1063">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63">
        <v>17</v>
      </c>
      <c r="B1010" s="1063">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63">
        <v>18</v>
      </c>
      <c r="B1011" s="1063">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63">
        <v>19</v>
      </c>
      <c r="B1012" s="1063">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63">
        <v>20</v>
      </c>
      <c r="B1013" s="1063">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63">
        <v>21</v>
      </c>
      <c r="B1014" s="1063">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63">
        <v>22</v>
      </c>
      <c r="B1015" s="1063">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63">
        <v>23</v>
      </c>
      <c r="B1016" s="1063">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63">
        <v>24</v>
      </c>
      <c r="B1017" s="1063">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63">
        <v>25</v>
      </c>
      <c r="B1018" s="1063">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63">
        <v>26</v>
      </c>
      <c r="B1019" s="1063">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63">
        <v>27</v>
      </c>
      <c r="B1020" s="1063">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63">
        <v>28</v>
      </c>
      <c r="B1021" s="1063">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63">
        <v>29</v>
      </c>
      <c r="B1022" s="1063">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63">
        <v>30</v>
      </c>
      <c r="B1023" s="1063">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430</v>
      </c>
      <c r="K1026" s="112"/>
      <c r="L1026" s="112"/>
      <c r="M1026" s="112"/>
      <c r="N1026" s="112"/>
      <c r="O1026" s="112"/>
      <c r="P1026" s="342" t="s">
        <v>27</v>
      </c>
      <c r="Q1026" s="342"/>
      <c r="R1026" s="342"/>
      <c r="S1026" s="342"/>
      <c r="T1026" s="342"/>
      <c r="U1026" s="342"/>
      <c r="V1026" s="342"/>
      <c r="W1026" s="342"/>
      <c r="X1026" s="342"/>
      <c r="Y1026" s="339" t="s">
        <v>490</v>
      </c>
      <c r="Z1026" s="340"/>
      <c r="AA1026" s="340"/>
      <c r="AB1026" s="340"/>
      <c r="AC1026" s="272" t="s">
        <v>473</v>
      </c>
      <c r="AD1026" s="272"/>
      <c r="AE1026" s="272"/>
      <c r="AF1026" s="272"/>
      <c r="AG1026" s="272"/>
      <c r="AH1026" s="339" t="s">
        <v>390</v>
      </c>
      <c r="AI1026" s="341"/>
      <c r="AJ1026" s="341"/>
      <c r="AK1026" s="341"/>
      <c r="AL1026" s="341" t="s">
        <v>21</v>
      </c>
      <c r="AM1026" s="341"/>
      <c r="AN1026" s="341"/>
      <c r="AO1026" s="424"/>
      <c r="AP1026" s="425" t="s">
        <v>431</v>
      </c>
      <c r="AQ1026" s="425"/>
      <c r="AR1026" s="425"/>
      <c r="AS1026" s="425"/>
      <c r="AT1026" s="425"/>
      <c r="AU1026" s="425"/>
      <c r="AV1026" s="425"/>
      <c r="AW1026" s="425"/>
      <c r="AX1026" s="425"/>
    </row>
    <row r="1027" spans="1:50" ht="26.25" customHeight="1" x14ac:dyDescent="0.15">
      <c r="A1027" s="1063">
        <v>1</v>
      </c>
      <c r="B1027" s="1063">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63">
        <v>2</v>
      </c>
      <c r="B1028" s="1063">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63">
        <v>3</v>
      </c>
      <c r="B1029" s="1063">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63">
        <v>4</v>
      </c>
      <c r="B1030" s="1063">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63">
        <v>5</v>
      </c>
      <c r="B1031" s="1063">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63">
        <v>6</v>
      </c>
      <c r="B1032" s="1063">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63">
        <v>7</v>
      </c>
      <c r="B1033" s="1063">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63">
        <v>8</v>
      </c>
      <c r="B1034" s="1063">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63">
        <v>9</v>
      </c>
      <c r="B1035" s="1063">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63">
        <v>10</v>
      </c>
      <c r="B1036" s="1063">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63">
        <v>11</v>
      </c>
      <c r="B1037" s="1063">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63">
        <v>12</v>
      </c>
      <c r="B1038" s="1063">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63">
        <v>13</v>
      </c>
      <c r="B1039" s="1063">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63">
        <v>14</v>
      </c>
      <c r="B1040" s="1063">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63">
        <v>15</v>
      </c>
      <c r="B1041" s="1063">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63">
        <v>16</v>
      </c>
      <c r="B1042" s="1063">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63">
        <v>17</v>
      </c>
      <c r="B1043" s="1063">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63">
        <v>18</v>
      </c>
      <c r="B1044" s="1063">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63">
        <v>19</v>
      </c>
      <c r="B1045" s="1063">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63">
        <v>20</v>
      </c>
      <c r="B1046" s="1063">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63">
        <v>21</v>
      </c>
      <c r="B1047" s="1063">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63">
        <v>22</v>
      </c>
      <c r="B1048" s="1063">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63">
        <v>23</v>
      </c>
      <c r="B1049" s="1063">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63">
        <v>24</v>
      </c>
      <c r="B1050" s="1063">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63">
        <v>25</v>
      </c>
      <c r="B1051" s="1063">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63">
        <v>26</v>
      </c>
      <c r="B1052" s="1063">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63">
        <v>27</v>
      </c>
      <c r="B1053" s="1063">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63">
        <v>28</v>
      </c>
      <c r="B1054" s="1063">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63">
        <v>29</v>
      </c>
      <c r="B1055" s="1063">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63">
        <v>30</v>
      </c>
      <c r="B1056" s="1063">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430</v>
      </c>
      <c r="K1059" s="112"/>
      <c r="L1059" s="112"/>
      <c r="M1059" s="112"/>
      <c r="N1059" s="112"/>
      <c r="O1059" s="112"/>
      <c r="P1059" s="342" t="s">
        <v>27</v>
      </c>
      <c r="Q1059" s="342"/>
      <c r="R1059" s="342"/>
      <c r="S1059" s="342"/>
      <c r="T1059" s="342"/>
      <c r="U1059" s="342"/>
      <c r="V1059" s="342"/>
      <c r="W1059" s="342"/>
      <c r="X1059" s="342"/>
      <c r="Y1059" s="339" t="s">
        <v>490</v>
      </c>
      <c r="Z1059" s="340"/>
      <c r="AA1059" s="340"/>
      <c r="AB1059" s="340"/>
      <c r="AC1059" s="272" t="s">
        <v>473</v>
      </c>
      <c r="AD1059" s="272"/>
      <c r="AE1059" s="272"/>
      <c r="AF1059" s="272"/>
      <c r="AG1059" s="272"/>
      <c r="AH1059" s="339" t="s">
        <v>390</v>
      </c>
      <c r="AI1059" s="341"/>
      <c r="AJ1059" s="341"/>
      <c r="AK1059" s="341"/>
      <c r="AL1059" s="341" t="s">
        <v>21</v>
      </c>
      <c r="AM1059" s="341"/>
      <c r="AN1059" s="341"/>
      <c r="AO1059" s="424"/>
      <c r="AP1059" s="425" t="s">
        <v>431</v>
      </c>
      <c r="AQ1059" s="425"/>
      <c r="AR1059" s="425"/>
      <c r="AS1059" s="425"/>
      <c r="AT1059" s="425"/>
      <c r="AU1059" s="425"/>
      <c r="AV1059" s="425"/>
      <c r="AW1059" s="425"/>
      <c r="AX1059" s="425"/>
    </row>
    <row r="1060" spans="1:50" ht="26.25" customHeight="1" x14ac:dyDescent="0.15">
      <c r="A1060" s="1063">
        <v>1</v>
      </c>
      <c r="B1060" s="1063">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63">
        <v>2</v>
      </c>
      <c r="B1061" s="1063">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63">
        <v>3</v>
      </c>
      <c r="B1062" s="1063">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63">
        <v>4</v>
      </c>
      <c r="B1063" s="1063">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63">
        <v>5</v>
      </c>
      <c r="B1064" s="1063">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63">
        <v>6</v>
      </c>
      <c r="B1065" s="1063">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63">
        <v>7</v>
      </c>
      <c r="B1066" s="1063">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63">
        <v>8</v>
      </c>
      <c r="B1067" s="1063">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63">
        <v>9</v>
      </c>
      <c r="B1068" s="1063">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63">
        <v>10</v>
      </c>
      <c r="B1069" s="1063">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63">
        <v>11</v>
      </c>
      <c r="B1070" s="1063">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63">
        <v>12</v>
      </c>
      <c r="B1071" s="1063">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63">
        <v>13</v>
      </c>
      <c r="B1072" s="1063">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63">
        <v>14</v>
      </c>
      <c r="B1073" s="1063">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63">
        <v>15</v>
      </c>
      <c r="B1074" s="1063">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63">
        <v>16</v>
      </c>
      <c r="B1075" s="1063">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63">
        <v>17</v>
      </c>
      <c r="B1076" s="1063">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63">
        <v>18</v>
      </c>
      <c r="B1077" s="1063">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63">
        <v>19</v>
      </c>
      <c r="B1078" s="1063">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63">
        <v>20</v>
      </c>
      <c r="B1079" s="1063">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63">
        <v>21</v>
      </c>
      <c r="B1080" s="1063">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63">
        <v>22</v>
      </c>
      <c r="B1081" s="1063">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63">
        <v>23</v>
      </c>
      <c r="B1082" s="1063">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63">
        <v>24</v>
      </c>
      <c r="B1083" s="1063">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63">
        <v>25</v>
      </c>
      <c r="B1084" s="1063">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63">
        <v>26</v>
      </c>
      <c r="B1085" s="1063">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63">
        <v>27</v>
      </c>
      <c r="B1086" s="1063">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63">
        <v>28</v>
      </c>
      <c r="B1087" s="1063">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63">
        <v>29</v>
      </c>
      <c r="B1088" s="1063">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63">
        <v>30</v>
      </c>
      <c r="B1089" s="1063">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430</v>
      </c>
      <c r="K1092" s="112"/>
      <c r="L1092" s="112"/>
      <c r="M1092" s="112"/>
      <c r="N1092" s="112"/>
      <c r="O1092" s="112"/>
      <c r="P1092" s="342" t="s">
        <v>27</v>
      </c>
      <c r="Q1092" s="342"/>
      <c r="R1092" s="342"/>
      <c r="S1092" s="342"/>
      <c r="T1092" s="342"/>
      <c r="U1092" s="342"/>
      <c r="V1092" s="342"/>
      <c r="W1092" s="342"/>
      <c r="X1092" s="342"/>
      <c r="Y1092" s="339" t="s">
        <v>490</v>
      </c>
      <c r="Z1092" s="340"/>
      <c r="AA1092" s="340"/>
      <c r="AB1092" s="340"/>
      <c r="AC1092" s="272" t="s">
        <v>473</v>
      </c>
      <c r="AD1092" s="272"/>
      <c r="AE1092" s="272"/>
      <c r="AF1092" s="272"/>
      <c r="AG1092" s="272"/>
      <c r="AH1092" s="339" t="s">
        <v>390</v>
      </c>
      <c r="AI1092" s="341"/>
      <c r="AJ1092" s="341"/>
      <c r="AK1092" s="341"/>
      <c r="AL1092" s="341" t="s">
        <v>21</v>
      </c>
      <c r="AM1092" s="341"/>
      <c r="AN1092" s="341"/>
      <c r="AO1092" s="424"/>
      <c r="AP1092" s="425" t="s">
        <v>431</v>
      </c>
      <c r="AQ1092" s="425"/>
      <c r="AR1092" s="425"/>
      <c r="AS1092" s="425"/>
      <c r="AT1092" s="425"/>
      <c r="AU1092" s="425"/>
      <c r="AV1092" s="425"/>
      <c r="AW1092" s="425"/>
      <c r="AX1092" s="425"/>
    </row>
    <row r="1093" spans="1:50" ht="26.25" customHeight="1" x14ac:dyDescent="0.15">
      <c r="A1093" s="1063">
        <v>1</v>
      </c>
      <c r="B1093" s="1063">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63">
        <v>2</v>
      </c>
      <c r="B1094" s="1063">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63">
        <v>3</v>
      </c>
      <c r="B1095" s="1063">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63">
        <v>4</v>
      </c>
      <c r="B1096" s="1063">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63">
        <v>5</v>
      </c>
      <c r="B1097" s="1063">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63">
        <v>6</v>
      </c>
      <c r="B1098" s="1063">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63">
        <v>7</v>
      </c>
      <c r="B1099" s="1063">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63">
        <v>8</v>
      </c>
      <c r="B1100" s="1063">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63">
        <v>9</v>
      </c>
      <c r="B1101" s="1063">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63">
        <v>10</v>
      </c>
      <c r="B1102" s="1063">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63">
        <v>11</v>
      </c>
      <c r="B1103" s="1063">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63">
        <v>12</v>
      </c>
      <c r="B1104" s="1063">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63">
        <v>13</v>
      </c>
      <c r="B1105" s="1063">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63">
        <v>14</v>
      </c>
      <c r="B1106" s="1063">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63">
        <v>15</v>
      </c>
      <c r="B1107" s="1063">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63">
        <v>16</v>
      </c>
      <c r="B1108" s="1063">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63">
        <v>17</v>
      </c>
      <c r="B1109" s="1063">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63">
        <v>18</v>
      </c>
      <c r="B1110" s="1063">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63">
        <v>19</v>
      </c>
      <c r="B1111" s="1063">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63">
        <v>20</v>
      </c>
      <c r="B1112" s="1063">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63">
        <v>21</v>
      </c>
      <c r="B1113" s="1063">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63">
        <v>22</v>
      </c>
      <c r="B1114" s="1063">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63">
        <v>23</v>
      </c>
      <c r="B1115" s="1063">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63">
        <v>24</v>
      </c>
      <c r="B1116" s="1063">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63">
        <v>25</v>
      </c>
      <c r="B1117" s="1063">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63">
        <v>26</v>
      </c>
      <c r="B1118" s="1063">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63">
        <v>27</v>
      </c>
      <c r="B1119" s="1063">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63">
        <v>28</v>
      </c>
      <c r="B1120" s="1063">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63">
        <v>29</v>
      </c>
      <c r="B1121" s="1063">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63">
        <v>30</v>
      </c>
      <c r="B1122" s="1063">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430</v>
      </c>
      <c r="K1125" s="112"/>
      <c r="L1125" s="112"/>
      <c r="M1125" s="112"/>
      <c r="N1125" s="112"/>
      <c r="O1125" s="112"/>
      <c r="P1125" s="342" t="s">
        <v>27</v>
      </c>
      <c r="Q1125" s="342"/>
      <c r="R1125" s="342"/>
      <c r="S1125" s="342"/>
      <c r="T1125" s="342"/>
      <c r="U1125" s="342"/>
      <c r="V1125" s="342"/>
      <c r="W1125" s="342"/>
      <c r="X1125" s="342"/>
      <c r="Y1125" s="339" t="s">
        <v>490</v>
      </c>
      <c r="Z1125" s="340"/>
      <c r="AA1125" s="340"/>
      <c r="AB1125" s="340"/>
      <c r="AC1125" s="272" t="s">
        <v>473</v>
      </c>
      <c r="AD1125" s="272"/>
      <c r="AE1125" s="272"/>
      <c r="AF1125" s="272"/>
      <c r="AG1125" s="272"/>
      <c r="AH1125" s="339" t="s">
        <v>390</v>
      </c>
      <c r="AI1125" s="341"/>
      <c r="AJ1125" s="341"/>
      <c r="AK1125" s="341"/>
      <c r="AL1125" s="341" t="s">
        <v>21</v>
      </c>
      <c r="AM1125" s="341"/>
      <c r="AN1125" s="341"/>
      <c r="AO1125" s="424"/>
      <c r="AP1125" s="425" t="s">
        <v>431</v>
      </c>
      <c r="AQ1125" s="425"/>
      <c r="AR1125" s="425"/>
      <c r="AS1125" s="425"/>
      <c r="AT1125" s="425"/>
      <c r="AU1125" s="425"/>
      <c r="AV1125" s="425"/>
      <c r="AW1125" s="425"/>
      <c r="AX1125" s="425"/>
    </row>
    <row r="1126" spans="1:50" ht="26.25" customHeight="1" x14ac:dyDescent="0.15">
      <c r="A1126" s="1063">
        <v>1</v>
      </c>
      <c r="B1126" s="1063">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63">
        <v>2</v>
      </c>
      <c r="B1127" s="1063">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63">
        <v>3</v>
      </c>
      <c r="B1128" s="1063">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63">
        <v>4</v>
      </c>
      <c r="B1129" s="1063">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63">
        <v>5</v>
      </c>
      <c r="B1130" s="1063">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63">
        <v>6</v>
      </c>
      <c r="B1131" s="1063">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63">
        <v>7</v>
      </c>
      <c r="B1132" s="1063">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63">
        <v>8</v>
      </c>
      <c r="B1133" s="1063">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63">
        <v>9</v>
      </c>
      <c r="B1134" s="1063">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63">
        <v>10</v>
      </c>
      <c r="B1135" s="1063">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63">
        <v>11</v>
      </c>
      <c r="B1136" s="1063">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63">
        <v>12</v>
      </c>
      <c r="B1137" s="1063">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63">
        <v>13</v>
      </c>
      <c r="B1138" s="1063">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63">
        <v>14</v>
      </c>
      <c r="B1139" s="1063">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63">
        <v>15</v>
      </c>
      <c r="B1140" s="1063">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63">
        <v>16</v>
      </c>
      <c r="B1141" s="1063">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63">
        <v>17</v>
      </c>
      <c r="B1142" s="1063">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63">
        <v>18</v>
      </c>
      <c r="B1143" s="1063">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63">
        <v>19</v>
      </c>
      <c r="B1144" s="1063">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63">
        <v>20</v>
      </c>
      <c r="B1145" s="1063">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63">
        <v>21</v>
      </c>
      <c r="B1146" s="1063">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63">
        <v>22</v>
      </c>
      <c r="B1147" s="1063">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63">
        <v>23</v>
      </c>
      <c r="B1148" s="1063">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63">
        <v>24</v>
      </c>
      <c r="B1149" s="1063">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63">
        <v>25</v>
      </c>
      <c r="B1150" s="1063">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63">
        <v>26</v>
      </c>
      <c r="B1151" s="1063">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63">
        <v>27</v>
      </c>
      <c r="B1152" s="1063">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63">
        <v>28</v>
      </c>
      <c r="B1153" s="1063">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63">
        <v>29</v>
      </c>
      <c r="B1154" s="1063">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63">
        <v>30</v>
      </c>
      <c r="B1155" s="1063">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430</v>
      </c>
      <c r="K1158" s="112"/>
      <c r="L1158" s="112"/>
      <c r="M1158" s="112"/>
      <c r="N1158" s="112"/>
      <c r="O1158" s="112"/>
      <c r="P1158" s="342" t="s">
        <v>27</v>
      </c>
      <c r="Q1158" s="342"/>
      <c r="R1158" s="342"/>
      <c r="S1158" s="342"/>
      <c r="T1158" s="342"/>
      <c r="U1158" s="342"/>
      <c r="V1158" s="342"/>
      <c r="W1158" s="342"/>
      <c r="X1158" s="342"/>
      <c r="Y1158" s="339" t="s">
        <v>490</v>
      </c>
      <c r="Z1158" s="340"/>
      <c r="AA1158" s="340"/>
      <c r="AB1158" s="340"/>
      <c r="AC1158" s="272" t="s">
        <v>473</v>
      </c>
      <c r="AD1158" s="272"/>
      <c r="AE1158" s="272"/>
      <c r="AF1158" s="272"/>
      <c r="AG1158" s="272"/>
      <c r="AH1158" s="339" t="s">
        <v>390</v>
      </c>
      <c r="AI1158" s="341"/>
      <c r="AJ1158" s="341"/>
      <c r="AK1158" s="341"/>
      <c r="AL1158" s="341" t="s">
        <v>21</v>
      </c>
      <c r="AM1158" s="341"/>
      <c r="AN1158" s="341"/>
      <c r="AO1158" s="424"/>
      <c r="AP1158" s="425" t="s">
        <v>431</v>
      </c>
      <c r="AQ1158" s="425"/>
      <c r="AR1158" s="425"/>
      <c r="AS1158" s="425"/>
      <c r="AT1158" s="425"/>
      <c r="AU1158" s="425"/>
      <c r="AV1158" s="425"/>
      <c r="AW1158" s="425"/>
      <c r="AX1158" s="425"/>
    </row>
    <row r="1159" spans="1:50" ht="26.25" customHeight="1" x14ac:dyDescent="0.15">
      <c r="A1159" s="1063">
        <v>1</v>
      </c>
      <c r="B1159" s="1063">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63">
        <v>2</v>
      </c>
      <c r="B1160" s="1063">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63">
        <v>3</v>
      </c>
      <c r="B1161" s="1063">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63">
        <v>4</v>
      </c>
      <c r="B1162" s="1063">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63">
        <v>5</v>
      </c>
      <c r="B1163" s="1063">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63">
        <v>6</v>
      </c>
      <c r="B1164" s="1063">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63">
        <v>7</v>
      </c>
      <c r="B1165" s="1063">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63">
        <v>8</v>
      </c>
      <c r="B1166" s="1063">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63">
        <v>9</v>
      </c>
      <c r="B1167" s="1063">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63">
        <v>10</v>
      </c>
      <c r="B1168" s="1063">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63">
        <v>11</v>
      </c>
      <c r="B1169" s="1063">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63">
        <v>12</v>
      </c>
      <c r="B1170" s="1063">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63">
        <v>13</v>
      </c>
      <c r="B1171" s="1063">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63">
        <v>14</v>
      </c>
      <c r="B1172" s="1063">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63">
        <v>15</v>
      </c>
      <c r="B1173" s="1063">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63">
        <v>16</v>
      </c>
      <c r="B1174" s="1063">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63">
        <v>17</v>
      </c>
      <c r="B1175" s="1063">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63">
        <v>18</v>
      </c>
      <c r="B1176" s="1063">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63">
        <v>19</v>
      </c>
      <c r="B1177" s="1063">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63">
        <v>20</v>
      </c>
      <c r="B1178" s="1063">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63">
        <v>21</v>
      </c>
      <c r="B1179" s="1063">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63">
        <v>22</v>
      </c>
      <c r="B1180" s="1063">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63">
        <v>23</v>
      </c>
      <c r="B1181" s="1063">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63">
        <v>24</v>
      </c>
      <c r="B1182" s="1063">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63">
        <v>25</v>
      </c>
      <c r="B1183" s="1063">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63">
        <v>26</v>
      </c>
      <c r="B1184" s="1063">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63">
        <v>27</v>
      </c>
      <c r="B1185" s="1063">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63">
        <v>28</v>
      </c>
      <c r="B1186" s="1063">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63">
        <v>29</v>
      </c>
      <c r="B1187" s="1063">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63">
        <v>30</v>
      </c>
      <c r="B1188" s="1063">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430</v>
      </c>
      <c r="K1191" s="112"/>
      <c r="L1191" s="112"/>
      <c r="M1191" s="112"/>
      <c r="N1191" s="112"/>
      <c r="O1191" s="112"/>
      <c r="P1191" s="342" t="s">
        <v>27</v>
      </c>
      <c r="Q1191" s="342"/>
      <c r="R1191" s="342"/>
      <c r="S1191" s="342"/>
      <c r="T1191" s="342"/>
      <c r="U1191" s="342"/>
      <c r="V1191" s="342"/>
      <c r="W1191" s="342"/>
      <c r="X1191" s="342"/>
      <c r="Y1191" s="339" t="s">
        <v>490</v>
      </c>
      <c r="Z1191" s="340"/>
      <c r="AA1191" s="340"/>
      <c r="AB1191" s="340"/>
      <c r="AC1191" s="272" t="s">
        <v>473</v>
      </c>
      <c r="AD1191" s="272"/>
      <c r="AE1191" s="272"/>
      <c r="AF1191" s="272"/>
      <c r="AG1191" s="272"/>
      <c r="AH1191" s="339" t="s">
        <v>390</v>
      </c>
      <c r="AI1191" s="341"/>
      <c r="AJ1191" s="341"/>
      <c r="AK1191" s="341"/>
      <c r="AL1191" s="341" t="s">
        <v>21</v>
      </c>
      <c r="AM1191" s="341"/>
      <c r="AN1191" s="341"/>
      <c r="AO1191" s="424"/>
      <c r="AP1191" s="425" t="s">
        <v>431</v>
      </c>
      <c r="AQ1191" s="425"/>
      <c r="AR1191" s="425"/>
      <c r="AS1191" s="425"/>
      <c r="AT1191" s="425"/>
      <c r="AU1191" s="425"/>
      <c r="AV1191" s="425"/>
      <c r="AW1191" s="425"/>
      <c r="AX1191" s="425"/>
    </row>
    <row r="1192" spans="1:50" ht="26.25" customHeight="1" x14ac:dyDescent="0.15">
      <c r="A1192" s="1063">
        <v>1</v>
      </c>
      <c r="B1192" s="1063">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63">
        <v>2</v>
      </c>
      <c r="B1193" s="1063">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63">
        <v>3</v>
      </c>
      <c r="B1194" s="1063">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63">
        <v>4</v>
      </c>
      <c r="B1195" s="1063">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63">
        <v>5</v>
      </c>
      <c r="B1196" s="1063">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63">
        <v>6</v>
      </c>
      <c r="B1197" s="1063">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63">
        <v>7</v>
      </c>
      <c r="B1198" s="1063">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63">
        <v>8</v>
      </c>
      <c r="B1199" s="1063">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63">
        <v>9</v>
      </c>
      <c r="B1200" s="1063">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63">
        <v>10</v>
      </c>
      <c r="B1201" s="1063">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63">
        <v>11</v>
      </c>
      <c r="B1202" s="1063">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63">
        <v>12</v>
      </c>
      <c r="B1203" s="1063">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63">
        <v>13</v>
      </c>
      <c r="B1204" s="1063">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63">
        <v>14</v>
      </c>
      <c r="B1205" s="1063">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63">
        <v>15</v>
      </c>
      <c r="B1206" s="1063">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63">
        <v>16</v>
      </c>
      <c r="B1207" s="1063">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63">
        <v>17</v>
      </c>
      <c r="B1208" s="1063">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63">
        <v>18</v>
      </c>
      <c r="B1209" s="1063">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63">
        <v>19</v>
      </c>
      <c r="B1210" s="1063">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63">
        <v>20</v>
      </c>
      <c r="B1211" s="1063">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63">
        <v>21</v>
      </c>
      <c r="B1212" s="1063">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63">
        <v>22</v>
      </c>
      <c r="B1213" s="1063">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63">
        <v>23</v>
      </c>
      <c r="B1214" s="1063">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63">
        <v>24</v>
      </c>
      <c r="B1215" s="1063">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63">
        <v>25</v>
      </c>
      <c r="B1216" s="1063">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63">
        <v>26</v>
      </c>
      <c r="B1217" s="1063">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63">
        <v>27</v>
      </c>
      <c r="B1218" s="1063">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63">
        <v>28</v>
      </c>
      <c r="B1219" s="1063">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63">
        <v>29</v>
      </c>
      <c r="B1220" s="1063">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63">
        <v>30</v>
      </c>
      <c r="B1221" s="1063">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430</v>
      </c>
      <c r="K1224" s="112"/>
      <c r="L1224" s="112"/>
      <c r="M1224" s="112"/>
      <c r="N1224" s="112"/>
      <c r="O1224" s="112"/>
      <c r="P1224" s="342" t="s">
        <v>27</v>
      </c>
      <c r="Q1224" s="342"/>
      <c r="R1224" s="342"/>
      <c r="S1224" s="342"/>
      <c r="T1224" s="342"/>
      <c r="U1224" s="342"/>
      <c r="V1224" s="342"/>
      <c r="W1224" s="342"/>
      <c r="X1224" s="342"/>
      <c r="Y1224" s="339" t="s">
        <v>490</v>
      </c>
      <c r="Z1224" s="340"/>
      <c r="AA1224" s="340"/>
      <c r="AB1224" s="340"/>
      <c r="AC1224" s="272" t="s">
        <v>473</v>
      </c>
      <c r="AD1224" s="272"/>
      <c r="AE1224" s="272"/>
      <c r="AF1224" s="272"/>
      <c r="AG1224" s="272"/>
      <c r="AH1224" s="339" t="s">
        <v>390</v>
      </c>
      <c r="AI1224" s="341"/>
      <c r="AJ1224" s="341"/>
      <c r="AK1224" s="341"/>
      <c r="AL1224" s="341" t="s">
        <v>21</v>
      </c>
      <c r="AM1224" s="341"/>
      <c r="AN1224" s="341"/>
      <c r="AO1224" s="424"/>
      <c r="AP1224" s="425" t="s">
        <v>431</v>
      </c>
      <c r="AQ1224" s="425"/>
      <c r="AR1224" s="425"/>
      <c r="AS1224" s="425"/>
      <c r="AT1224" s="425"/>
      <c r="AU1224" s="425"/>
      <c r="AV1224" s="425"/>
      <c r="AW1224" s="425"/>
      <c r="AX1224" s="425"/>
    </row>
    <row r="1225" spans="1:50" ht="26.25" customHeight="1" x14ac:dyDescent="0.15">
      <c r="A1225" s="1063">
        <v>1</v>
      </c>
      <c r="B1225" s="1063">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63">
        <v>2</v>
      </c>
      <c r="B1226" s="1063">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63">
        <v>3</v>
      </c>
      <c r="B1227" s="1063">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63">
        <v>4</v>
      </c>
      <c r="B1228" s="1063">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63">
        <v>5</v>
      </c>
      <c r="B1229" s="1063">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63">
        <v>6</v>
      </c>
      <c r="B1230" s="1063">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63">
        <v>7</v>
      </c>
      <c r="B1231" s="1063">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63">
        <v>8</v>
      </c>
      <c r="B1232" s="1063">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63">
        <v>9</v>
      </c>
      <c r="B1233" s="1063">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63">
        <v>10</v>
      </c>
      <c r="B1234" s="1063">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63">
        <v>11</v>
      </c>
      <c r="B1235" s="1063">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63">
        <v>12</v>
      </c>
      <c r="B1236" s="1063">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63">
        <v>13</v>
      </c>
      <c r="B1237" s="1063">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63">
        <v>14</v>
      </c>
      <c r="B1238" s="1063">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63">
        <v>15</v>
      </c>
      <c r="B1239" s="1063">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63">
        <v>16</v>
      </c>
      <c r="B1240" s="1063">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63">
        <v>17</v>
      </c>
      <c r="B1241" s="1063">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63">
        <v>18</v>
      </c>
      <c r="B1242" s="1063">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63">
        <v>19</v>
      </c>
      <c r="B1243" s="1063">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63">
        <v>20</v>
      </c>
      <c r="B1244" s="1063">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63">
        <v>21</v>
      </c>
      <c r="B1245" s="1063">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63">
        <v>22</v>
      </c>
      <c r="B1246" s="1063">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63">
        <v>23</v>
      </c>
      <c r="B1247" s="1063">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63">
        <v>24</v>
      </c>
      <c r="B1248" s="1063">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63">
        <v>25</v>
      </c>
      <c r="B1249" s="1063">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63">
        <v>26</v>
      </c>
      <c r="B1250" s="1063">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63">
        <v>27</v>
      </c>
      <c r="B1251" s="1063">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63">
        <v>28</v>
      </c>
      <c r="B1252" s="1063">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63">
        <v>29</v>
      </c>
      <c r="B1253" s="1063">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63">
        <v>30</v>
      </c>
      <c r="B1254" s="1063">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430</v>
      </c>
      <c r="K1257" s="112"/>
      <c r="L1257" s="112"/>
      <c r="M1257" s="112"/>
      <c r="N1257" s="112"/>
      <c r="O1257" s="112"/>
      <c r="P1257" s="342" t="s">
        <v>27</v>
      </c>
      <c r="Q1257" s="342"/>
      <c r="R1257" s="342"/>
      <c r="S1257" s="342"/>
      <c r="T1257" s="342"/>
      <c r="U1257" s="342"/>
      <c r="V1257" s="342"/>
      <c r="W1257" s="342"/>
      <c r="X1257" s="342"/>
      <c r="Y1257" s="339" t="s">
        <v>490</v>
      </c>
      <c r="Z1257" s="340"/>
      <c r="AA1257" s="340"/>
      <c r="AB1257" s="340"/>
      <c r="AC1257" s="272" t="s">
        <v>473</v>
      </c>
      <c r="AD1257" s="272"/>
      <c r="AE1257" s="272"/>
      <c r="AF1257" s="272"/>
      <c r="AG1257" s="272"/>
      <c r="AH1257" s="339" t="s">
        <v>390</v>
      </c>
      <c r="AI1257" s="341"/>
      <c r="AJ1257" s="341"/>
      <c r="AK1257" s="341"/>
      <c r="AL1257" s="341" t="s">
        <v>21</v>
      </c>
      <c r="AM1257" s="341"/>
      <c r="AN1257" s="341"/>
      <c r="AO1257" s="424"/>
      <c r="AP1257" s="425" t="s">
        <v>431</v>
      </c>
      <c r="AQ1257" s="425"/>
      <c r="AR1257" s="425"/>
      <c r="AS1257" s="425"/>
      <c r="AT1257" s="425"/>
      <c r="AU1257" s="425"/>
      <c r="AV1257" s="425"/>
      <c r="AW1257" s="425"/>
      <c r="AX1257" s="425"/>
    </row>
    <row r="1258" spans="1:50" ht="26.25" customHeight="1" x14ac:dyDescent="0.15">
      <c r="A1258" s="1063">
        <v>1</v>
      </c>
      <c r="B1258" s="1063">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63">
        <v>2</v>
      </c>
      <c r="B1259" s="1063">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63">
        <v>3</v>
      </c>
      <c r="B1260" s="1063">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63">
        <v>4</v>
      </c>
      <c r="B1261" s="1063">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63">
        <v>5</v>
      </c>
      <c r="B1262" s="1063">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63">
        <v>6</v>
      </c>
      <c r="B1263" s="1063">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63">
        <v>7</v>
      </c>
      <c r="B1264" s="1063">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63">
        <v>8</v>
      </c>
      <c r="B1265" s="1063">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63">
        <v>9</v>
      </c>
      <c r="B1266" s="1063">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63">
        <v>10</v>
      </c>
      <c r="B1267" s="1063">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63">
        <v>11</v>
      </c>
      <c r="B1268" s="1063">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63">
        <v>12</v>
      </c>
      <c r="B1269" s="1063">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63">
        <v>13</v>
      </c>
      <c r="B1270" s="1063">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63">
        <v>14</v>
      </c>
      <c r="B1271" s="1063">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63">
        <v>15</v>
      </c>
      <c r="B1272" s="1063">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63">
        <v>16</v>
      </c>
      <c r="B1273" s="1063">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63">
        <v>17</v>
      </c>
      <c r="B1274" s="1063">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63">
        <v>18</v>
      </c>
      <c r="B1275" s="1063">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63">
        <v>19</v>
      </c>
      <c r="B1276" s="1063">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63">
        <v>20</v>
      </c>
      <c r="B1277" s="1063">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63">
        <v>21</v>
      </c>
      <c r="B1278" s="1063">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63">
        <v>22</v>
      </c>
      <c r="B1279" s="1063">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63">
        <v>23</v>
      </c>
      <c r="B1280" s="1063">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63">
        <v>24</v>
      </c>
      <c r="B1281" s="1063">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63">
        <v>25</v>
      </c>
      <c r="B1282" s="1063">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63">
        <v>26</v>
      </c>
      <c r="B1283" s="1063">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63">
        <v>27</v>
      </c>
      <c r="B1284" s="1063">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63">
        <v>28</v>
      </c>
      <c r="B1285" s="1063">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63">
        <v>29</v>
      </c>
      <c r="B1286" s="1063">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63">
        <v>30</v>
      </c>
      <c r="B1287" s="1063">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430</v>
      </c>
      <c r="K1290" s="112"/>
      <c r="L1290" s="112"/>
      <c r="M1290" s="112"/>
      <c r="N1290" s="112"/>
      <c r="O1290" s="112"/>
      <c r="P1290" s="342" t="s">
        <v>27</v>
      </c>
      <c r="Q1290" s="342"/>
      <c r="R1290" s="342"/>
      <c r="S1290" s="342"/>
      <c r="T1290" s="342"/>
      <c r="U1290" s="342"/>
      <c r="V1290" s="342"/>
      <c r="W1290" s="342"/>
      <c r="X1290" s="342"/>
      <c r="Y1290" s="339" t="s">
        <v>490</v>
      </c>
      <c r="Z1290" s="340"/>
      <c r="AA1290" s="340"/>
      <c r="AB1290" s="340"/>
      <c r="AC1290" s="272" t="s">
        <v>473</v>
      </c>
      <c r="AD1290" s="272"/>
      <c r="AE1290" s="272"/>
      <c r="AF1290" s="272"/>
      <c r="AG1290" s="272"/>
      <c r="AH1290" s="339" t="s">
        <v>390</v>
      </c>
      <c r="AI1290" s="341"/>
      <c r="AJ1290" s="341"/>
      <c r="AK1290" s="341"/>
      <c r="AL1290" s="341" t="s">
        <v>21</v>
      </c>
      <c r="AM1290" s="341"/>
      <c r="AN1290" s="341"/>
      <c r="AO1290" s="424"/>
      <c r="AP1290" s="425" t="s">
        <v>431</v>
      </c>
      <c r="AQ1290" s="425"/>
      <c r="AR1290" s="425"/>
      <c r="AS1290" s="425"/>
      <c r="AT1290" s="425"/>
      <c r="AU1290" s="425"/>
      <c r="AV1290" s="425"/>
      <c r="AW1290" s="425"/>
      <c r="AX1290" s="425"/>
    </row>
    <row r="1291" spans="1:50" ht="26.25" customHeight="1" x14ac:dyDescent="0.15">
      <c r="A1291" s="1063">
        <v>1</v>
      </c>
      <c r="B1291" s="1063">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63">
        <v>2</v>
      </c>
      <c r="B1292" s="1063">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63">
        <v>3</v>
      </c>
      <c r="B1293" s="1063">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63">
        <v>4</v>
      </c>
      <c r="B1294" s="1063">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63">
        <v>5</v>
      </c>
      <c r="B1295" s="1063">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63">
        <v>6</v>
      </c>
      <c r="B1296" s="1063">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63">
        <v>7</v>
      </c>
      <c r="B1297" s="1063">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63">
        <v>8</v>
      </c>
      <c r="B1298" s="1063">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63">
        <v>9</v>
      </c>
      <c r="B1299" s="1063">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63">
        <v>10</v>
      </c>
      <c r="B1300" s="1063">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63">
        <v>11</v>
      </c>
      <c r="B1301" s="1063">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63">
        <v>12</v>
      </c>
      <c r="B1302" s="1063">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63">
        <v>13</v>
      </c>
      <c r="B1303" s="1063">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63">
        <v>14</v>
      </c>
      <c r="B1304" s="1063">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63">
        <v>15</v>
      </c>
      <c r="B1305" s="1063">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63">
        <v>16</v>
      </c>
      <c r="B1306" s="1063">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63">
        <v>17</v>
      </c>
      <c r="B1307" s="1063">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63">
        <v>18</v>
      </c>
      <c r="B1308" s="1063">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63">
        <v>19</v>
      </c>
      <c r="B1309" s="1063">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63">
        <v>20</v>
      </c>
      <c r="B1310" s="1063">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63">
        <v>21</v>
      </c>
      <c r="B1311" s="1063">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63">
        <v>22</v>
      </c>
      <c r="B1312" s="1063">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63">
        <v>23</v>
      </c>
      <c r="B1313" s="1063">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63">
        <v>24</v>
      </c>
      <c r="B1314" s="1063">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63">
        <v>25</v>
      </c>
      <c r="B1315" s="1063">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63">
        <v>26</v>
      </c>
      <c r="B1316" s="1063">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63">
        <v>27</v>
      </c>
      <c r="B1317" s="1063">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63">
        <v>28</v>
      </c>
      <c r="B1318" s="1063">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63">
        <v>29</v>
      </c>
      <c r="B1319" s="1063">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63">
        <v>30</v>
      </c>
      <c r="B1320" s="1063">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2018-08-10T10:41:54Z</cp:lastPrinted>
  <dcterms:created xsi:type="dcterms:W3CDTF">2012-03-13T00:50:25Z</dcterms:created>
  <dcterms:modified xsi:type="dcterms:W3CDTF">2020-11-30T10:24:36Z</dcterms:modified>
</cp:coreProperties>
</file>