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 総括係\監査等\2005~ 行政事業レビュー\行政事業レビューシートの記載の確認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9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<sst xmlns="http://schemas.openxmlformats.org/spreadsheetml/2006/main" count="3011" uniqueCount="704">
  <si>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</si>
  <si>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</si>
  <si>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</si>
  <si>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</si>
  <si>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</si>
  <si>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</si>
  <si>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</si>
  <si>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</si>
  <si>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</si>
  <si>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</si>
  <si>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</si>
  <si>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</si>
  <si>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</si>
  <si>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</si>
  <si>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</si>
  <si>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</si>
  <si>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</si>
  <si>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</si>
  <si>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</si>
  <si>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</si>
  <si>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</si>
  <si>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</si>
  <si>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</si>
  <si>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</si>
  <si>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</si>
  <si>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</si>
  <si>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</si>
  <si>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</si>
  <si>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</si>
  <si>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</si>
  <si>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</si>
  <si>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</si>
  <si>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</si>
  <si>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</si>
  <si>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</si>
  <si>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</si>
  <si>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</si>
  <si>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</si>
  <si>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</si>
  <si>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</si>
  <si>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</si>
  <si>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</si>
  <si>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</si>
  <si>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</si>
  <si>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</si>
  <si>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</si>
  <si>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</si>
  <si>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</si>
  <si>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</si>
  <si>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</si>
  <si>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</si>
  <si>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</si>
  <si>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</si>
  <si>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</si>
  <si>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</si>
  <si>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</si>
  <si>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</si>
  <si>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</si>
  <si>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</si>
  <si>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</si>
  <si>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</si>
  <si>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</si>
  <si>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</si>
  <si>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</si>
  <si>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</si>
  <si>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</si>
  <si>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</si>
  <si>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</si>
  <si>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</si>
  <si>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</si>
  <si>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</si>
  <si>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</si>
  <si>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</si>
  <si>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</si>
  <si>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</si>
  <si>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</si>
  <si>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</si>
  <si>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</si>
  <si>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</si>
  <si>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</si>
  <si>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</si>
  <si>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</si>
  <si>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</si>
  <si>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</si>
  <si>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</si>
  <si>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</si>
  <si>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</si>
  <si>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</si>
  <si>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</si>
  <si>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</si>
  <si>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</si>
  <si>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</si>
  <si>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</si>
  <si>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</si>
  <si>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</si>
  <si>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</si>
  <si>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</si>
  <si>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</si>
  <si>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</si>
  <si>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</si>
  <si>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</si>
  <si>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</si>
  <si>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</si>
  <si>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</si>
  <si>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</si>
  <si>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</si>
  <si>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</si>
  <si>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</si>
  <si>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</si>
  <si>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</si>
  <si>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</si>
  <si>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</si>
  <si>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</si>
  <si>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</si>
  <si>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</si>
  <si>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</si>
  <si>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</si>
  <si>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</si>
  <si>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</si>
  <si>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</si>
  <si>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</si>
  <si>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</si>
  <si>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</si>
  <si>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</si>
  <si>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</si>
  <si>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</si>
  <si>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</si>
  <si>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</si>
  <si>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</si>
  <si>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</si>
  <si>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</si>
  <si>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</si>
  <si>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</si>
  <si>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</si>
  <si>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</si>
  <si>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</si>
  <si>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</si>
  <si>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</si>
  <si>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</si>
  <si>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</si>
  <si>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</si>
  <si>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</si>
  <si>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</si>
  <si>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</si>
  <si>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</si>
  <si>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</si>
  <si>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</si>
  <si>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</si>
  <si>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</si>
  <si>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</si>
  <si>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</si>
  <si>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</si>
  <si>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</si>
  <si>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</si>
  <si>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</si>
  <si>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</si>
  <si>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</si>
  <si>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</si>
  <si>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</si>
  <si>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</si>
  <si>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</si>
  <si>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</si>
  <si>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</si>
  <si>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</si>
  <si>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</si>
  <si>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</si>
  <si>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</si>
  <si>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</si>
  <si>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</si>
  <si>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</si>
  <si>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</si>
  <si>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</si>
  <si>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</si>
  <si>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</si>
  <si>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</si>
  <si>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</si>
  <si>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</si>
  <si>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</si>
  <si>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</si>
  <si>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</si>
  <si>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</si>
  <si>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</si>
  <si>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</si>
  <si>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</si>
  <si>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</si>
  <si>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</si>
  <si>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</si>
  <si>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</si>
  <si>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</si>
  <si>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</si>
  <si>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</si>
  <si>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</si>
  <si>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</si>
  <si>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</si>
  <si>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</si>
  <si>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</si>
  <si>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</si>
  <si>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</si>
  <si>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</si>
  <si>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</si>
  <si>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</si>
  <si>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</si>
  <si>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</si>
  <si>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</si>
  <si>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</si>
  <si>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</si>
  <si>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</si>
  <si>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</si>
  <si>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</si>
  <si>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</si>
  <si>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</si>
  <si>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</si>
  <si>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</si>
  <si>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</si>
  <si>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</si>
  <si>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</si>
  <si>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</si>
  <si>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</si>
  <si>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</si>
  <si>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</si>
  <si>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</si>
  <si>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</si>
  <si>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</si>
  <si>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</si>
  <si>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</si>
  <si>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</si>
  <si>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</si>
  <si>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</si>
  <si>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</si>
  <si>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</si>
  <si>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</si>
  <si>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</si>
  <si>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</si>
  <si>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</si>
  <si>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</si>
  <si>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</si>
  <si>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</si>
  <si>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</si>
  <si>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</si>
  <si>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</si>
  <si>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</si>
  <si>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</si>
  <si>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</si>
  <si>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</si>
  <si>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</si>
  <si>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</si>
  <si>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</si>
  <si>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</si>
  <si>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</si>
  <si>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</si>
  <si>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</si>
  <si>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</si>
  <si>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</si>
  <si>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</si>
  <si>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</si>
  <si>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</si>
  <si>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</si>
  <si>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</si>
  <si>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</si>
  <si>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</si>
  <si>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</si>
  <si>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</si>
  <si>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</si>
  <si>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</si>
  <si>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</si>
  <si>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</si>
  <si>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</si>
  <si>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</si>
  <si>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</si>
  <si>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</si>
  <si>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</si>
  <si>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</si>
  <si>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</si>
  <si>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</si>
  <si>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</si>
  <si>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</si>
  <si>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</si>
  <si>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</si>
  <si>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</si>
  <si>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</si>
  <si>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</si>
  <si>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</si>
  <si>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</si>
  <si>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</si>
  <si>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</si>
  <si>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</si>
  <si>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</si>
  <si>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</si>
  <si>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</si>
  <si>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</si>
  <si>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</si>
  <si>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</si>
  <si>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</si>
  <si>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</si>
  <si>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</si>
  <si>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</si>
  <si>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</si>
  <si>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</si>
  <si>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</si>
  <si>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</si>
  <si>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</si>
  <si>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</si>
  <si>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</si>
  <si>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</si>
  <si>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</si>
  <si>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</si>
  <si>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</si>
  <si>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</si>
  <si>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</si>
  <si>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</si>
  <si>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</si>
  <si>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</si>
  <si>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</si>
  <si>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</si>
  <si>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</si>
  <si>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</si>
  <si>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</si>
  <si>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</si>
  <si>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</si>
  <si>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</si>
  <si>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</si>
  <si>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</si>
  <si>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</si>
  <si>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</si>
  <si>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</si>
  <si>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</si>
  <si>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</si>
  <si>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</si>
  <si>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</si>
  <si>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</si>
  <si>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</si>
  <si>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</si>
  <si>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</si>
  <si>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</si>
  <si>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</si>
  <si>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</si>
  <si>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</si>
  <si>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</si>
  <si>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</si>
  <si>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</si>
  <si>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</si>
  <si>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</si>
  <si>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</si>
  <si>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</si>
  <si>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</si>
  <si>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</si>
  <si>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</si>
  <si>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</si>
  <si>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</si>
  <si>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</si>
  <si>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</si>
  <si>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</si>
  <si>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</si>
  <si>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</si>
  <si>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</si>
  <si>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</si>
  <si>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</si>
  <si>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</si>
  <si>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</si>
  <si>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</si>
  <si>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</si>
  <si>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</si>
  <si>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</si>
  <si>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</si>
  <si>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</si>
  <si>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</si>
  <si>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</si>
  <si>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</si>
  <si>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</si>
  <si>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</si>
  <si>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</si>
  <si>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</si>
  <si>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</si>
  <si>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</si>
  <si>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</si>
  <si>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</si>
  <si>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</si>
  <si>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</si>
  <si>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</si>
  <si>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</si>
  <si>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</si>
  <si>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</si>
  <si>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</si>
  <si>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</si>
  <si>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</si>
  <si>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</si>
  <si>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</si>
  <si>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</si>
  <si>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</si>
  <si>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</si>
  <si>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</si>
  <si>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</si>
  <si>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</si>
  <si>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</si>
  <si>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</si>
  <si>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</si>
  <si>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</si>
  <si>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</si>
  <si>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</si>
  <si>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</si>
  <si>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</si>
  <si>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</si>
  <si>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</si>
  <si>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</si>
  <si>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</si>
  <si>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</si>
  <si>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</si>
  <si>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</si>
  <si>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</si>
  <si>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</si>
  <si>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</si>
  <si>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</si>
  <si>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</si>
  <si>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</si>
  <si>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</si>
  <si>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</si>
  <si>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</si>
  <si>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</si>
  <si>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</si>
  <si>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</si>
  <si>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</si>
  <si>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</si>
  <si>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</si>
  <si>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</si>
  <si>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</si>
  <si>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</si>
  <si>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</si>
  <si>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</si>
  <si>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</si>
  <si>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</si>
  <si>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</si>
  <si>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</si>
  <si>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</si>
  <si>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</si>
  <si>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</si>
  <si>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</si>
  <si>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</si>
  <si>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</si>
  <si>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</si>
  <si>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</si>
  <si>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</si>
  <si>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</si>
  <si>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</si>
  <si>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</si>
  <si>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</si>
  <si>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</si>
  <si>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</si>
  <si>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</si>
  <si>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</si>
  <si>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</si>
  <si>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</si>
  <si>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</si>
  <si>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</si>
  <si>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</si>
  <si>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</si>
  <si>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</si>
  <si>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</si>
  <si>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</si>
  <si>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</si>
  <si>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</si>
  <si>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</si>
  <si>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</si>
  <si>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</si>
  <si>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</si>
  <si>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</si>
  <si>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</si>
  <si>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</si>
  <si>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</si>
  <si>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</si>
  <si>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</si>
  <si>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</si>
  <si>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</si>
  <si>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</si>
  <si>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</si>
  <si>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</si>
  <si>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</si>
  <si>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</si>
  <si>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</si>
  <si>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</si>
  <si>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</si>
  <si>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</si>
  <si>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</si>
  <si>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</si>
  <si>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</si>
  <si>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</si>
  <si>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</si>
  <si>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</si>
  <si>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</si>
  <si>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</si>
  <si>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</si>
  <si>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</si>
  <si>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</si>
  <si>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</si>
  <si>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</si>
  <si>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</si>
  <si>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</si>
  <si>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</si>
  <si>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</si>
  <si>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</si>
  <si>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</si>
  <si>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</si>
  <si>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</si>
  <si>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</si>
  <si>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</si>
  <si>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</si>
  <si>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</si>
  <si>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</si>
  <si>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</si>
  <si>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</si>
  <si>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</si>
  <si>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</si>
  <si>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</si>
  <si>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</si>
  <si>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</si>
  <si>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</si>
  <si>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</si>
  <si>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</si>
  <si>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</si>
  <si>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</si>
  <si>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</si>
  <si>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</si>
  <si>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</si>
  <si>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</si>
  <si>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</si>
  <si>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</si>
  <si>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</si>
  <si>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</si>
  <si>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</si>
  <si>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</si>
  <si>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</si>
  <si>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</si>
  <si>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</si>
  <si>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</si>
  <si>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</si>
  <si>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</si>
  <si>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</si>
  <si>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</si>
  <si>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</si>
  <si>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</si>
  <si>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</si>
  <si>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</si>
  <si>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</si>
  <si>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</si>
  <si>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</si>
  <si>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</si>
  <si>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</si>
  <si>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文化財保護対策の検討等</t>
  </si>
  <si>
    <t>文化庁</t>
  </si>
  <si>
    <t>文化財部伝統文化課
文化財部美術学芸課</t>
  </si>
  <si>
    <t>文化財保護法第1条</t>
  </si>
  <si>
    <t>文化芸術の振興に関する基本的な方針（第４次基本方針）
（平成27年5月22日閣議決定）</t>
  </si>
  <si>
    <t>-</t>
  </si>
  <si>
    <t>471</t>
    <phoneticPr fontId="5"/>
  </si>
  <si>
    <t>391</t>
    <phoneticPr fontId="5"/>
  </si>
  <si>
    <t>414</t>
    <phoneticPr fontId="5"/>
  </si>
  <si>
    <t>380</t>
    <phoneticPr fontId="5"/>
  </si>
  <si>
    <t>375</t>
    <phoneticPr fontId="5"/>
  </si>
  <si>
    <t>371</t>
    <phoneticPr fontId="5"/>
  </si>
  <si>
    <t>351</t>
    <phoneticPr fontId="5"/>
  </si>
  <si>
    <t>毎年度の滅失・毀損による国指定文化財の解除件数を０にする。</t>
  </si>
  <si>
    <t>滅失・毀損による国指定文化財の解除件数</t>
  </si>
  <si>
    <t>件</t>
    <rPh sb="0" eb="1">
      <t>ケン</t>
    </rPh>
    <phoneticPr fontId="5"/>
  </si>
  <si>
    <t>-</t>
    <phoneticPr fontId="5"/>
  </si>
  <si>
    <t>-</t>
    <phoneticPr fontId="5"/>
  </si>
  <si>
    <t>文化審議会文化財分科会議事要旨（第158回～第190回）</t>
    <phoneticPr fontId="5"/>
  </si>
  <si>
    <t>記録映画の配布先で開架・閲覧等で活用された割合を100%にする。</t>
    <rPh sb="0" eb="2">
      <t>キロク</t>
    </rPh>
    <rPh sb="2" eb="4">
      <t>エイガ</t>
    </rPh>
    <rPh sb="5" eb="7">
      <t>ハイフ</t>
    </rPh>
    <rPh sb="7" eb="8">
      <t>サキ</t>
    </rPh>
    <rPh sb="14" eb="15">
      <t>トウ</t>
    </rPh>
    <rPh sb="16" eb="18">
      <t>カツヨウ</t>
    </rPh>
    <rPh sb="21" eb="23">
      <t>ワリアイ</t>
    </rPh>
    <phoneticPr fontId="5"/>
  </si>
  <si>
    <t>-</t>
    <phoneticPr fontId="5"/>
  </si>
  <si>
    <t>記録映画の配布先から回収した調査票を集計</t>
    <rPh sb="0" eb="2">
      <t>キロク</t>
    </rPh>
    <rPh sb="2" eb="4">
      <t>エイガ</t>
    </rPh>
    <rPh sb="5" eb="7">
      <t>ハイフ</t>
    </rPh>
    <rPh sb="7" eb="8">
      <t>サキ</t>
    </rPh>
    <rPh sb="10" eb="12">
      <t>カイシュウ</t>
    </rPh>
    <rPh sb="14" eb="17">
      <t>チョウサヒョウ</t>
    </rPh>
    <rPh sb="18" eb="20">
      <t>シュウケイ</t>
    </rPh>
    <phoneticPr fontId="5"/>
  </si>
  <si>
    <t>国指定文化財の盗難件数を0にする。</t>
    <rPh sb="0" eb="1">
      <t>クニ</t>
    </rPh>
    <rPh sb="1" eb="3">
      <t>シテイ</t>
    </rPh>
    <rPh sb="3" eb="6">
      <t>ブンカザイ</t>
    </rPh>
    <rPh sb="7" eb="9">
      <t>トウナン</t>
    </rPh>
    <rPh sb="9" eb="11">
      <t>ケンスウ</t>
    </rPh>
    <phoneticPr fontId="5"/>
  </si>
  <si>
    <t>国指定文化財の盗難件数</t>
    <rPh sb="0" eb="1">
      <t>クニ</t>
    </rPh>
    <rPh sb="1" eb="3">
      <t>シテイ</t>
    </rPh>
    <rPh sb="3" eb="6">
      <t>ブンカザイ</t>
    </rPh>
    <rPh sb="7" eb="9">
      <t>トウナン</t>
    </rPh>
    <rPh sb="9" eb="11">
      <t>ケンスウ</t>
    </rPh>
    <phoneticPr fontId="5"/>
  </si>
  <si>
    <t>文化財保護法第33条に基づく届け出を確認</t>
    <rPh sb="0" eb="3">
      <t>ブンカザイ</t>
    </rPh>
    <rPh sb="3" eb="6">
      <t>ホゴホウ</t>
    </rPh>
    <rPh sb="6" eb="7">
      <t>ダイ</t>
    </rPh>
    <rPh sb="9" eb="10">
      <t>ジョウ</t>
    </rPh>
    <rPh sb="11" eb="12">
      <t>モト</t>
    </rPh>
    <rPh sb="14" eb="15">
      <t>トド</t>
    </rPh>
    <rPh sb="16" eb="17">
      <t>デ</t>
    </rPh>
    <rPh sb="18" eb="20">
      <t>カクニン</t>
    </rPh>
    <phoneticPr fontId="5"/>
  </si>
  <si>
    <t>歴史文化基本構想の策定件数100件を目指す</t>
    <rPh sb="0" eb="2">
      <t>レキシ</t>
    </rPh>
    <rPh sb="2" eb="4">
      <t>ブンカ</t>
    </rPh>
    <rPh sb="4" eb="6">
      <t>キホン</t>
    </rPh>
    <rPh sb="6" eb="8">
      <t>コウソウ</t>
    </rPh>
    <rPh sb="9" eb="11">
      <t>サクテイ</t>
    </rPh>
    <rPh sb="11" eb="13">
      <t>ケンスウ</t>
    </rPh>
    <rPh sb="16" eb="17">
      <t>ケン</t>
    </rPh>
    <rPh sb="18" eb="20">
      <t>メザ</t>
    </rPh>
    <phoneticPr fontId="5"/>
  </si>
  <si>
    <t>歴史文化基本構想の策定済み件数</t>
    <rPh sb="0" eb="2">
      <t>レキシ</t>
    </rPh>
    <rPh sb="2" eb="4">
      <t>ブンカ</t>
    </rPh>
    <rPh sb="4" eb="6">
      <t>キホン</t>
    </rPh>
    <rPh sb="6" eb="8">
      <t>コウソウ</t>
    </rPh>
    <rPh sb="9" eb="11">
      <t>サクテイ</t>
    </rPh>
    <rPh sb="11" eb="12">
      <t>スミ</t>
    </rPh>
    <rPh sb="13" eb="15">
      <t>ケンスウ</t>
    </rPh>
    <phoneticPr fontId="5"/>
  </si>
  <si>
    <t>件</t>
    <rPh sb="0" eb="1">
      <t>ケン</t>
    </rPh>
    <phoneticPr fontId="5"/>
  </si>
  <si>
    <t>歴史文化基本構想策定状況調査による集計</t>
    <rPh sb="0" eb="2">
      <t>レキシ</t>
    </rPh>
    <rPh sb="2" eb="4">
      <t>ブンカ</t>
    </rPh>
    <rPh sb="4" eb="6">
      <t>キホン</t>
    </rPh>
    <rPh sb="6" eb="8">
      <t>コウソウ</t>
    </rPh>
    <rPh sb="8" eb="10">
      <t>サクテイ</t>
    </rPh>
    <rPh sb="10" eb="12">
      <t>ジョウキョウ</t>
    </rPh>
    <rPh sb="12" eb="14">
      <t>チョウサ</t>
    </rPh>
    <rPh sb="17" eb="19">
      <t>シュウケイ</t>
    </rPh>
    <phoneticPr fontId="5"/>
  </si>
  <si>
    <t>無形文化財「わざ」の理解促進事業
　　記録映画の作成本数</t>
  </si>
  <si>
    <t>防災等に関する研修会
　　研修会の実施回数</t>
    <rPh sb="2" eb="3">
      <t>トウ</t>
    </rPh>
    <phoneticPr fontId="5"/>
  </si>
  <si>
    <t>歴史文化基本構想普及促進研修実施回数</t>
    <rPh sb="12" eb="14">
      <t>ケンシュウ</t>
    </rPh>
    <rPh sb="14" eb="16">
      <t>ジッシ</t>
    </rPh>
    <rPh sb="16" eb="18">
      <t>カイスウ</t>
    </rPh>
    <phoneticPr fontId="5"/>
  </si>
  <si>
    <t>本</t>
    <rPh sb="0" eb="1">
      <t>ホン</t>
    </rPh>
    <phoneticPr fontId="5"/>
  </si>
  <si>
    <t>防災等に関する研修会
　　予算額／実施回数</t>
    <rPh sb="2" eb="3">
      <t>トウ</t>
    </rPh>
    <phoneticPr fontId="5"/>
  </si>
  <si>
    <t>「歴史文化基本構想」普及促進事業
　　予算額／構想策定検討市町村数　　　　　　　</t>
  </si>
  <si>
    <t>千円/本</t>
    <rPh sb="0" eb="1">
      <t>セン</t>
    </rPh>
    <rPh sb="1" eb="2">
      <t>エン</t>
    </rPh>
    <rPh sb="3" eb="4">
      <t>ホン</t>
    </rPh>
    <phoneticPr fontId="5"/>
  </si>
  <si>
    <t>千円</t>
    <rPh sb="0" eb="1">
      <t>セン</t>
    </rPh>
    <rPh sb="1" eb="2">
      <t>エン</t>
    </rPh>
    <phoneticPr fontId="5"/>
  </si>
  <si>
    <t>千円/回</t>
    <rPh sb="0" eb="1">
      <t>セン</t>
    </rPh>
    <rPh sb="1" eb="2">
      <t>エン</t>
    </rPh>
    <rPh sb="3" eb="4">
      <t>カイ</t>
    </rPh>
    <phoneticPr fontId="5"/>
  </si>
  <si>
    <t>千円/件</t>
    <rPh sb="0" eb="1">
      <t>セン</t>
    </rPh>
    <rPh sb="1" eb="2">
      <t>エン</t>
    </rPh>
    <rPh sb="3" eb="4">
      <t>ケン</t>
    </rPh>
    <phoneticPr fontId="5"/>
  </si>
  <si>
    <t>回</t>
    <rPh sb="0" eb="1">
      <t>カイ</t>
    </rPh>
    <phoneticPr fontId="5"/>
  </si>
  <si>
    <t>-</t>
    <phoneticPr fontId="5"/>
  </si>
  <si>
    <t>-</t>
    <phoneticPr fontId="5"/>
  </si>
  <si>
    <t>41,592/3</t>
    <phoneticPr fontId="5"/>
  </si>
  <si>
    <t>47,852/3</t>
    <phoneticPr fontId="5"/>
  </si>
  <si>
    <t>429/2</t>
    <phoneticPr fontId="5"/>
  </si>
  <si>
    <t>427/2</t>
    <phoneticPr fontId="5"/>
  </si>
  <si>
    <t>4,853/10</t>
    <phoneticPr fontId="5"/>
  </si>
  <si>
    <t>4,367/10</t>
    <phoneticPr fontId="5"/>
  </si>
  <si>
    <t>　本事業は、人間国宝等のわざの記録保存、文化財の防災対策の検討や、文化財の総合的保存・活用の推進等を実施するものであり、国として実施する必要がある。</t>
  </si>
  <si>
    <t>　本事業は、人間国宝等のわざの記録保存、文化財の防災対策の検討や、文化財の総合的保存・活用の推進等を実施するものであり、国として実施する必要がある。</t>
    <rPh sb="1" eb="2">
      <t>ホン</t>
    </rPh>
    <rPh sb="2" eb="4">
      <t>ジギョウ</t>
    </rPh>
    <rPh sb="6" eb="8">
      <t>ニンゲン</t>
    </rPh>
    <rPh sb="8" eb="10">
      <t>コクホウ</t>
    </rPh>
    <rPh sb="10" eb="11">
      <t>トウ</t>
    </rPh>
    <rPh sb="15" eb="17">
      <t>キロク</t>
    </rPh>
    <rPh sb="17" eb="19">
      <t>ホゾン</t>
    </rPh>
    <rPh sb="20" eb="23">
      <t>ブンカザイ</t>
    </rPh>
    <rPh sb="24" eb="26">
      <t>ボウサイ</t>
    </rPh>
    <rPh sb="26" eb="28">
      <t>タイサク</t>
    </rPh>
    <rPh sb="29" eb="31">
      <t>ケントウ</t>
    </rPh>
    <rPh sb="33" eb="36">
      <t>ブンカザイ</t>
    </rPh>
    <rPh sb="37" eb="40">
      <t>ソウゴウテキ</t>
    </rPh>
    <rPh sb="40" eb="42">
      <t>ホゾン</t>
    </rPh>
    <rPh sb="43" eb="45">
      <t>カツヨウ</t>
    </rPh>
    <rPh sb="46" eb="48">
      <t>スイシン</t>
    </rPh>
    <rPh sb="48" eb="49">
      <t>トウ</t>
    </rPh>
    <rPh sb="50" eb="52">
      <t>ジッシ</t>
    </rPh>
    <rPh sb="60" eb="61">
      <t>クニ</t>
    </rPh>
    <rPh sb="64" eb="66">
      <t>ジッシ</t>
    </rPh>
    <rPh sb="68" eb="70">
      <t>ヒツヨウ</t>
    </rPh>
    <phoneticPr fontId="5"/>
  </si>
  <si>
    <t>　各事業の規程において支援対象を明確に定めており、受益者負担とすべきものは支援の対象から外している。</t>
    <rPh sb="1" eb="2">
      <t>カク</t>
    </rPh>
    <rPh sb="2" eb="4">
      <t>ジギョウ</t>
    </rPh>
    <rPh sb="5" eb="7">
      <t>キテイ</t>
    </rPh>
    <rPh sb="11" eb="13">
      <t>シエン</t>
    </rPh>
    <rPh sb="13" eb="15">
      <t>タイショウ</t>
    </rPh>
    <rPh sb="16" eb="18">
      <t>メイカク</t>
    </rPh>
    <rPh sb="19" eb="20">
      <t>サダ</t>
    </rPh>
    <rPh sb="25" eb="28">
      <t>ジュエキシャ</t>
    </rPh>
    <rPh sb="28" eb="30">
      <t>フタン</t>
    </rPh>
    <rPh sb="37" eb="39">
      <t>シエン</t>
    </rPh>
    <rPh sb="40" eb="42">
      <t>タイショウ</t>
    </rPh>
    <rPh sb="44" eb="45">
      <t>ハズ</t>
    </rPh>
    <phoneticPr fontId="5"/>
  </si>
  <si>
    <t>　謝金・旅費は文化庁の基準単価を適用し、役務費等は見積の内容を精査した上で契約を行っている。</t>
    <rPh sb="1" eb="3">
      <t>シャキン</t>
    </rPh>
    <rPh sb="4" eb="6">
      <t>リョヒ</t>
    </rPh>
    <rPh sb="7" eb="10">
      <t>ブンカチョウ</t>
    </rPh>
    <rPh sb="11" eb="13">
      <t>キジュン</t>
    </rPh>
    <rPh sb="13" eb="15">
      <t>タンカ</t>
    </rPh>
    <rPh sb="16" eb="18">
      <t>テキヨウ</t>
    </rPh>
    <rPh sb="20" eb="22">
      <t>エキム</t>
    </rPh>
    <rPh sb="22" eb="23">
      <t>ヒ</t>
    </rPh>
    <rPh sb="23" eb="24">
      <t>トウ</t>
    </rPh>
    <rPh sb="25" eb="27">
      <t>ミツ</t>
    </rPh>
    <rPh sb="28" eb="30">
      <t>ナイヨウ</t>
    </rPh>
    <rPh sb="31" eb="33">
      <t>セイサ</t>
    </rPh>
    <rPh sb="35" eb="36">
      <t>ウエ</t>
    </rPh>
    <rPh sb="37" eb="39">
      <t>ケイヤク</t>
    </rPh>
    <rPh sb="40" eb="41">
      <t>オコナ</t>
    </rPh>
    <phoneticPr fontId="5"/>
  </si>
  <si>
    <t>　各事業の規程において支援対象を明確に定めている。</t>
  </si>
  <si>
    <t>　少額随意契約の場合であっても相見積もりを徴収するなど、効率化を図っている。</t>
  </si>
  <si>
    <t>　文化財の保護対策を推進する各種事業を実施し、文化財の国指定解除の防止に寄与するなど、事業の成果はいずれも有効に活用されている。</t>
    <rPh sb="1" eb="4">
      <t>ブンカザイ</t>
    </rPh>
    <rPh sb="5" eb="7">
      <t>ホゴ</t>
    </rPh>
    <rPh sb="7" eb="9">
      <t>タイサク</t>
    </rPh>
    <rPh sb="10" eb="12">
      <t>スイシン</t>
    </rPh>
    <rPh sb="14" eb="16">
      <t>カクシュ</t>
    </rPh>
    <rPh sb="16" eb="18">
      <t>ジギョウ</t>
    </rPh>
    <rPh sb="19" eb="21">
      <t>ジッシ</t>
    </rPh>
    <phoneticPr fontId="5"/>
  </si>
  <si>
    <t>‐</t>
  </si>
  <si>
    <t>-</t>
    <phoneticPr fontId="5"/>
  </si>
  <si>
    <t>-</t>
    <phoneticPr fontId="5"/>
  </si>
  <si>
    <t>-</t>
    <phoneticPr fontId="5"/>
  </si>
  <si>
    <t>3,583/10</t>
    <phoneticPr fontId="5"/>
  </si>
  <si>
    <t>3,583/10</t>
    <phoneticPr fontId="5"/>
  </si>
  <si>
    <t>人件費</t>
    <rPh sb="0" eb="3">
      <t>ジンケンヒ</t>
    </rPh>
    <phoneticPr fontId="5"/>
  </si>
  <si>
    <t>事業費</t>
    <rPh sb="0" eb="3">
      <t>ジギョウヒ</t>
    </rPh>
    <phoneticPr fontId="5"/>
  </si>
  <si>
    <t>一般管理費</t>
    <rPh sb="0" eb="2">
      <t>イッパン</t>
    </rPh>
    <rPh sb="2" eb="5">
      <t>カンリヒ</t>
    </rPh>
    <phoneticPr fontId="5"/>
  </si>
  <si>
    <t>現地調査・アンケート調査、有識者会議の開催等</t>
    <rPh sb="0" eb="4">
      <t>ゲンチチョウサ</t>
    </rPh>
    <rPh sb="10" eb="12">
      <t>チョウサ</t>
    </rPh>
    <rPh sb="13" eb="16">
      <t>ユウシキシャ</t>
    </rPh>
    <rPh sb="16" eb="18">
      <t>カイギ</t>
    </rPh>
    <rPh sb="19" eb="21">
      <t>カイサイ</t>
    </rPh>
    <rPh sb="21" eb="22">
      <t>トウ</t>
    </rPh>
    <phoneticPr fontId="5"/>
  </si>
  <si>
    <t>有識者会議に係る謝金・旅費、調査旅費、消耗品費等</t>
    <rPh sb="0" eb="5">
      <t>ユウシキシャカイギ</t>
    </rPh>
    <rPh sb="6" eb="7">
      <t>カカ</t>
    </rPh>
    <rPh sb="8" eb="10">
      <t>シャキン</t>
    </rPh>
    <rPh sb="11" eb="13">
      <t>リョヒ</t>
    </rPh>
    <rPh sb="14" eb="16">
      <t>チョウサ</t>
    </rPh>
    <rPh sb="16" eb="18">
      <t>リョヒ</t>
    </rPh>
    <rPh sb="19" eb="22">
      <t>ショウモウヒン</t>
    </rPh>
    <rPh sb="22" eb="23">
      <t>ヒ</t>
    </rPh>
    <rPh sb="23" eb="24">
      <t>トウ</t>
    </rPh>
    <phoneticPr fontId="5"/>
  </si>
  <si>
    <t>C.公益財団法人未来工学研究所</t>
    <phoneticPr fontId="5"/>
  </si>
  <si>
    <t>アンケート調査、フォーラム実施、報告書作成を行う人員に支出する経費</t>
    <rPh sb="5" eb="7">
      <t>チョウサ</t>
    </rPh>
    <rPh sb="13" eb="15">
      <t>ジッシ</t>
    </rPh>
    <rPh sb="16" eb="21">
      <t>ホウコクショサクセイ</t>
    </rPh>
    <rPh sb="22" eb="23">
      <t>オコナ</t>
    </rPh>
    <rPh sb="24" eb="26">
      <t>ジンイン</t>
    </rPh>
    <rPh sb="27" eb="29">
      <t>シシュツ</t>
    </rPh>
    <rPh sb="31" eb="33">
      <t>ケイヒ</t>
    </rPh>
    <phoneticPr fontId="5"/>
  </si>
  <si>
    <t>講演者謝金、打合せ旅費、消耗品費、報告書印刷費、Web調査費</t>
    <rPh sb="0" eb="2">
      <t>コウエン</t>
    </rPh>
    <rPh sb="2" eb="3">
      <t>シャ</t>
    </rPh>
    <rPh sb="3" eb="5">
      <t>シャキン</t>
    </rPh>
    <rPh sb="6" eb="8">
      <t>ウチアワ</t>
    </rPh>
    <rPh sb="9" eb="11">
      <t>リョヒ</t>
    </rPh>
    <rPh sb="12" eb="15">
      <t>ショウモウヒン</t>
    </rPh>
    <rPh sb="15" eb="16">
      <t>ヒ</t>
    </rPh>
    <rPh sb="17" eb="20">
      <t>ホウコクショ</t>
    </rPh>
    <rPh sb="20" eb="22">
      <t>インサツ</t>
    </rPh>
    <rPh sb="22" eb="23">
      <t>ヒ</t>
    </rPh>
    <rPh sb="27" eb="29">
      <t>チョウサ</t>
    </rPh>
    <rPh sb="29" eb="30">
      <t>ヒ</t>
    </rPh>
    <phoneticPr fontId="5"/>
  </si>
  <si>
    <t>伝統工芸用具・原材料に関する調査業務</t>
    <rPh sb="0" eb="2">
      <t>デントウ</t>
    </rPh>
    <rPh sb="2" eb="4">
      <t>コウゲイ</t>
    </rPh>
    <rPh sb="4" eb="6">
      <t>ヨウグ</t>
    </rPh>
    <rPh sb="7" eb="10">
      <t>ゲンザイリョウ</t>
    </rPh>
    <rPh sb="11" eb="12">
      <t>カン</t>
    </rPh>
    <rPh sb="14" eb="16">
      <t>チョウサ</t>
    </rPh>
    <rPh sb="16" eb="18">
      <t>ギョウム</t>
    </rPh>
    <phoneticPr fontId="5"/>
  </si>
  <si>
    <t>生活文化等実態把握調査事業</t>
    <rPh sb="0" eb="2">
      <t>セイカツ</t>
    </rPh>
    <rPh sb="2" eb="4">
      <t>ブンカ</t>
    </rPh>
    <rPh sb="4" eb="5">
      <t>トウ</t>
    </rPh>
    <rPh sb="5" eb="7">
      <t>ジッタイ</t>
    </rPh>
    <rPh sb="7" eb="9">
      <t>ハアク</t>
    </rPh>
    <rPh sb="9" eb="11">
      <t>チョウサ</t>
    </rPh>
    <rPh sb="11" eb="13">
      <t>ジギョウ</t>
    </rPh>
    <phoneticPr fontId="5"/>
  </si>
  <si>
    <t>422/2</t>
    <phoneticPr fontId="5"/>
  </si>
  <si>
    <t>355/2</t>
    <phoneticPr fontId="5"/>
  </si>
  <si>
    <t>-</t>
    <phoneticPr fontId="5"/>
  </si>
  <si>
    <t>-</t>
    <phoneticPr fontId="5"/>
  </si>
  <si>
    <t>記録映画の配布先での活用度
（28年度成果実績については集計中。29年度成果実績については調査中）</t>
    <rPh sb="0" eb="2">
      <t>キロク</t>
    </rPh>
    <rPh sb="2" eb="4">
      <t>エイガ</t>
    </rPh>
    <rPh sb="5" eb="7">
      <t>ハイフ</t>
    </rPh>
    <rPh sb="7" eb="8">
      <t>サキ</t>
    </rPh>
    <rPh sb="10" eb="12">
      <t>カツヨウ</t>
    </rPh>
    <rPh sb="12" eb="13">
      <t>ド</t>
    </rPh>
    <rPh sb="17" eb="19">
      <t>ネンド</t>
    </rPh>
    <rPh sb="19" eb="21">
      <t>セイカ</t>
    </rPh>
    <rPh sb="21" eb="23">
      <t>ジッセキ</t>
    </rPh>
    <rPh sb="28" eb="31">
      <t>シュウケイチュウ</t>
    </rPh>
    <rPh sb="34" eb="36">
      <t>ネンド</t>
    </rPh>
    <rPh sb="36" eb="38">
      <t>セイカ</t>
    </rPh>
    <rPh sb="38" eb="40">
      <t>ジッセキ</t>
    </rPh>
    <rPh sb="45" eb="48">
      <t>チョウサチュウ</t>
    </rPh>
    <phoneticPr fontId="5"/>
  </si>
  <si>
    <t>人件費</t>
  </si>
  <si>
    <t>消耗品費</t>
    <rPh sb="0" eb="3">
      <t>ショウモウヒン</t>
    </rPh>
    <rPh sb="3" eb="4">
      <t>ヒ</t>
    </rPh>
    <phoneticPr fontId="5"/>
  </si>
  <si>
    <t>借損料</t>
    <rPh sb="0" eb="2">
      <t>シャクソン</t>
    </rPh>
    <rPh sb="2" eb="3">
      <t>リョウ</t>
    </rPh>
    <phoneticPr fontId="5"/>
  </si>
  <si>
    <t>雑役務費</t>
    <rPh sb="0" eb="1">
      <t>ザツ</t>
    </rPh>
    <rPh sb="1" eb="4">
      <t>エキムヒ</t>
    </rPh>
    <phoneticPr fontId="5"/>
  </si>
  <si>
    <t>フィルム、照明用トレペ等</t>
    <rPh sb="5" eb="8">
      <t>ショウメイヨウ</t>
    </rPh>
    <rPh sb="11" eb="12">
      <t>トウ</t>
    </rPh>
    <phoneticPr fontId="5"/>
  </si>
  <si>
    <t>撮影機材借上、編集スタジオ借上</t>
    <rPh sb="7" eb="9">
      <t>ヘンシュウ</t>
    </rPh>
    <phoneticPr fontId="5"/>
  </si>
  <si>
    <t>DVD製作費、効果音作成費</t>
    <rPh sb="7" eb="10">
      <t>コウカオン</t>
    </rPh>
    <rPh sb="10" eb="13">
      <t>サクセイヒ</t>
    </rPh>
    <phoneticPr fontId="5"/>
  </si>
  <si>
    <t>通信運搬費、消費税相当額、諸謝金、旅費</t>
    <rPh sb="0" eb="2">
      <t>ツウシン</t>
    </rPh>
    <rPh sb="2" eb="5">
      <t>ウンパンヒ</t>
    </rPh>
    <rPh sb="6" eb="9">
      <t>ショウヒゼイ</t>
    </rPh>
    <rPh sb="9" eb="12">
      <t>ソウトウガク</t>
    </rPh>
    <rPh sb="13" eb="14">
      <t>ショ</t>
    </rPh>
    <rPh sb="14" eb="16">
      <t>シャキン</t>
    </rPh>
    <rPh sb="17" eb="19">
      <t>リョヒ</t>
    </rPh>
    <phoneticPr fontId="5"/>
  </si>
  <si>
    <t>※金額は単位未満四捨五入して記載していることから、合計が一致しない。</t>
    <phoneticPr fontId="5"/>
  </si>
  <si>
    <t>借損料</t>
    <rPh sb="0" eb="3">
      <t>シャクソンリョウ</t>
    </rPh>
    <phoneticPr fontId="5"/>
  </si>
  <si>
    <t>編集スタジオ借上</t>
    <rPh sb="0" eb="2">
      <t>ヘンシュウ</t>
    </rPh>
    <rPh sb="6" eb="7">
      <t>カ</t>
    </rPh>
    <rPh sb="7" eb="8">
      <t>ア</t>
    </rPh>
    <phoneticPr fontId="5"/>
  </si>
  <si>
    <t>ＤＶＤ製作費</t>
    <rPh sb="3" eb="6">
      <t>セイサクヒ</t>
    </rPh>
    <phoneticPr fontId="5"/>
  </si>
  <si>
    <t>諸謝金、旅費、著作権使用料</t>
    <rPh sb="0" eb="3">
      <t>ショシャキン</t>
    </rPh>
    <rPh sb="4" eb="6">
      <t>リョヒ</t>
    </rPh>
    <rPh sb="7" eb="10">
      <t>チョサクケン</t>
    </rPh>
    <rPh sb="10" eb="13">
      <t>シヨウリョウ</t>
    </rPh>
    <phoneticPr fontId="5"/>
  </si>
  <si>
    <t>B.岩波映像株式会社</t>
    <phoneticPr fontId="5"/>
  </si>
  <si>
    <t>工芸技術記録映画「蒔絵ー中野孝一のわざー」製作業務</t>
    <rPh sb="9" eb="11">
      <t>マキエ</t>
    </rPh>
    <rPh sb="12" eb="16">
      <t>ナカノコウイチ</t>
    </rPh>
    <rPh sb="23" eb="25">
      <t>ギョウム</t>
    </rPh>
    <phoneticPr fontId="5"/>
  </si>
  <si>
    <t>工芸技術記録映画「鍛金ー大角幸枝のわざー」製作業務</t>
    <rPh sb="9" eb="10">
      <t>タン</t>
    </rPh>
    <rPh sb="10" eb="11">
      <t>キン</t>
    </rPh>
    <rPh sb="12" eb="16">
      <t>オオスミユキエ</t>
    </rPh>
    <rPh sb="23" eb="25">
      <t>ギョウム</t>
    </rPh>
    <phoneticPr fontId="5"/>
  </si>
  <si>
    <t>工芸技術記録映画「経錦ー北村武資のわざー」製作業務</t>
    <rPh sb="9" eb="10">
      <t>タ</t>
    </rPh>
    <rPh sb="10" eb="11">
      <t>ニシキ</t>
    </rPh>
    <rPh sb="12" eb="14">
      <t>キタムラ</t>
    </rPh>
    <rPh sb="14" eb="15">
      <t>タケシ</t>
    </rPh>
    <rPh sb="15" eb="16">
      <t>シ</t>
    </rPh>
    <rPh sb="23" eb="25">
      <t>ギョウム</t>
    </rPh>
    <phoneticPr fontId="5"/>
  </si>
  <si>
    <t>随意契約
（企画競争）</t>
  </si>
  <si>
    <t>-</t>
    <phoneticPr fontId="5"/>
  </si>
  <si>
    <t>-</t>
    <phoneticPr fontId="5"/>
  </si>
  <si>
    <t>-</t>
    <phoneticPr fontId="5"/>
  </si>
  <si>
    <t>岩波映像株式会社</t>
    <rPh sb="0" eb="4">
      <t>イワナミエイゾウ</t>
    </rPh>
    <rPh sb="4" eb="8">
      <t>カブシキガイシャ</t>
    </rPh>
    <phoneticPr fontId="5"/>
  </si>
  <si>
    <t>「鍛金－奥山峰石のわざ－」の日本語版DVD及び英語版DVD作成業務</t>
    <rPh sb="1" eb="2">
      <t>タン</t>
    </rPh>
    <rPh sb="2" eb="3">
      <t>キン</t>
    </rPh>
    <rPh sb="4" eb="6">
      <t>オクヤマ</t>
    </rPh>
    <rPh sb="6" eb="7">
      <t>ミネ</t>
    </rPh>
    <rPh sb="7" eb="8">
      <t>イシ</t>
    </rPh>
    <rPh sb="29" eb="31">
      <t>サクセイ</t>
    </rPh>
    <rPh sb="31" eb="33">
      <t>ギョウム</t>
    </rPh>
    <phoneticPr fontId="5"/>
  </si>
  <si>
    <t>「木工芸－中臺瑞真の刳物－」の日本語版DVD及び英語版DVD作成業務</t>
    <rPh sb="1" eb="4">
      <t>モッコウゲイ</t>
    </rPh>
    <rPh sb="5" eb="7">
      <t>ナカダイ</t>
    </rPh>
    <rPh sb="7" eb="8">
      <t>ズイ</t>
    </rPh>
    <rPh sb="8" eb="9">
      <t>シン</t>
    </rPh>
    <rPh sb="10" eb="11">
      <t>ク</t>
    </rPh>
    <rPh sb="11" eb="12">
      <t>モノ</t>
    </rPh>
    <rPh sb="30" eb="32">
      <t>サクセイ</t>
    </rPh>
    <rPh sb="32" eb="34">
      <t>ギョウム</t>
    </rPh>
    <phoneticPr fontId="5"/>
  </si>
  <si>
    <t>-</t>
    <phoneticPr fontId="5"/>
  </si>
  <si>
    <t>E.ＮＰＯ法人学際領域研究所</t>
    <phoneticPr fontId="5"/>
  </si>
  <si>
    <t>事務局員賃金</t>
    <rPh sb="0" eb="2">
      <t>ジム</t>
    </rPh>
    <rPh sb="2" eb="4">
      <t>キョクイン</t>
    </rPh>
    <rPh sb="4" eb="6">
      <t>チンギン</t>
    </rPh>
    <phoneticPr fontId="5"/>
  </si>
  <si>
    <t>旅費、諸謝金（調査、翻訳等）</t>
    <rPh sb="0" eb="2">
      <t>リョヒ</t>
    </rPh>
    <rPh sb="3" eb="4">
      <t>ショ</t>
    </rPh>
    <rPh sb="4" eb="6">
      <t>シャキン</t>
    </rPh>
    <rPh sb="7" eb="9">
      <t>チョウサ</t>
    </rPh>
    <rPh sb="10" eb="12">
      <t>ホンヤク</t>
    </rPh>
    <rPh sb="12" eb="13">
      <t>トウ</t>
    </rPh>
    <phoneticPr fontId="5"/>
  </si>
  <si>
    <t>ＮＰＯ法人学際領域研究所</t>
    <rPh sb="0" eb="12">
      <t>エヌピーオーホウジンガクサイリョウイキケンキュウジョ</t>
    </rPh>
    <phoneticPr fontId="5"/>
  </si>
  <si>
    <t>美術品補償制度に係る調査研究</t>
  </si>
  <si>
    <t>-</t>
    <phoneticPr fontId="5"/>
  </si>
  <si>
    <t>-</t>
    <phoneticPr fontId="5"/>
  </si>
  <si>
    <t>文化芸術振興委託費</t>
    <rPh sb="0" eb="2">
      <t>ブンカ</t>
    </rPh>
    <rPh sb="2" eb="4">
      <t>ゲイジュツ</t>
    </rPh>
    <rPh sb="4" eb="6">
      <t>シンコウ</t>
    </rPh>
    <rPh sb="6" eb="9">
      <t>イタクヒ</t>
    </rPh>
    <phoneticPr fontId="5"/>
  </si>
  <si>
    <t>庁費</t>
    <rPh sb="0" eb="2">
      <t>チョウヒ</t>
    </rPh>
    <phoneticPr fontId="5"/>
  </si>
  <si>
    <t>有</t>
  </si>
  <si>
    <t>　一者応募となったものについては、分かりやすい仕様書の策定に努めるなど、状況の改善に努める。著作権上の制約により随意契約事前確認公募を行ったもの以外は、一般競争又は企画競争により競争性を確保し、効率的な予算執行に努めている。</t>
    <phoneticPr fontId="5"/>
  </si>
  <si>
    <t>A.（株）桜映画社</t>
    <phoneticPr fontId="5"/>
  </si>
  <si>
    <t>D.（株）富士通総研</t>
    <phoneticPr fontId="5"/>
  </si>
  <si>
    <t>（株）桜映画社</t>
    <phoneticPr fontId="5"/>
  </si>
  <si>
    <t>（株）毎日映画社</t>
    <rPh sb="3" eb="5">
      <t>マイニチ</t>
    </rPh>
    <rPh sb="5" eb="7">
      <t>エイガ</t>
    </rPh>
    <rPh sb="7" eb="8">
      <t>シャ</t>
    </rPh>
    <phoneticPr fontId="5"/>
  </si>
  <si>
    <t>（株）日経映像</t>
    <rPh sb="3" eb="7">
      <t>ニッケイエイゾウ</t>
    </rPh>
    <phoneticPr fontId="5"/>
  </si>
  <si>
    <t>-</t>
    <phoneticPr fontId="5"/>
  </si>
  <si>
    <t>（株）富士通総研</t>
    <rPh sb="0" eb="3">
      <t>カブ</t>
    </rPh>
    <rPh sb="3" eb="6">
      <t>フジツウ</t>
    </rPh>
    <rPh sb="6" eb="8">
      <t>ソウケン</t>
    </rPh>
    <phoneticPr fontId="5"/>
  </si>
  <si>
    <t>（公財）未来工学研究所</t>
    <rPh sb="1" eb="2">
      <t>コウ</t>
    </rPh>
    <rPh sb="2" eb="3">
      <t>ザイ</t>
    </rPh>
    <rPh sb="4" eb="6">
      <t>ミライ</t>
    </rPh>
    <phoneticPr fontId="5"/>
  </si>
  <si>
    <t>-</t>
    <phoneticPr fontId="5"/>
  </si>
  <si>
    <t>-</t>
    <phoneticPr fontId="5"/>
  </si>
  <si>
    <t>-</t>
    <phoneticPr fontId="5"/>
  </si>
  <si>
    <t>-</t>
    <phoneticPr fontId="5"/>
  </si>
  <si>
    <t>-</t>
    <phoneticPr fontId="5"/>
  </si>
  <si>
    <t>12　文化による心豊かな社会の実現</t>
  </si>
  <si>
    <t>12-2　文化財の保存及び活用の充実</t>
  </si>
  <si>
    <t>近代（明治元年以降）の重要文化財（建造物）の件数</t>
    <rPh sb="0" eb="2">
      <t>キンダイ</t>
    </rPh>
    <rPh sb="3" eb="5">
      <t>メイジ</t>
    </rPh>
    <rPh sb="5" eb="7">
      <t>ガンネン</t>
    </rPh>
    <rPh sb="7" eb="9">
      <t>イコウ</t>
    </rPh>
    <rPh sb="11" eb="13">
      <t>ジュウヨウ</t>
    </rPh>
    <rPh sb="13" eb="16">
      <t>ブンカザイ</t>
    </rPh>
    <rPh sb="17" eb="20">
      <t>ケンゾウブツ</t>
    </rPh>
    <rPh sb="22" eb="24">
      <t>ケンスウ</t>
    </rPh>
    <phoneticPr fontId="5"/>
  </si>
  <si>
    <t>近代（明治元年以降）の登録有形文化財（建造物）の件数</t>
    <rPh sb="0" eb="2">
      <t>キンダイ</t>
    </rPh>
    <rPh sb="3" eb="5">
      <t>メイジ</t>
    </rPh>
    <rPh sb="5" eb="7">
      <t>ガンネン</t>
    </rPh>
    <rPh sb="7" eb="9">
      <t>イコウ</t>
    </rPh>
    <rPh sb="11" eb="13">
      <t>トウロク</t>
    </rPh>
    <rPh sb="13" eb="15">
      <t>ユウケイ</t>
    </rPh>
    <rPh sb="15" eb="18">
      <t>ブンカザイ</t>
    </rPh>
    <rPh sb="19" eb="22">
      <t>ケンゾウブツ</t>
    </rPh>
    <rPh sb="24" eb="26">
      <t>ケンスウ</t>
    </rPh>
    <phoneticPr fontId="5"/>
  </si>
  <si>
    <t>-</t>
    <phoneticPr fontId="5"/>
  </si>
  <si>
    <t>-</t>
    <phoneticPr fontId="5"/>
  </si>
  <si>
    <t>　本事業は、人間国宝等のわざの記録映像の作成、美術工芸品や建造物の防災・防犯対策指針の検討・研修会の実施、各地方公共団体における歴史文化基本構想の策定への支援等を実施するものであり、文化財の次代への確実な継承へ向けて成果を挙げている。
　また、競争入札や企画競争を行うなどして競争性を確保し、効率的な執行を行っている。</t>
    <rPh sb="122" eb="124">
      <t>キョウソウ</t>
    </rPh>
    <rPh sb="124" eb="126">
      <t>ニュウサツ</t>
    </rPh>
    <rPh sb="127" eb="129">
      <t>キカク</t>
    </rPh>
    <rPh sb="129" eb="131">
      <t>キョウソウ</t>
    </rPh>
    <rPh sb="132" eb="133">
      <t>オコナ</t>
    </rPh>
    <rPh sb="138" eb="141">
      <t>キョウソウセイ</t>
    </rPh>
    <rPh sb="142" eb="144">
      <t>カクホ</t>
    </rPh>
    <rPh sb="146" eb="149">
      <t>コウリツテキ</t>
    </rPh>
    <rPh sb="150" eb="152">
      <t>シッコウ</t>
    </rPh>
    <rPh sb="153" eb="154">
      <t>オコナ</t>
    </rPh>
    <phoneticPr fontId="5"/>
  </si>
  <si>
    <t>　引き続き契約の競争性・透明性を確保するともに、執行の更なる効率化に努める。</t>
  </si>
  <si>
    <t>43,777/3</t>
    <phoneticPr fontId="5"/>
  </si>
  <si>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phoneticPr fontId="5"/>
  </si>
  <si>
    <t>管理的経費</t>
    <rPh sb="0" eb="3">
      <t>カンリテキ</t>
    </rPh>
    <rPh sb="3" eb="5">
      <t>ケイヒ</t>
    </rPh>
    <phoneticPr fontId="5"/>
  </si>
  <si>
    <t>-</t>
    <phoneticPr fontId="5"/>
  </si>
  <si>
    <t>-</t>
    <phoneticPr fontId="5"/>
  </si>
  <si>
    <t>-</t>
    <phoneticPr fontId="5"/>
  </si>
  <si>
    <t>-</t>
    <phoneticPr fontId="5"/>
  </si>
  <si>
    <t>-</t>
    <phoneticPr fontId="5"/>
  </si>
  <si>
    <t>　文化財は、建造物、美術工芸品、史跡名勝天然記念物、無形文化財、民俗文化財など多岐にわたり、それぞれの類型ごとに適切な保護を行う必要がある。一方で、各地域においては、文化財の類型を越えて総合的に活用することが求められている。本事業では、文化財の保護対策等を検討することにより、文化財の活用を図るとともに、文化財を次世代へ確実に継承することを目的とする。</t>
    <phoneticPr fontId="5"/>
  </si>
  <si>
    <t>執行等改善</t>
  </si>
  <si>
    <t>42,757/2</t>
    <phoneticPr fontId="5"/>
  </si>
  <si>
    <t>情報処理業務庁費</t>
    <rPh sb="0" eb="2">
      <t>ジョウホウ</t>
    </rPh>
    <rPh sb="2" eb="4">
      <t>ショリ</t>
    </rPh>
    <rPh sb="4" eb="6">
      <t>ギョウム</t>
    </rPh>
    <rPh sb="6" eb="8">
      <t>チョウヒ</t>
    </rPh>
    <phoneticPr fontId="5"/>
  </si>
  <si>
    <t>文化芸術振興費補助金</t>
    <rPh sb="0" eb="2">
      <t>ブンカ</t>
    </rPh>
    <rPh sb="2" eb="4">
      <t>ゲイジュツ</t>
    </rPh>
    <rPh sb="4" eb="6">
      <t>シンコウ</t>
    </rPh>
    <rPh sb="6" eb="7">
      <t>ヒ</t>
    </rPh>
    <rPh sb="7" eb="10">
      <t>ホジョキン</t>
    </rPh>
    <phoneticPr fontId="5"/>
  </si>
  <si>
    <t>国宝重要文化財等保存・活用事業費補助金</t>
    <rPh sb="0" eb="2">
      <t>コクホウ</t>
    </rPh>
    <rPh sb="2" eb="4">
      <t>ジュウヨウ</t>
    </rPh>
    <rPh sb="4" eb="7">
      <t>ブンカザイ</t>
    </rPh>
    <rPh sb="7" eb="8">
      <t>トウ</t>
    </rPh>
    <rPh sb="8" eb="10">
      <t>ホゾン</t>
    </rPh>
    <rPh sb="11" eb="13">
      <t>カツヨウ</t>
    </rPh>
    <rPh sb="13" eb="16">
      <t>ジギョウヒ</t>
    </rPh>
    <rPh sb="16" eb="19">
      <t>ホジョキン</t>
    </rPh>
    <phoneticPr fontId="5"/>
  </si>
  <si>
    <t>伝統文化課長　髙橋宏治
美術学芸課長　平山直子</t>
    <rPh sb="0" eb="2">
      <t>デントウ</t>
    </rPh>
    <rPh sb="2" eb="4">
      <t>ブンカ</t>
    </rPh>
    <rPh sb="4" eb="6">
      <t>カチョウ</t>
    </rPh>
    <rPh sb="7" eb="9">
      <t>タカハシ</t>
    </rPh>
    <rPh sb="9" eb="10">
      <t>ヒロシ</t>
    </rPh>
    <rPh sb="10" eb="11">
      <t>ジ</t>
    </rPh>
    <rPh sb="19" eb="21">
      <t>ヒラヤマ</t>
    </rPh>
    <rPh sb="21" eb="23">
      <t>ナオコ</t>
    </rPh>
    <phoneticPr fontId="5"/>
  </si>
  <si>
    <t>○　無形文化財「わざ」の理解促進事業：重要無形文化財に指定されている「わざ」の記録映画等を作成して、後世に保存・伝承していくとともに、我が国の無形文化財への理解促進を図る。
○　防災に関する研修会：文化財の所有者等が防災・防犯対策や補助事業について理解を深めるための研修会を実施する。
○　地方公共団体に対し、地域の文化財を総合的に保存・活用するための基本的な計画である「文化財保存活用地域計画」や「文化財保存活用大綱」等の策定に向けた指導及び助言等を行う。
○　生活文化の振興等の推進：食文化をはじめとする生活文化等の価値と魅力を発信するとともに、各分野に関する実態調査等を行い、生活文化の振興等の推進を図る。
○　文化財保存・伝統工芸の技術者・用具・原材料調査事業：経済産業省、文化庁等の相互協力により、これまでに蓄積してきた用具・原材料等の情報を統合、再調査する。
○　文化財保存技術伝承促進事業（31年度新規事業）：文化財保存技術の技術者を志す個人の研修を支援するとともに、伝承体制を安定させるため技術者の組織化の推進する。また、技術者以外の多様な担い手の参画を促すことにより、文化財保存技術の伝承を促進する。
○　重要文化財（美術工芸品）文化財修理の伝統技術等継承事業（31年度新規事業）：近年、美術工芸品文化財修理に必要な原材料・用具の需要・生産の低迷、後継者の確保が困難等課題が多く、文化財修理に必要な資材・道具が危機的状況にある。このため、需要のマッチングや関係者のネットワーク構築等のため、情報発信や交流・研修を行うとともに、良質な原材料確保のため「産地設定」を行い管理業務への支援を行う。
○　国指定文化財指定業務に係る基本情報のアーカイブ化推進事業（31年度新規事業）：基本資料について簡易補修を伴うアーカイブ化をすすめ、特に公開活用に向けて指定文化財目録・調査報告、写真資料等のデジタルアーカイブ化を促進し、本事業の成果の一つである指定文化財の写真資料や文化財の説明文のデジタルデータの公開（展示、図録・雑誌掲載、文化遺産オンライン等）を通じて、我が国の文化財の魅力を発信する。
○　美術品補償制度に係る調査研究（29年度限りの事業）：国内の展覧会の実施状況や海外の美術品補償制度の運用状況等に関する調査研究を行い、美術品補償制度における通常損害の自己負担額を現在の５０億円より引き下げた場合の効果やリスクを分析する。</t>
    <phoneticPr fontId="5"/>
  </si>
  <si>
    <t>文化財保存技術伝承促進事業、　重要文化財（美術工芸品）文化財修理の伝統技術等継承事業、国指定文化財指定業務に係る基本情報のアーカイブ化推進事業の新規創設による。</t>
    <rPh sb="72" eb="74">
      <t>シンキ</t>
    </rPh>
    <rPh sb="74" eb="76">
      <t>ソウセツ</t>
    </rPh>
    <phoneticPr fontId="5"/>
  </si>
  <si>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アウトカムとして、「活用・理解・普及の促進」が確認されなければならないが、現在設定されている指標では難しい。１番目と３番目のアウトカムは無くて当たり前のネガティブ指標であり、２番目は実績が開示されておらず、４番目は切りのよい100件という目標値の妥当性を判断できない。過年度の執行実績にもとづくものと思われるが、30年度予算が急減しているにもかかわらずアウトプット１番目の目標値を増加させており、事業（記録映画）の質の低下が危惧される。委託契約については、Ａに比較してＢは英訳版の制作だけを行っているため金額が低いと考えてよいか。Ｅは、旅費・謝金の金額が大きく、実質的にＮＰＯ代表者の研究資金援助になっているのではないか。入札結果について、総合評価落札方式でも予定価格は設定されているはずであり、落札率はどうなっているか。</t>
    <phoneticPr fontId="5"/>
  </si>
  <si>
    <t>１．事業評価の観点：
  本事業は、文化財の活用・次世代への継承を目的に、重要無形文化財の記録映画等の作成や文化財の所有者等を対象とした防災・防犯対策研修会等を実施するものであり、事業成果の観点から検証を行った。
２．所見：
  本事業は、外部有識者の所見を踏まえ、成果指標、成果目標値について検証のうえ見直す必要があり、事業の成果をより的確に把握できるよう工夫すべきである。</t>
    <phoneticPr fontId="5"/>
  </si>
  <si>
    <t>指摘を踏まえ、アウトプットの目標値の見直しを行った。事業目的の達成に向け、適切な成果目標及び成果把握方法について引き続き検討を行うこととする。無形文化財「わざ」の理解促進事業については、既に存在する映画フィルムから英語版ＤＶＤを作成するＢの事業のほうが事業費が少ない。美術品保障制度に係る調査研究事業については、旅費・謝金からなる事業費が多いが、翻訳や有識者による報告書の執筆に係る謝金が大部分であり、事業の実施に必要なものである。総合評価落札方式の落札率については、今後の事業への影響をふまえ非公開としている。引き続き契約の競争性・透明性を確保するとともに効率的な予算執行を図り、費用対効果の向上に努めることとする。</t>
    <phoneticPr fontId="5"/>
  </si>
  <si>
    <t>-</t>
    <phoneticPr fontId="5"/>
  </si>
  <si>
    <t>-</t>
    <phoneticPr fontId="5"/>
  </si>
  <si>
    <t>無形文化財「わざ」の理解促進事業
　　記録映画の製作費／作成本数</t>
    <rPh sb="24" eb="26">
      <t>セイサク</t>
    </rPh>
    <phoneticPr fontId="5"/>
  </si>
  <si>
    <t>製作など</t>
    <rPh sb="0" eb="2">
      <t>セイサク</t>
    </rPh>
    <phoneticPr fontId="5"/>
  </si>
  <si>
    <t>製作、脚本、撮影など</t>
    <rPh sb="0" eb="2">
      <t>セイサク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</si>
</sst>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742</xdr:row>
      <xdr:rowOff>177800</xdr:rowOff>
    </xdr:from>
    <xdr:to>
      <xdr:col>49</xdr:col>
      <xdr:colOff>45665</xdr:colOff>
      <xdr:row>756</xdr:row>
      <xdr:rowOff>400776</xdr:rowOff>
    </xdr:to>
    <xdr:pic>
      <xdr:nvPicPr>
        <xdr:cNvPr id="4" name="図 3">
          <a:extLst>
            <a:ext uri="{FF2B5EF4-FFF2-40B4-BE49-F238E27FC236}">
              <a16:creationId xmlns:a16="http://schemas.microsoft.com/office/drawing/2014/main" id="{32C1F31A-F1DC-4151-AC4F-8A00359E0C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400" y="54432200"/>
          <a:ext cx="8707065" cy="5201376"/>
        </a:xfrm>
        <a:prstGeom prst="rect">
          <a:avLst/>
        </a:prstGeom>
      </xdr:spPr>
    </xdr:pic>
    <xdr:clientData/>
  </xdr:twoCellAnchor>
  <xdr:twoCellAnchor editAs="oneCell">
    <xdr:from>
      <xdr:col>6</xdr:col>
      <xdr:colOff>95250</xdr:colOff>
      <xdr:row>756</xdr:row>
      <xdr:rowOff>400050</xdr:rowOff>
    </xdr:from>
    <xdr:to>
      <xdr:col>49</xdr:col>
      <xdr:colOff>29766</xdr:colOff>
      <xdr:row>766</xdr:row>
      <xdr:rowOff>95818</xdr:rowOff>
    </xdr:to>
    <xdr:pic>
      <xdr:nvPicPr>
        <xdr:cNvPr id="3" name="図 2">
          <a:extLst>
            <a:ext uri="{FF2B5EF4-FFF2-40B4-BE49-F238E27FC236}">
              <a16:creationId xmlns:a16="http://schemas.microsoft.com/office/drawing/2014/main" id="{98C25326-1130-413B-8834-E71872A03F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 y="59702700"/>
          <a:ext cx="8535591" cy="40677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7"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361</v>
      </c>
      <c r="AT2" s="218"/>
      <c r="AU2" s="218"/>
      <c r="AV2" s="52" t="str">
        <f>IF(AW2="", "", "-")</f>
        <v/>
      </c>
      <c r="AW2" s="395"/>
      <c r="AX2" s="395"/>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146</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548</v>
      </c>
      <c r="AF5" s="719"/>
      <c r="AG5" s="719"/>
      <c r="AH5" s="719"/>
      <c r="AI5" s="719"/>
      <c r="AJ5" s="719"/>
      <c r="AK5" s="719"/>
      <c r="AL5" s="719"/>
      <c r="AM5" s="719"/>
      <c r="AN5" s="719"/>
      <c r="AO5" s="719"/>
      <c r="AP5" s="720"/>
      <c r="AQ5" s="721" t="s">
        <v>693</v>
      </c>
      <c r="AR5" s="722"/>
      <c r="AS5" s="722"/>
      <c r="AT5" s="722"/>
      <c r="AU5" s="722"/>
      <c r="AV5" s="722"/>
      <c r="AW5" s="722"/>
      <c r="AX5" s="723"/>
    </row>
    <row r="6" spans="1:50" ht="39" customHeight="1" x14ac:dyDescent="0.15">
      <c r="A6" s="726" t="s">
        <v>4</v>
      </c>
      <c r="B6" s="727"/>
      <c r="C6" s="727"/>
      <c r="D6" s="727"/>
      <c r="E6" s="727"/>
      <c r="F6" s="72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549</v>
      </c>
      <c r="H7" s="841"/>
      <c r="I7" s="841"/>
      <c r="J7" s="841"/>
      <c r="K7" s="841"/>
      <c r="L7" s="841"/>
      <c r="M7" s="841"/>
      <c r="N7" s="841"/>
      <c r="O7" s="841"/>
      <c r="P7" s="841"/>
      <c r="Q7" s="841"/>
      <c r="R7" s="841"/>
      <c r="S7" s="841"/>
      <c r="T7" s="841"/>
      <c r="U7" s="841"/>
      <c r="V7" s="841"/>
      <c r="W7" s="841"/>
      <c r="X7" s="842"/>
      <c r="Y7" s="393" t="s">
        <v>541</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389</v>
      </c>
      <c r="B8" s="838"/>
      <c r="C8" s="838"/>
      <c r="D8" s="838"/>
      <c r="E8" s="838"/>
      <c r="F8" s="839"/>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687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255" customHeight="1" x14ac:dyDescent="0.15">
      <c r="A10" s="741" t="s">
        <v>30</v>
      </c>
      <c r="B10" s="742"/>
      <c r="C10" s="742"/>
      <c r="D10" s="742"/>
      <c r="E10" s="742"/>
      <c r="F10" s="742"/>
      <c r="G10" s="674" t="s">
        <v>694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111.2</v>
      </c>
      <c r="Q13" s="98"/>
      <c r="R13" s="98"/>
      <c r="S13" s="98"/>
      <c r="T13" s="98"/>
      <c r="U13" s="98"/>
      <c r="V13" s="99"/>
      <c r="W13" s="97">
        <v>112.79600000000001</v>
      </c>
      <c r="X13" s="98"/>
      <c r="Y13" s="98"/>
      <c r="Z13" s="98"/>
      <c r="AA13" s="98"/>
      <c r="AB13" s="98"/>
      <c r="AC13" s="99"/>
      <c r="AD13" s="97">
        <v>104.58199999999999</v>
      </c>
      <c r="AE13" s="98"/>
      <c r="AF13" s="98"/>
      <c r="AG13" s="98"/>
      <c r="AH13" s="98"/>
      <c r="AI13" s="98"/>
      <c r="AJ13" s="99"/>
      <c r="AK13" s="97">
        <v>88.076999999999998</v>
      </c>
      <c r="AL13" s="98"/>
      <c r="AM13" s="98"/>
      <c r="AN13" s="98"/>
      <c r="AO13" s="98"/>
      <c r="AP13" s="98"/>
      <c r="AQ13" s="99"/>
      <c r="AR13" s="94">
        <v>356.803</v>
      </c>
      <c r="AS13" s="95"/>
      <c r="AT13" s="95"/>
      <c r="AU13" s="95"/>
      <c r="AV13" s="95"/>
      <c r="AW13" s="95"/>
      <c r="AX13" s="392"/>
    </row>
    <row r="14" spans="1:50" ht="21" customHeight="1" x14ac:dyDescent="0.15">
      <c r="A14" s="139"/>
      <c r="B14" s="140"/>
      <c r="C14" s="140"/>
      <c r="D14" s="140"/>
      <c r="E14" s="140"/>
      <c r="F14" s="141"/>
      <c r="G14" s="746"/>
      <c r="H14" s="747"/>
      <c r="I14" s="575" t="s">
        <v>8</v>
      </c>
      <c r="J14" s="631"/>
      <c r="K14" s="631"/>
      <c r="L14" s="631"/>
      <c r="M14" s="631"/>
      <c r="N14" s="631"/>
      <c r="O14" s="632"/>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686</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700</v>
      </c>
      <c r="AS15" s="98"/>
      <c r="AT15" s="98"/>
      <c r="AU15" s="98"/>
      <c r="AV15" s="98"/>
      <c r="AW15" s="98"/>
      <c r="AX15" s="630"/>
    </row>
    <row r="16" spans="1:50" ht="21" customHeight="1" x14ac:dyDescent="0.15">
      <c r="A16" s="139"/>
      <c r="B16" s="140"/>
      <c r="C16" s="140"/>
      <c r="D16" s="140"/>
      <c r="E16" s="140"/>
      <c r="F16" s="141"/>
      <c r="G16" s="746"/>
      <c r="H16" s="747"/>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1"/>
      <c r="K17" s="631"/>
      <c r="L17" s="631"/>
      <c r="M17" s="631"/>
      <c r="N17" s="631"/>
      <c r="O17" s="632"/>
      <c r="P17" s="97" t="s">
        <v>551</v>
      </c>
      <c r="Q17" s="98"/>
      <c r="R17" s="98"/>
      <c r="S17" s="98"/>
      <c r="T17" s="98"/>
      <c r="U17" s="98"/>
      <c r="V17" s="99"/>
      <c r="W17" s="97">
        <v>-1.5</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111.2</v>
      </c>
      <c r="Q18" s="104"/>
      <c r="R18" s="104"/>
      <c r="S18" s="104"/>
      <c r="T18" s="104"/>
      <c r="U18" s="104"/>
      <c r="V18" s="105"/>
      <c r="W18" s="103">
        <f>SUM(W13:AC17)</f>
        <v>111.29600000000001</v>
      </c>
      <c r="X18" s="104"/>
      <c r="Y18" s="104"/>
      <c r="Z18" s="104"/>
      <c r="AA18" s="104"/>
      <c r="AB18" s="104"/>
      <c r="AC18" s="105"/>
      <c r="AD18" s="103">
        <f>SUM(AD13:AJ17)</f>
        <v>104.58199999999999</v>
      </c>
      <c r="AE18" s="104"/>
      <c r="AF18" s="104"/>
      <c r="AG18" s="104"/>
      <c r="AH18" s="104"/>
      <c r="AI18" s="104"/>
      <c r="AJ18" s="105"/>
      <c r="AK18" s="103">
        <f>SUM(AK13:AQ17)</f>
        <v>88.076999999999998</v>
      </c>
      <c r="AL18" s="104"/>
      <c r="AM18" s="104"/>
      <c r="AN18" s="104"/>
      <c r="AO18" s="104"/>
      <c r="AP18" s="104"/>
      <c r="AQ18" s="105"/>
      <c r="AR18" s="103">
        <f>SUM(AR13:AX17)</f>
        <v>356.803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69.156380999999996</v>
      </c>
      <c r="Q19" s="98"/>
      <c r="R19" s="98"/>
      <c r="S19" s="98"/>
      <c r="T19" s="98"/>
      <c r="U19" s="98"/>
      <c r="V19" s="99"/>
      <c r="W19" s="97">
        <v>84.5</v>
      </c>
      <c r="X19" s="98"/>
      <c r="Y19" s="98"/>
      <c r="Z19" s="98"/>
      <c r="AA19" s="98"/>
      <c r="AB19" s="98"/>
      <c r="AC19" s="99"/>
      <c r="AD19" s="97">
        <v>88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0.62190990107913668</v>
      </c>
      <c r="Q20" s="539"/>
      <c r="R20" s="539"/>
      <c r="S20" s="539"/>
      <c r="T20" s="539"/>
      <c r="U20" s="539"/>
      <c r="V20" s="539"/>
      <c r="W20" s="539">
        <f t="shared" ref="W20" si="0">IF(W18=0, "-", SUM(W19)/W18)</f>
        <v>0.75923663024726851</v>
      </c>
      <c r="X20" s="539"/>
      <c r="Y20" s="539"/>
      <c r="Z20" s="539"/>
      <c r="AA20" s="539"/>
      <c r="AB20" s="539"/>
      <c r="AC20" s="539"/>
      <c r="AD20" s="539">
        <f t="shared" ref="AD20" si="1">IF(AD18=0, "-", SUM(AD19)/AD18)</f>
        <v>0.84144499053374389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7" t="s">
        <v>493</v>
      </c>
      <c r="H21" s="938"/>
      <c r="I21" s="938"/>
      <c r="J21" s="938"/>
      <c r="K21" s="938"/>
      <c r="L21" s="938"/>
      <c r="M21" s="938"/>
      <c r="N21" s="938"/>
      <c r="O21" s="938"/>
      <c r="P21" s="539">
        <f>IF(P19=0, "-", SUM(P19)/SUM(P13,P14))</f>
        <v>0.62190990107913668</v>
      </c>
      <c r="Q21" s="539"/>
      <c r="R21" s="539"/>
      <c r="S21" s="539"/>
      <c r="T21" s="539"/>
      <c r="U21" s="539"/>
      <c r="V21" s="539"/>
      <c r="W21" s="539">
        <f t="shared" ref="W21" si="2">IF(W19=0, "-", SUM(W19)/SUM(W13,W14))</f>
        <v>0.74914004042696547</v>
      </c>
      <c r="X21" s="539"/>
      <c r="Y21" s="539"/>
      <c r="Z21" s="539"/>
      <c r="AA21" s="539"/>
      <c r="AB21" s="539"/>
      <c r="AC21" s="539"/>
      <c r="AD21" s="539">
        <f t="shared" ref="AD21" si="3">IF(AD19=0, "-", SUM(AD19)/SUM(AD13,AD14))</f>
        <v>0.84144499053374389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470</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654</v>
      </c>
      <c r="H23" s="184"/>
      <c r="I23" s="184"/>
      <c r="J23" s="184"/>
      <c r="K23" s="184"/>
      <c r="L23" s="184"/>
      <c r="M23" s="184"/>
      <c r="N23" s="184"/>
      <c r="O23" s="185"/>
      <c r="P23" s="94">
        <v>65.307000000000002</v>
      </c>
      <c r="Q23" s="95"/>
      <c r="R23" s="95"/>
      <c r="S23" s="95"/>
      <c r="T23" s="95"/>
      <c r="U23" s="95"/>
      <c r="V23" s="96"/>
      <c r="W23" s="94">
        <v>244.27699999999999</v>
      </c>
      <c r="X23" s="95"/>
      <c r="Y23" s="95"/>
      <c r="Z23" s="95"/>
      <c r="AA23" s="95"/>
      <c r="AB23" s="95"/>
      <c r="AC23" s="96"/>
      <c r="AD23" s="206" t="s">
        <v>695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690</v>
      </c>
      <c r="H24" s="187"/>
      <c r="I24" s="187"/>
      <c r="J24" s="187"/>
      <c r="K24" s="187"/>
      <c r="L24" s="187"/>
      <c r="M24" s="187"/>
      <c r="N24" s="187"/>
      <c r="O24" s="188"/>
      <c r="P24" s="97">
        <v>0</v>
      </c>
      <c r="Q24" s="98"/>
      <c r="R24" s="98"/>
      <c r="S24" s="98"/>
      <c r="T24" s="98"/>
      <c r="U24" s="98"/>
      <c r="V24" s="99"/>
      <c r="W24" s="97">
        <v>50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655</v>
      </c>
      <c r="H25" s="187"/>
      <c r="I25" s="187"/>
      <c r="J25" s="187"/>
      <c r="K25" s="187"/>
      <c r="L25" s="187"/>
      <c r="M25" s="187"/>
      <c r="N25" s="187"/>
      <c r="O25" s="188"/>
      <c r="P25" s="97">
        <v>17.437999999999999</v>
      </c>
      <c r="Q25" s="98"/>
      <c r="R25" s="98"/>
      <c r="S25" s="98"/>
      <c r="T25" s="98"/>
      <c r="U25" s="98"/>
      <c r="V25" s="99"/>
      <c r="W25" s="97">
        <v>22.259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691</v>
      </c>
      <c r="H26" s="187"/>
      <c r="I26" s="187"/>
      <c r="J26" s="187"/>
      <c r="K26" s="187"/>
      <c r="L26" s="187"/>
      <c r="M26" s="187"/>
      <c r="N26" s="187"/>
      <c r="O26" s="188"/>
      <c r="P26" s="97">
        <v>0</v>
      </c>
      <c r="Q26" s="98"/>
      <c r="R26" s="98"/>
      <c r="S26" s="98"/>
      <c r="T26" s="98"/>
      <c r="U26" s="98"/>
      <c r="V26" s="99"/>
      <c r="W26" s="97">
        <v>13.935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0" customHeight="1" x14ac:dyDescent="0.15">
      <c r="A27" s="198"/>
      <c r="B27" s="199"/>
      <c r="C27" s="199"/>
      <c r="D27" s="199"/>
      <c r="E27" s="199"/>
      <c r="F27" s="200"/>
      <c r="G27" s="186" t="s">
        <v>692</v>
      </c>
      <c r="H27" s="187"/>
      <c r="I27" s="187"/>
      <c r="J27" s="187"/>
      <c r="K27" s="187"/>
      <c r="L27" s="187"/>
      <c r="M27" s="187"/>
      <c r="N27" s="187"/>
      <c r="O27" s="188"/>
      <c r="P27" s="97">
        <v>0</v>
      </c>
      <c r="Q27" s="98"/>
      <c r="R27" s="98"/>
      <c r="S27" s="98"/>
      <c r="T27" s="98"/>
      <c r="U27" s="98"/>
      <c r="V27" s="99"/>
      <c r="W27" s="97">
        <v>10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5.3319999999999936</v>
      </c>
      <c r="Q28" s="104"/>
      <c r="R28" s="104"/>
      <c r="S28" s="104"/>
      <c r="T28" s="104"/>
      <c r="U28" s="104"/>
      <c r="V28" s="105"/>
      <c r="W28" s="103">
        <f>W29-SUM(W23:W27)</f>
        <v>16.331999999999994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88.076999999999998</v>
      </c>
      <c r="Q29" s="226"/>
      <c r="R29" s="226"/>
      <c r="S29" s="226"/>
      <c r="T29" s="226"/>
      <c r="U29" s="226"/>
      <c r="V29" s="227"/>
      <c r="W29" s="225">
        <f>AR13</f>
        <v>356.803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t="s">
        <v>653</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561</v>
      </c>
      <c r="AC32" s="551"/>
      <c r="AD32" s="551"/>
      <c r="AE32" s="362">
        <v>0</v>
      </c>
      <c r="AF32" s="363"/>
      <c r="AG32" s="363"/>
      <c r="AH32" s="363"/>
      <c r="AI32" s="362">
        <v>0</v>
      </c>
      <c r="AJ32" s="363"/>
      <c r="AK32" s="363"/>
      <c r="AL32" s="363"/>
      <c r="AM32" s="362">
        <v>0</v>
      </c>
      <c r="AN32" s="363"/>
      <c r="AO32" s="363"/>
      <c r="AP32" s="363"/>
      <c r="AQ32" s="100" t="s">
        <v>562</v>
      </c>
      <c r="AR32" s="101"/>
      <c r="AS32" s="101"/>
      <c r="AT32" s="102"/>
      <c r="AU32" s="363" t="s">
        <v>562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v>0</v>
      </c>
      <c r="AF33" s="363"/>
      <c r="AG33" s="363"/>
      <c r="AH33" s="363"/>
      <c r="AI33" s="362">
        <v>0</v>
      </c>
      <c r="AJ33" s="363"/>
      <c r="AK33" s="363"/>
      <c r="AL33" s="363"/>
      <c r="AM33" s="362">
        <v>0</v>
      </c>
      <c r="AN33" s="363"/>
      <c r="AO33" s="363"/>
      <c r="AP33" s="363"/>
      <c r="AQ33" s="100">
        <v>0</v>
      </c>
      <c r="AR33" s="101"/>
      <c r="AS33" s="101"/>
      <c r="AT33" s="102"/>
      <c r="AU33" s="363">
        <v>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562</v>
      </c>
      <c r="AR34" s="101"/>
      <c r="AS34" s="101"/>
      <c r="AT34" s="102"/>
      <c r="AU34" s="363" t="s">
        <v>563</v>
      </c>
      <c r="AV34" s="363"/>
      <c r="AW34" s="363"/>
      <c r="AX34" s="365"/>
    </row>
    <row r="35" spans="1:50" ht="23.25" customHeight="1" x14ac:dyDescent="0.15">
      <c r="A35" s="908" t="s">
        <v>521</v>
      </c>
      <c r="B35" s="909"/>
      <c r="C35" s="909"/>
      <c r="D35" s="909"/>
      <c r="E35" s="909"/>
      <c r="F35" s="910"/>
      <c r="G35" s="914" t="s">
        <v>564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3" t="s">
        <v>487</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32</v>
      </c>
      <c r="AR38" s="133"/>
      <c r="AS38" s="134" t="s">
        <v>356</v>
      </c>
      <c r="AT38" s="169"/>
      <c r="AU38" s="269" t="s">
        <v>653</v>
      </c>
      <c r="AV38" s="269"/>
      <c r="AW38" s="377" t="s">
        <v>300</v>
      </c>
      <c r="AX38" s="378"/>
    </row>
    <row r="39" spans="1:50" ht="23.25" customHeight="1" x14ac:dyDescent="0.15">
      <c r="A39" s="515"/>
      <c r="B39" s="513"/>
      <c r="C39" s="513"/>
      <c r="D39" s="513"/>
      <c r="E39" s="513"/>
      <c r="F39" s="514"/>
      <c r="G39" s="540" t="s">
        <v>565</v>
      </c>
      <c r="H39" s="541"/>
      <c r="I39" s="541"/>
      <c r="J39" s="541"/>
      <c r="K39" s="541"/>
      <c r="L39" s="541"/>
      <c r="M39" s="541"/>
      <c r="N39" s="541"/>
      <c r="O39" s="542"/>
      <c r="P39" s="158" t="s">
        <v>621</v>
      </c>
      <c r="Q39" s="158"/>
      <c r="R39" s="158"/>
      <c r="S39" s="158"/>
      <c r="T39" s="158"/>
      <c r="U39" s="158"/>
      <c r="V39" s="158"/>
      <c r="W39" s="158"/>
      <c r="X39" s="229"/>
      <c r="Y39" s="336" t="s">
        <v>12</v>
      </c>
      <c r="Z39" s="549"/>
      <c r="AA39" s="550"/>
      <c r="AB39" s="551" t="s">
        <v>512</v>
      </c>
      <c r="AC39" s="551"/>
      <c r="AD39" s="551"/>
      <c r="AE39" s="362" t="s">
        <v>566</v>
      </c>
      <c r="AF39" s="363"/>
      <c r="AG39" s="363"/>
      <c r="AH39" s="363"/>
      <c r="AI39" s="362">
        <v>96</v>
      </c>
      <c r="AJ39" s="363"/>
      <c r="AK39" s="363"/>
      <c r="AL39" s="363"/>
      <c r="AM39" s="362" t="s">
        <v>620</v>
      </c>
      <c r="AN39" s="363"/>
      <c r="AO39" s="363"/>
      <c r="AP39" s="363"/>
      <c r="AQ39" s="100" t="s">
        <v>619</v>
      </c>
      <c r="AR39" s="101"/>
      <c r="AS39" s="101"/>
      <c r="AT39" s="102"/>
      <c r="AU39" s="363" t="s">
        <v>562</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512</v>
      </c>
      <c r="AC40" s="522"/>
      <c r="AD40" s="522"/>
      <c r="AE40" s="362" t="s">
        <v>562</v>
      </c>
      <c r="AF40" s="363"/>
      <c r="AG40" s="363"/>
      <c r="AH40" s="363"/>
      <c r="AI40" s="362">
        <v>75</v>
      </c>
      <c r="AJ40" s="363"/>
      <c r="AK40" s="363"/>
      <c r="AL40" s="363"/>
      <c r="AM40" s="362">
        <v>80</v>
      </c>
      <c r="AN40" s="363"/>
      <c r="AO40" s="363"/>
      <c r="AP40" s="363"/>
      <c r="AQ40" s="100">
        <v>85</v>
      </c>
      <c r="AR40" s="101"/>
      <c r="AS40" s="101"/>
      <c r="AT40" s="102"/>
      <c r="AU40" s="363">
        <v>100</v>
      </c>
      <c r="AV40" s="363"/>
      <c r="AW40" s="363"/>
      <c r="AX40" s="365"/>
    </row>
    <row r="41" spans="1:50" ht="23.25"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562</v>
      </c>
      <c r="AF41" s="363"/>
      <c r="AG41" s="363"/>
      <c r="AH41" s="363"/>
      <c r="AI41" s="362">
        <v>128</v>
      </c>
      <c r="AJ41" s="363"/>
      <c r="AK41" s="363"/>
      <c r="AL41" s="363"/>
      <c r="AM41" s="362" t="s">
        <v>619</v>
      </c>
      <c r="AN41" s="363"/>
      <c r="AO41" s="363"/>
      <c r="AP41" s="363"/>
      <c r="AQ41" s="100" t="s">
        <v>619</v>
      </c>
      <c r="AR41" s="101"/>
      <c r="AS41" s="101"/>
      <c r="AT41" s="102"/>
      <c r="AU41" s="363" t="s">
        <v>562</v>
      </c>
      <c r="AV41" s="363"/>
      <c r="AW41" s="363"/>
      <c r="AX41" s="365"/>
    </row>
    <row r="42" spans="1:50" ht="23.25" customHeight="1" x14ac:dyDescent="0.15">
      <c r="A42" s="908" t="s">
        <v>521</v>
      </c>
      <c r="B42" s="909"/>
      <c r="C42" s="909"/>
      <c r="D42" s="909"/>
      <c r="E42" s="909"/>
      <c r="F42" s="910"/>
      <c r="G42" s="914" t="s">
        <v>567</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43" t="s">
        <v>487</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v>32</v>
      </c>
      <c r="AR45" s="133"/>
      <c r="AS45" s="134" t="s">
        <v>356</v>
      </c>
      <c r="AT45" s="169"/>
      <c r="AU45" s="269" t="s">
        <v>602</v>
      </c>
      <c r="AV45" s="269"/>
      <c r="AW45" s="377" t="s">
        <v>300</v>
      </c>
      <c r="AX45" s="378"/>
    </row>
    <row r="46" spans="1:50" ht="23.25" customHeight="1" x14ac:dyDescent="0.15">
      <c r="A46" s="515"/>
      <c r="B46" s="513"/>
      <c r="C46" s="513"/>
      <c r="D46" s="513"/>
      <c r="E46" s="513"/>
      <c r="F46" s="514"/>
      <c r="G46" s="540" t="s">
        <v>568</v>
      </c>
      <c r="H46" s="541"/>
      <c r="I46" s="541"/>
      <c r="J46" s="541"/>
      <c r="K46" s="541"/>
      <c r="L46" s="541"/>
      <c r="M46" s="541"/>
      <c r="N46" s="541"/>
      <c r="O46" s="542"/>
      <c r="P46" s="158" t="s">
        <v>569</v>
      </c>
      <c r="Q46" s="158"/>
      <c r="R46" s="158"/>
      <c r="S46" s="158"/>
      <c r="T46" s="158"/>
      <c r="U46" s="158"/>
      <c r="V46" s="158"/>
      <c r="W46" s="158"/>
      <c r="X46" s="229"/>
      <c r="Y46" s="336" t="s">
        <v>12</v>
      </c>
      <c r="Z46" s="549"/>
      <c r="AA46" s="550"/>
      <c r="AB46" s="551" t="s">
        <v>561</v>
      </c>
      <c r="AC46" s="551"/>
      <c r="AD46" s="551"/>
      <c r="AE46" s="362">
        <v>0</v>
      </c>
      <c r="AF46" s="363"/>
      <c r="AG46" s="363"/>
      <c r="AH46" s="363"/>
      <c r="AI46" s="362">
        <v>0</v>
      </c>
      <c r="AJ46" s="363"/>
      <c r="AK46" s="363"/>
      <c r="AL46" s="363"/>
      <c r="AM46" s="362">
        <v>0</v>
      </c>
      <c r="AN46" s="363"/>
      <c r="AO46" s="363"/>
      <c r="AP46" s="363"/>
      <c r="AQ46" s="100" t="s">
        <v>562</v>
      </c>
      <c r="AR46" s="101"/>
      <c r="AS46" s="101"/>
      <c r="AT46" s="102"/>
      <c r="AU46" s="363" t="s">
        <v>551</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561</v>
      </c>
      <c r="AC47" s="522"/>
      <c r="AD47" s="522"/>
      <c r="AE47" s="362">
        <v>0</v>
      </c>
      <c r="AF47" s="363"/>
      <c r="AG47" s="363"/>
      <c r="AH47" s="363"/>
      <c r="AI47" s="362">
        <v>0</v>
      </c>
      <c r="AJ47" s="363"/>
      <c r="AK47" s="363"/>
      <c r="AL47" s="363"/>
      <c r="AM47" s="362">
        <v>0</v>
      </c>
      <c r="AN47" s="363"/>
      <c r="AO47" s="363"/>
      <c r="AP47" s="363"/>
      <c r="AQ47" s="100">
        <v>0</v>
      </c>
      <c r="AR47" s="101"/>
      <c r="AS47" s="101"/>
      <c r="AT47" s="102"/>
      <c r="AU47" s="363">
        <v>0</v>
      </c>
      <c r="AV47" s="363"/>
      <c r="AW47" s="363"/>
      <c r="AX47" s="365"/>
    </row>
    <row r="48" spans="1:50" ht="23.25"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100</v>
      </c>
      <c r="AF48" s="363"/>
      <c r="AG48" s="363"/>
      <c r="AH48" s="363"/>
      <c r="AI48" s="362">
        <v>100</v>
      </c>
      <c r="AJ48" s="363"/>
      <c r="AK48" s="363"/>
      <c r="AL48" s="363"/>
      <c r="AM48" s="362">
        <v>100</v>
      </c>
      <c r="AN48" s="363"/>
      <c r="AO48" s="363"/>
      <c r="AP48" s="363"/>
      <c r="AQ48" s="100" t="s">
        <v>562</v>
      </c>
      <c r="AR48" s="101"/>
      <c r="AS48" s="101"/>
      <c r="AT48" s="102"/>
      <c r="AU48" s="363" t="s">
        <v>551</v>
      </c>
      <c r="AV48" s="363"/>
      <c r="AW48" s="363"/>
      <c r="AX48" s="365"/>
    </row>
    <row r="49" spans="1:50" ht="23.25" customHeight="1" x14ac:dyDescent="0.15">
      <c r="A49" s="908" t="s">
        <v>521</v>
      </c>
      <c r="B49" s="909"/>
      <c r="C49" s="909"/>
      <c r="D49" s="909"/>
      <c r="E49" s="909"/>
      <c r="F49" s="910"/>
      <c r="G49" s="914" t="s">
        <v>570</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2" t="s">
        <v>487</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v>32</v>
      </c>
      <c r="AR52" s="133"/>
      <c r="AS52" s="134" t="s">
        <v>356</v>
      </c>
      <c r="AT52" s="169"/>
      <c r="AU52" s="269" t="s">
        <v>603</v>
      </c>
      <c r="AV52" s="269"/>
      <c r="AW52" s="377" t="s">
        <v>300</v>
      </c>
      <c r="AX52" s="378"/>
    </row>
    <row r="53" spans="1:50" ht="23.25" customHeight="1" x14ac:dyDescent="0.15">
      <c r="A53" s="515"/>
      <c r="B53" s="513"/>
      <c r="C53" s="513"/>
      <c r="D53" s="513"/>
      <c r="E53" s="513"/>
      <c r="F53" s="514"/>
      <c r="G53" s="540" t="s">
        <v>571</v>
      </c>
      <c r="H53" s="541"/>
      <c r="I53" s="541"/>
      <c r="J53" s="541"/>
      <c r="K53" s="541"/>
      <c r="L53" s="541"/>
      <c r="M53" s="541"/>
      <c r="N53" s="541"/>
      <c r="O53" s="542"/>
      <c r="P53" s="158" t="s">
        <v>572</v>
      </c>
      <c r="Q53" s="158"/>
      <c r="R53" s="158"/>
      <c r="S53" s="158"/>
      <c r="T53" s="158"/>
      <c r="U53" s="158"/>
      <c r="V53" s="158"/>
      <c r="W53" s="158"/>
      <c r="X53" s="229"/>
      <c r="Y53" s="336" t="s">
        <v>12</v>
      </c>
      <c r="Z53" s="549"/>
      <c r="AA53" s="550"/>
      <c r="AB53" s="551" t="s">
        <v>573</v>
      </c>
      <c r="AC53" s="551"/>
      <c r="AD53" s="551"/>
      <c r="AE53" s="362">
        <v>43</v>
      </c>
      <c r="AF53" s="363"/>
      <c r="AG53" s="363"/>
      <c r="AH53" s="363"/>
      <c r="AI53" s="362">
        <v>58</v>
      </c>
      <c r="AJ53" s="363"/>
      <c r="AK53" s="363"/>
      <c r="AL53" s="363"/>
      <c r="AM53" s="362">
        <v>85</v>
      </c>
      <c r="AN53" s="363"/>
      <c r="AO53" s="363"/>
      <c r="AP53" s="363"/>
      <c r="AQ53" s="100" t="s">
        <v>602</v>
      </c>
      <c r="AR53" s="101"/>
      <c r="AS53" s="101"/>
      <c r="AT53" s="102"/>
      <c r="AU53" s="363" t="s">
        <v>563</v>
      </c>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573</v>
      </c>
      <c r="AC54" s="522"/>
      <c r="AD54" s="522"/>
      <c r="AE54" s="362">
        <v>56</v>
      </c>
      <c r="AF54" s="363"/>
      <c r="AG54" s="363"/>
      <c r="AH54" s="363"/>
      <c r="AI54" s="362">
        <v>65</v>
      </c>
      <c r="AJ54" s="363"/>
      <c r="AK54" s="363"/>
      <c r="AL54" s="363"/>
      <c r="AM54" s="362">
        <v>74</v>
      </c>
      <c r="AN54" s="363"/>
      <c r="AO54" s="363"/>
      <c r="AP54" s="363"/>
      <c r="AQ54" s="100">
        <v>100</v>
      </c>
      <c r="AR54" s="101"/>
      <c r="AS54" s="101"/>
      <c r="AT54" s="102"/>
      <c r="AU54" s="363" t="s">
        <v>604</v>
      </c>
      <c r="AV54" s="363"/>
      <c r="AW54" s="363"/>
      <c r="AX54" s="365"/>
    </row>
    <row r="55" spans="1:50" ht="23.25"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v>76.8</v>
      </c>
      <c r="AF55" s="363"/>
      <c r="AG55" s="363"/>
      <c r="AH55" s="363"/>
      <c r="AI55" s="362">
        <v>89.2</v>
      </c>
      <c r="AJ55" s="363"/>
      <c r="AK55" s="363"/>
      <c r="AL55" s="363"/>
      <c r="AM55" s="362">
        <v>114.9</v>
      </c>
      <c r="AN55" s="363"/>
      <c r="AO55" s="363"/>
      <c r="AP55" s="363"/>
      <c r="AQ55" s="100" t="s">
        <v>602</v>
      </c>
      <c r="AR55" s="101"/>
      <c r="AS55" s="101"/>
      <c r="AT55" s="102"/>
      <c r="AU55" s="363" t="s">
        <v>562</v>
      </c>
      <c r="AV55" s="363"/>
      <c r="AW55" s="363"/>
      <c r="AX55" s="365"/>
    </row>
    <row r="56" spans="1:50" ht="23.25" customHeight="1" x14ac:dyDescent="0.15">
      <c r="A56" s="908" t="s">
        <v>521</v>
      </c>
      <c r="B56" s="909"/>
      <c r="C56" s="909"/>
      <c r="D56" s="909"/>
      <c r="E56" s="909"/>
      <c r="F56" s="910"/>
      <c r="G56" s="914" t="s">
        <v>574</v>
      </c>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customHeight="1" thickBo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2" t="s">
        <v>487</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521</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488</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483</v>
      </c>
      <c r="X65" s="881"/>
      <c r="Y65" s="884"/>
      <c r="Z65" s="884"/>
      <c r="AA65" s="885"/>
      <c r="AB65" s="878" t="s">
        <v>11</v>
      </c>
      <c r="AC65" s="874"/>
      <c r="AD65" s="875"/>
      <c r="AE65" s="366" t="s">
        <v>357</v>
      </c>
      <c r="AF65" s="367"/>
      <c r="AG65" s="367"/>
      <c r="AH65" s="368"/>
      <c r="AI65" s="366" t="s">
        <v>363</v>
      </c>
      <c r="AJ65" s="367"/>
      <c r="AK65" s="367"/>
      <c r="AL65" s="368"/>
      <c r="AM65" s="373" t="s">
        <v>468</v>
      </c>
      <c r="AN65" s="373"/>
      <c r="AO65" s="373"/>
      <c r="AP65" s="366"/>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486</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511</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511</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512</v>
      </c>
      <c r="AC69" s="986"/>
      <c r="AD69" s="986"/>
      <c r="AE69" s="825"/>
      <c r="AF69" s="826"/>
      <c r="AG69" s="826"/>
      <c r="AH69" s="826"/>
      <c r="AI69" s="825"/>
      <c r="AJ69" s="826"/>
      <c r="AK69" s="826"/>
      <c r="AL69" s="826"/>
      <c r="AM69" s="825"/>
      <c r="AN69" s="826"/>
      <c r="AO69" s="826"/>
      <c r="AP69" s="826"/>
      <c r="AQ69" s="362"/>
      <c r="AR69" s="363"/>
      <c r="AS69" s="363"/>
      <c r="AT69" s="364"/>
      <c r="AU69" s="363"/>
      <c r="AV69" s="363"/>
      <c r="AW69" s="363"/>
      <c r="AX69" s="365"/>
    </row>
    <row r="70" spans="1:50" ht="23.25" hidden="1" customHeight="1" x14ac:dyDescent="0.15">
      <c r="A70" s="862" t="s">
        <v>494</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510</v>
      </c>
      <c r="X70" s="955"/>
      <c r="Y70" s="960" t="s">
        <v>12</v>
      </c>
      <c r="Z70" s="960"/>
      <c r="AA70" s="961"/>
      <c r="AB70" s="962" t="s">
        <v>511</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511</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512</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488</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524</v>
      </c>
      <c r="B78" s="923"/>
      <c r="C78" s="923"/>
      <c r="D78" s="923"/>
      <c r="E78" s="920" t="s">
        <v>461</v>
      </c>
      <c r="F78" s="921"/>
      <c r="G78" s="57" t="s">
        <v>365</v>
      </c>
      <c r="H78" s="800"/>
      <c r="I78" s="242"/>
      <c r="J78" s="242"/>
      <c r="K78" s="242"/>
      <c r="L78" s="242"/>
      <c r="M78" s="242"/>
      <c r="N78" s="242"/>
      <c r="O78" s="80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482</v>
      </c>
      <c r="AP79" s="146"/>
      <c r="AQ79" s="146"/>
      <c r="AR79" s="81" t="s">
        <v>480</v>
      </c>
      <c r="AS79" s="145"/>
      <c r="AT79" s="146"/>
      <c r="AU79" s="146"/>
      <c r="AV79" s="146"/>
      <c r="AW79" s="146"/>
      <c r="AX79" s="147"/>
    </row>
    <row r="80" spans="1:50" ht="18.75" hidden="1" customHeight="1" x14ac:dyDescent="0.15">
      <c r="A80" s="519" t="s">
        <v>266</v>
      </c>
      <c r="B80" s="857" t="s">
        <v>479</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542</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0"/>
      <c r="B81" s="86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6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0"/>
      <c r="R87" s="810"/>
      <c r="S87" s="810"/>
      <c r="T87" s="810"/>
      <c r="U87" s="810"/>
      <c r="V87" s="810"/>
      <c r="W87" s="810"/>
      <c r="X87" s="811"/>
      <c r="Y87" s="759" t="s">
        <v>62</v>
      </c>
      <c r="Z87" s="760"/>
      <c r="AA87" s="761"/>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12"/>
      <c r="Q88" s="812"/>
      <c r="R88" s="812"/>
      <c r="S88" s="812"/>
      <c r="T88" s="812"/>
      <c r="U88" s="812"/>
      <c r="V88" s="812"/>
      <c r="W88" s="812"/>
      <c r="X88" s="813"/>
      <c r="Y88" s="731" t="s">
        <v>54</v>
      </c>
      <c r="Z88" s="732"/>
      <c r="AA88" s="733"/>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4"/>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0"/>
      <c r="R92" s="810"/>
      <c r="S92" s="810"/>
      <c r="T92" s="810"/>
      <c r="U92" s="810"/>
      <c r="V92" s="810"/>
      <c r="W92" s="810"/>
      <c r="X92" s="811"/>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2"/>
      <c r="Q93" s="812"/>
      <c r="R93" s="812"/>
      <c r="S93" s="812"/>
      <c r="T93" s="812"/>
      <c r="U93" s="812"/>
      <c r="V93" s="812"/>
      <c r="W93" s="812"/>
      <c r="X93" s="813"/>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4"/>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10"/>
      <c r="R97" s="810"/>
      <c r="S97" s="810"/>
      <c r="T97" s="810"/>
      <c r="U97" s="810"/>
      <c r="V97" s="810"/>
      <c r="W97" s="810"/>
      <c r="X97" s="811"/>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2"/>
      <c r="Q98" s="812"/>
      <c r="R98" s="812"/>
      <c r="S98" s="812"/>
      <c r="T98" s="812"/>
      <c r="U98" s="812"/>
      <c r="V98" s="812"/>
      <c r="W98" s="812"/>
      <c r="X98" s="813"/>
      <c r="Y98" s="731" t="s">
        <v>54</v>
      </c>
      <c r="Z98" s="732"/>
      <c r="AA98" s="733"/>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0" t="s">
        <v>13</v>
      </c>
      <c r="Z99" s="481"/>
      <c r="AA99" s="482"/>
      <c r="AB99" s="462" t="s">
        <v>14</v>
      </c>
      <c r="AC99" s="463"/>
      <c r="AD99" s="464"/>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489</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5"/>
      <c r="Z100" s="466"/>
      <c r="AA100" s="467"/>
      <c r="AB100" s="868" t="s">
        <v>11</v>
      </c>
      <c r="AC100" s="868"/>
      <c r="AD100" s="868"/>
      <c r="AE100" s="834" t="s">
        <v>357</v>
      </c>
      <c r="AF100" s="835"/>
      <c r="AG100" s="835"/>
      <c r="AH100" s="836"/>
      <c r="AI100" s="834" t="s">
        <v>363</v>
      </c>
      <c r="AJ100" s="835"/>
      <c r="AK100" s="835"/>
      <c r="AL100" s="836"/>
      <c r="AM100" s="834" t="s">
        <v>468</v>
      </c>
      <c r="AN100" s="835"/>
      <c r="AO100" s="835"/>
      <c r="AP100" s="836"/>
      <c r="AQ100" s="939" t="s">
        <v>490</v>
      </c>
      <c r="AR100" s="940"/>
      <c r="AS100" s="940"/>
      <c r="AT100" s="941"/>
      <c r="AU100" s="939" t="s">
        <v>534</v>
      </c>
      <c r="AV100" s="940"/>
      <c r="AW100" s="940"/>
      <c r="AX100" s="942"/>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24" t="s">
        <v>55</v>
      </c>
      <c r="Z101" s="717"/>
      <c r="AA101" s="718"/>
      <c r="AB101" s="551" t="s">
        <v>578</v>
      </c>
      <c r="AC101" s="551"/>
      <c r="AD101" s="551"/>
      <c r="AE101" s="362">
        <v>3</v>
      </c>
      <c r="AF101" s="363"/>
      <c r="AG101" s="363"/>
      <c r="AH101" s="364"/>
      <c r="AI101" s="362">
        <v>3</v>
      </c>
      <c r="AJ101" s="363"/>
      <c r="AK101" s="363"/>
      <c r="AL101" s="364"/>
      <c r="AM101" s="362">
        <v>1</v>
      </c>
      <c r="AN101" s="363"/>
      <c r="AO101" s="363"/>
      <c r="AP101" s="364"/>
      <c r="AQ101" s="362" t="s">
        <v>562</v>
      </c>
      <c r="AR101" s="363"/>
      <c r="AS101" s="363"/>
      <c r="AT101" s="364"/>
      <c r="AU101" s="362" t="s">
        <v>587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578</v>
      </c>
      <c r="AC102" s="551"/>
      <c r="AD102" s="551"/>
      <c r="AE102" s="356">
        <v>4</v>
      </c>
      <c r="AF102" s="356"/>
      <c r="AG102" s="356"/>
      <c r="AH102" s="356"/>
      <c r="AI102" s="356">
        <v>4</v>
      </c>
      <c r="AJ102" s="356"/>
      <c r="AK102" s="356"/>
      <c r="AL102" s="356"/>
      <c r="AM102" s="356">
        <v>3</v>
      </c>
      <c r="AN102" s="356"/>
      <c r="AO102" s="356"/>
      <c r="AP102" s="356"/>
      <c r="AQ102" s="825">
        <v>2</v>
      </c>
      <c r="AR102" s="826"/>
      <c r="AS102" s="826"/>
      <c r="AT102" s="827"/>
      <c r="AU102" s="825">
        <v>2</v>
      </c>
      <c r="AV102" s="826"/>
      <c r="AW102" s="826"/>
      <c r="AX102" s="827"/>
    </row>
    <row r="103" spans="1:60" ht="31.5" customHeight="1" x14ac:dyDescent="0.15">
      <c r="A103" s="488" t="s">
        <v>489</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534</v>
      </c>
      <c r="AV103" s="359"/>
      <c r="AW103" s="359"/>
      <c r="AX103" s="361"/>
    </row>
    <row r="104" spans="1:60" ht="23.25" customHeight="1" x14ac:dyDescent="0.15">
      <c r="A104" s="491"/>
      <c r="B104" s="492"/>
      <c r="C104" s="492"/>
      <c r="D104" s="492"/>
      <c r="E104" s="492"/>
      <c r="F104" s="493"/>
      <c r="G104" s="158" t="s">
        <v>576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585</v>
      </c>
      <c r="AC104" s="472"/>
      <c r="AD104" s="473"/>
      <c r="AE104" s="362">
        <v>2</v>
      </c>
      <c r="AF104" s="363"/>
      <c r="AG104" s="363"/>
      <c r="AH104" s="364"/>
      <c r="AI104" s="362">
        <v>2</v>
      </c>
      <c r="AJ104" s="363"/>
      <c r="AK104" s="363"/>
      <c r="AL104" s="364"/>
      <c r="AM104" s="362">
        <v>2</v>
      </c>
      <c r="AN104" s="363"/>
      <c r="AO104" s="363"/>
      <c r="AP104" s="364"/>
      <c r="AQ104" s="362" t="s">
        <v>562</v>
      </c>
      <c r="AR104" s="363"/>
      <c r="AS104" s="363"/>
      <c r="AT104" s="364"/>
      <c r="AU104" s="362" t="s">
        <v>562</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585</v>
      </c>
      <c r="AC105" s="405"/>
      <c r="AD105" s="406"/>
      <c r="AE105" s="356">
        <v>2</v>
      </c>
      <c r="AF105" s="356"/>
      <c r="AG105" s="356"/>
      <c r="AH105" s="356"/>
      <c r="AI105" s="356">
        <v>2</v>
      </c>
      <c r="AJ105" s="356"/>
      <c r="AK105" s="356"/>
      <c r="AL105" s="356"/>
      <c r="AM105" s="356">
        <v>2</v>
      </c>
      <c r="AN105" s="356"/>
      <c r="AO105" s="356"/>
      <c r="AP105" s="356"/>
      <c r="AQ105" s="362">
        <v>2</v>
      </c>
      <c r="AR105" s="363"/>
      <c r="AS105" s="363"/>
      <c r="AT105" s="364"/>
      <c r="AU105" s="825">
        <v>2</v>
      </c>
      <c r="AV105" s="826"/>
      <c r="AW105" s="826"/>
      <c r="AX105" s="827"/>
    </row>
    <row r="106" spans="1:60" ht="31.5" customHeight="1" x14ac:dyDescent="0.15">
      <c r="A106" s="488" t="s">
        <v>489</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534</v>
      </c>
      <c r="AV106" s="359"/>
      <c r="AW106" s="359"/>
      <c r="AX106" s="361"/>
    </row>
    <row r="107" spans="1:60" ht="23.25" customHeight="1" x14ac:dyDescent="0.15">
      <c r="A107" s="491"/>
      <c r="B107" s="492"/>
      <c r="C107" s="492"/>
      <c r="D107" s="492"/>
      <c r="E107" s="492"/>
      <c r="F107" s="493"/>
      <c r="G107" s="158" t="s">
        <v>577</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585</v>
      </c>
      <c r="AC107" s="472"/>
      <c r="AD107" s="473"/>
      <c r="AE107" s="356">
        <v>1</v>
      </c>
      <c r="AF107" s="356"/>
      <c r="AG107" s="356"/>
      <c r="AH107" s="356"/>
      <c r="AI107" s="356">
        <v>1</v>
      </c>
      <c r="AJ107" s="356"/>
      <c r="AK107" s="356"/>
      <c r="AL107" s="356"/>
      <c r="AM107" s="356">
        <v>1</v>
      </c>
      <c r="AN107" s="356"/>
      <c r="AO107" s="356"/>
      <c r="AP107" s="356"/>
      <c r="AQ107" s="362" t="s">
        <v>586</v>
      </c>
      <c r="AR107" s="363"/>
      <c r="AS107" s="363"/>
      <c r="AT107" s="364"/>
      <c r="AU107" s="362" t="s">
        <v>562</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585</v>
      </c>
      <c r="AC108" s="405"/>
      <c r="AD108" s="406"/>
      <c r="AE108" s="356">
        <v>1</v>
      </c>
      <c r="AF108" s="356"/>
      <c r="AG108" s="356"/>
      <c r="AH108" s="356"/>
      <c r="AI108" s="356">
        <v>1</v>
      </c>
      <c r="AJ108" s="356"/>
      <c r="AK108" s="356"/>
      <c r="AL108" s="356"/>
      <c r="AM108" s="356">
        <v>1</v>
      </c>
      <c r="AN108" s="356"/>
      <c r="AO108" s="356"/>
      <c r="AP108" s="356"/>
      <c r="AQ108" s="362">
        <v>1</v>
      </c>
      <c r="AR108" s="363"/>
      <c r="AS108" s="363"/>
      <c r="AT108" s="364"/>
      <c r="AU108" s="825">
        <v>1</v>
      </c>
      <c r="AV108" s="826"/>
      <c r="AW108" s="826"/>
      <c r="AX108" s="827"/>
    </row>
    <row r="109" spans="1:60" ht="31.5" hidden="1" customHeight="1" x14ac:dyDescent="0.15">
      <c r="A109" s="488" t="s">
        <v>489</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534</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x14ac:dyDescent="0.15">
      <c r="A112" s="488" t="s">
        <v>489</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534</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701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v>13864</v>
      </c>
      <c r="AF116" s="356"/>
      <c r="AG116" s="356"/>
      <c r="AH116" s="356"/>
      <c r="AI116" s="356">
        <v>15951</v>
      </c>
      <c r="AJ116" s="356"/>
      <c r="AK116" s="356"/>
      <c r="AL116" s="356"/>
      <c r="AM116" s="356">
        <v>14592</v>
      </c>
      <c r="AN116" s="356"/>
      <c r="AO116" s="356"/>
      <c r="AP116" s="356"/>
      <c r="AQ116" s="362">
        <v>21379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581</v>
      </c>
      <c r="AC117" s="340"/>
      <c r="AD117" s="341"/>
      <c r="AE117" s="304" t="s">
        <v>588</v>
      </c>
      <c r="AF117" s="304"/>
      <c r="AG117" s="304"/>
      <c r="AH117" s="304"/>
      <c r="AI117" s="304" t="s">
        <v>589</v>
      </c>
      <c r="AJ117" s="304"/>
      <c r="AK117" s="304"/>
      <c r="AL117" s="304"/>
      <c r="AM117" s="304" t="s">
        <v>679</v>
      </c>
      <c r="AN117" s="304"/>
      <c r="AO117" s="304"/>
      <c r="AP117" s="304"/>
      <c r="AQ117" s="304" t="s">
        <v>689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535</v>
      </c>
      <c r="AR118" s="334"/>
      <c r="AS118" s="334"/>
      <c r="AT118" s="334"/>
      <c r="AU118" s="334"/>
      <c r="AV118" s="334"/>
      <c r="AW118" s="334"/>
      <c r="AX118" s="335"/>
    </row>
    <row r="119" spans="1:50" ht="23.25" customHeight="1" x14ac:dyDescent="0.15">
      <c r="A119" s="290"/>
      <c r="B119" s="291"/>
      <c r="C119" s="291"/>
      <c r="D119" s="291"/>
      <c r="E119" s="291"/>
      <c r="F119" s="292"/>
      <c r="G119" s="349" t="s">
        <v>579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582</v>
      </c>
      <c r="AC119" s="299"/>
      <c r="AD119" s="300"/>
      <c r="AE119" s="356">
        <v>215</v>
      </c>
      <c r="AF119" s="356"/>
      <c r="AG119" s="356"/>
      <c r="AH119" s="356"/>
      <c r="AI119" s="356">
        <v>214</v>
      </c>
      <c r="AJ119" s="356"/>
      <c r="AK119" s="356"/>
      <c r="AL119" s="356"/>
      <c r="AM119" s="356">
        <v>211</v>
      </c>
      <c r="AN119" s="356"/>
      <c r="AO119" s="356"/>
      <c r="AP119" s="356"/>
      <c r="AQ119" s="356">
        <v>178</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583</v>
      </c>
      <c r="AC120" s="340"/>
      <c r="AD120" s="341"/>
      <c r="AE120" s="304" t="s">
        <v>590</v>
      </c>
      <c r="AF120" s="304"/>
      <c r="AG120" s="304"/>
      <c r="AH120" s="304"/>
      <c r="AI120" s="304" t="s">
        <v>591</v>
      </c>
      <c r="AJ120" s="304"/>
      <c r="AK120" s="304"/>
      <c r="AL120" s="304"/>
      <c r="AM120" s="304" t="s">
        <v>617</v>
      </c>
      <c r="AN120" s="304"/>
      <c r="AO120" s="304"/>
      <c r="AP120" s="304"/>
      <c r="AQ120" s="304" t="s">
        <v>618</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535</v>
      </c>
      <c r="AR121" s="334"/>
      <c r="AS121" s="334"/>
      <c r="AT121" s="334"/>
      <c r="AU121" s="334"/>
      <c r="AV121" s="334"/>
      <c r="AW121" s="334"/>
      <c r="AX121" s="335"/>
    </row>
    <row r="122" spans="1:50" ht="23.25" customHeight="1" x14ac:dyDescent="0.15">
      <c r="A122" s="290"/>
      <c r="B122" s="291"/>
      <c r="C122" s="291"/>
      <c r="D122" s="291"/>
      <c r="E122" s="291"/>
      <c r="F122" s="292"/>
      <c r="G122" s="349" t="s">
        <v>580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582</v>
      </c>
      <c r="AC122" s="299"/>
      <c r="AD122" s="300"/>
      <c r="AE122" s="356">
        <v>485</v>
      </c>
      <c r="AF122" s="356"/>
      <c r="AG122" s="356"/>
      <c r="AH122" s="356"/>
      <c r="AI122" s="356">
        <v>437</v>
      </c>
      <c r="AJ122" s="356"/>
      <c r="AK122" s="356"/>
      <c r="AL122" s="356"/>
      <c r="AM122" s="356">
        <v>358</v>
      </c>
      <c r="AN122" s="356"/>
      <c r="AO122" s="356"/>
      <c r="AP122" s="356"/>
      <c r="AQ122" s="356">
        <v>358</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584</v>
      </c>
      <c r="AC123" s="340"/>
      <c r="AD123" s="341"/>
      <c r="AE123" s="304" t="s">
        <v>592</v>
      </c>
      <c r="AF123" s="304"/>
      <c r="AG123" s="304"/>
      <c r="AH123" s="304"/>
      <c r="AI123" s="304" t="s">
        <v>593</v>
      </c>
      <c r="AJ123" s="304"/>
      <c r="AK123" s="304"/>
      <c r="AL123" s="304"/>
      <c r="AM123" s="304" t="s">
        <v>605</v>
      </c>
      <c r="AN123" s="304"/>
      <c r="AO123" s="304"/>
      <c r="AP123" s="304"/>
      <c r="AQ123" s="304" t="s">
        <v>606</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671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672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619</v>
      </c>
      <c r="AV133" s="133"/>
      <c r="AW133" s="134" t="s">
        <v>300</v>
      </c>
      <c r="AX133" s="135"/>
    </row>
    <row r="134" spans="1:50" ht="39.75" customHeight="1" x14ac:dyDescent="0.15">
      <c r="A134" s="1005"/>
      <c r="B134" s="250"/>
      <c r="C134" s="249"/>
      <c r="D134" s="250"/>
      <c r="E134" s="249"/>
      <c r="F134" s="312"/>
      <c r="G134" s="228" t="s">
        <v>673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323</v>
      </c>
      <c r="AF134" s="101"/>
      <c r="AG134" s="101"/>
      <c r="AH134" s="101"/>
      <c r="AI134" s="264">
        <v>337</v>
      </c>
      <c r="AJ134" s="101"/>
      <c r="AK134" s="101"/>
      <c r="AL134" s="101"/>
      <c r="AM134" s="264">
        <v>348</v>
      </c>
      <c r="AN134" s="101"/>
      <c r="AO134" s="101"/>
      <c r="AP134" s="101"/>
      <c r="AQ134" s="264" t="s">
        <v>675</v>
      </c>
      <c r="AR134" s="101"/>
      <c r="AS134" s="101"/>
      <c r="AT134" s="101"/>
      <c r="AU134" s="264" t="s">
        <v>619</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v>325</v>
      </c>
      <c r="AF135" s="101"/>
      <c r="AG135" s="101"/>
      <c r="AH135" s="101"/>
      <c r="AI135" s="264">
        <v>335</v>
      </c>
      <c r="AJ135" s="101"/>
      <c r="AK135" s="101"/>
      <c r="AL135" s="101"/>
      <c r="AM135" s="264">
        <v>345</v>
      </c>
      <c r="AN135" s="101"/>
      <c r="AO135" s="101"/>
      <c r="AP135" s="101"/>
      <c r="AQ135" s="264">
        <v>355</v>
      </c>
      <c r="AR135" s="101"/>
      <c r="AS135" s="101"/>
      <c r="AT135" s="101"/>
      <c r="AU135" s="264" t="s">
        <v>619</v>
      </c>
      <c r="AV135" s="101"/>
      <c r="AW135" s="101"/>
      <c r="AX135" s="220"/>
    </row>
    <row r="136" spans="1:50" ht="18.75"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356</v>
      </c>
      <c r="AT137" s="169"/>
      <c r="AU137" s="133" t="s">
        <v>619</v>
      </c>
      <c r="AV137" s="133"/>
      <c r="AW137" s="134" t="s">
        <v>300</v>
      </c>
      <c r="AX137" s="135"/>
    </row>
    <row r="138" spans="1:50" ht="39.75" customHeight="1" x14ac:dyDescent="0.15">
      <c r="A138" s="1005"/>
      <c r="B138" s="250"/>
      <c r="C138" s="249"/>
      <c r="D138" s="250"/>
      <c r="E138" s="249"/>
      <c r="F138" s="312"/>
      <c r="G138" s="228" t="s">
        <v>674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561</v>
      </c>
      <c r="AC138" s="219"/>
      <c r="AD138" s="219"/>
      <c r="AE138" s="264">
        <v>8686</v>
      </c>
      <c r="AF138" s="101"/>
      <c r="AG138" s="101"/>
      <c r="AH138" s="101"/>
      <c r="AI138" s="264">
        <v>8982</v>
      </c>
      <c r="AJ138" s="101"/>
      <c r="AK138" s="101"/>
      <c r="AL138" s="101"/>
      <c r="AM138" s="264">
        <v>9625</v>
      </c>
      <c r="AN138" s="101"/>
      <c r="AO138" s="101"/>
      <c r="AP138" s="101"/>
      <c r="AQ138" s="264" t="s">
        <v>646</v>
      </c>
      <c r="AR138" s="101"/>
      <c r="AS138" s="101"/>
      <c r="AT138" s="101"/>
      <c r="AU138" s="264" t="s">
        <v>676</v>
      </c>
      <c r="AV138" s="101"/>
      <c r="AW138" s="101"/>
      <c r="AX138" s="220"/>
    </row>
    <row r="139" spans="1:50" ht="39.75"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561</v>
      </c>
      <c r="AC139" s="130"/>
      <c r="AD139" s="130"/>
      <c r="AE139" s="264">
        <v>8605</v>
      </c>
      <c r="AF139" s="101"/>
      <c r="AG139" s="101"/>
      <c r="AH139" s="101"/>
      <c r="AI139" s="264">
        <v>8950</v>
      </c>
      <c r="AJ139" s="101"/>
      <c r="AK139" s="101"/>
      <c r="AL139" s="101"/>
      <c r="AM139" s="264">
        <v>9295</v>
      </c>
      <c r="AN139" s="101"/>
      <c r="AO139" s="101"/>
      <c r="AP139" s="101"/>
      <c r="AQ139" s="264">
        <v>9640</v>
      </c>
      <c r="AR139" s="101"/>
      <c r="AS139" s="101"/>
      <c r="AT139" s="101"/>
      <c r="AU139" s="264" t="s">
        <v>619</v>
      </c>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680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619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529</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619</v>
      </c>
      <c r="AF432" s="133"/>
      <c r="AG432" s="134" t="s">
        <v>356</v>
      </c>
      <c r="AH432" s="169"/>
      <c r="AI432" s="179"/>
      <c r="AJ432" s="179"/>
      <c r="AK432" s="179"/>
      <c r="AL432" s="174"/>
      <c r="AM432" s="179"/>
      <c r="AN432" s="179"/>
      <c r="AO432" s="179"/>
      <c r="AP432" s="174"/>
      <c r="AQ432" s="215" t="s">
        <v>619</v>
      </c>
      <c r="AR432" s="133"/>
      <c r="AS432" s="134" t="s">
        <v>356</v>
      </c>
      <c r="AT432" s="169"/>
      <c r="AU432" s="133" t="s">
        <v>619</v>
      </c>
      <c r="AV432" s="133"/>
      <c r="AW432" s="134" t="s">
        <v>300</v>
      </c>
      <c r="AX432" s="135"/>
    </row>
    <row r="433" spans="1:50" ht="23.25" customHeight="1" x14ac:dyDescent="0.15">
      <c r="A433" s="1005"/>
      <c r="B433" s="250"/>
      <c r="C433" s="249"/>
      <c r="D433" s="250"/>
      <c r="E433" s="163"/>
      <c r="F433" s="164"/>
      <c r="G433" s="228" t="s">
        <v>666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619</v>
      </c>
      <c r="AC433" s="130"/>
      <c r="AD433" s="130"/>
      <c r="AE433" s="100" t="s">
        <v>619</v>
      </c>
      <c r="AF433" s="101"/>
      <c r="AG433" s="101"/>
      <c r="AH433" s="101"/>
      <c r="AI433" s="100" t="s">
        <v>619</v>
      </c>
      <c r="AJ433" s="101"/>
      <c r="AK433" s="101"/>
      <c r="AL433" s="101"/>
      <c r="AM433" s="100" t="s">
        <v>619</v>
      </c>
      <c r="AN433" s="101"/>
      <c r="AO433" s="101"/>
      <c r="AP433" s="102"/>
      <c r="AQ433" s="100" t="s">
        <v>646</v>
      </c>
      <c r="AR433" s="101"/>
      <c r="AS433" s="101"/>
      <c r="AT433" s="102"/>
      <c r="AU433" s="101" t="s">
        <v>619</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619</v>
      </c>
      <c r="AC434" s="219"/>
      <c r="AD434" s="219"/>
      <c r="AE434" s="100" t="s">
        <v>646</v>
      </c>
      <c r="AF434" s="101"/>
      <c r="AG434" s="101"/>
      <c r="AH434" s="102"/>
      <c r="AI434" s="100" t="s">
        <v>619</v>
      </c>
      <c r="AJ434" s="101"/>
      <c r="AK434" s="101"/>
      <c r="AL434" s="101"/>
      <c r="AM434" s="100" t="s">
        <v>653</v>
      </c>
      <c r="AN434" s="101"/>
      <c r="AO434" s="101"/>
      <c r="AP434" s="102"/>
      <c r="AQ434" s="100" t="s">
        <v>619</v>
      </c>
      <c r="AR434" s="101"/>
      <c r="AS434" s="101"/>
      <c r="AT434" s="102"/>
      <c r="AU434" s="101" t="s">
        <v>619</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619</v>
      </c>
      <c r="AF435" s="101"/>
      <c r="AG435" s="101"/>
      <c r="AH435" s="102"/>
      <c r="AI435" s="100" t="s">
        <v>619</v>
      </c>
      <c r="AJ435" s="101"/>
      <c r="AK435" s="101"/>
      <c r="AL435" s="101"/>
      <c r="AM435" s="100" t="s">
        <v>668</v>
      </c>
      <c r="AN435" s="101"/>
      <c r="AO435" s="101"/>
      <c r="AP435" s="102"/>
      <c r="AQ435" s="100" t="s">
        <v>646</v>
      </c>
      <c r="AR435" s="101"/>
      <c r="AS435" s="101"/>
      <c r="AT435" s="102"/>
      <c r="AU435" s="101" t="s">
        <v>646</v>
      </c>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529</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641</v>
      </c>
      <c r="AF457" s="133"/>
      <c r="AG457" s="134" t="s">
        <v>356</v>
      </c>
      <c r="AH457" s="169"/>
      <c r="AI457" s="179"/>
      <c r="AJ457" s="179"/>
      <c r="AK457" s="179"/>
      <c r="AL457" s="174"/>
      <c r="AM457" s="179"/>
      <c r="AN457" s="179"/>
      <c r="AO457" s="179"/>
      <c r="AP457" s="174"/>
      <c r="AQ457" s="215" t="s">
        <v>619</v>
      </c>
      <c r="AR457" s="133"/>
      <c r="AS457" s="134" t="s">
        <v>356</v>
      </c>
      <c r="AT457" s="169"/>
      <c r="AU457" s="133" t="s">
        <v>619</v>
      </c>
      <c r="AV457" s="133"/>
      <c r="AW457" s="134" t="s">
        <v>300</v>
      </c>
      <c r="AX457" s="135"/>
    </row>
    <row r="458" spans="1:50" ht="23.25" customHeight="1" x14ac:dyDescent="0.15">
      <c r="A458" s="1005"/>
      <c r="B458" s="250"/>
      <c r="C458" s="249"/>
      <c r="D458" s="250"/>
      <c r="E458" s="163"/>
      <c r="F458" s="164"/>
      <c r="G458" s="228" t="s">
        <v>667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669</v>
      </c>
      <c r="AC458" s="130"/>
      <c r="AD458" s="130"/>
      <c r="AE458" s="100" t="s">
        <v>619</v>
      </c>
      <c r="AF458" s="101"/>
      <c r="AG458" s="101"/>
      <c r="AH458" s="101"/>
      <c r="AI458" s="100" t="s">
        <v>619</v>
      </c>
      <c r="AJ458" s="101"/>
      <c r="AK458" s="101"/>
      <c r="AL458" s="101"/>
      <c r="AM458" s="100" t="s">
        <v>646</v>
      </c>
      <c r="AN458" s="101"/>
      <c r="AO458" s="101"/>
      <c r="AP458" s="102"/>
      <c r="AQ458" s="100" t="s">
        <v>619</v>
      </c>
      <c r="AR458" s="101"/>
      <c r="AS458" s="101"/>
      <c r="AT458" s="102"/>
      <c r="AU458" s="101" t="s">
        <v>619</v>
      </c>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642</v>
      </c>
      <c r="AC459" s="219"/>
      <c r="AD459" s="219"/>
      <c r="AE459" s="100" t="s">
        <v>646</v>
      </c>
      <c r="AF459" s="101"/>
      <c r="AG459" s="101"/>
      <c r="AH459" s="102"/>
      <c r="AI459" s="100" t="s">
        <v>619</v>
      </c>
      <c r="AJ459" s="101"/>
      <c r="AK459" s="101"/>
      <c r="AL459" s="101"/>
      <c r="AM459" s="100" t="s">
        <v>619</v>
      </c>
      <c r="AN459" s="101"/>
      <c r="AO459" s="101"/>
      <c r="AP459" s="102"/>
      <c r="AQ459" s="100" t="s">
        <v>670</v>
      </c>
      <c r="AR459" s="101"/>
      <c r="AS459" s="101"/>
      <c r="AT459" s="102"/>
      <c r="AU459" s="101" t="s">
        <v>619</v>
      </c>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619</v>
      </c>
      <c r="AF460" s="101"/>
      <c r="AG460" s="101"/>
      <c r="AH460" s="102"/>
      <c r="AI460" s="100" t="s">
        <v>646</v>
      </c>
      <c r="AJ460" s="101"/>
      <c r="AK460" s="101"/>
      <c r="AL460" s="101"/>
      <c r="AM460" s="100" t="s">
        <v>646</v>
      </c>
      <c r="AN460" s="101"/>
      <c r="AO460" s="101"/>
      <c r="AP460" s="102"/>
      <c r="AQ460" s="100" t="s">
        <v>653</v>
      </c>
      <c r="AR460" s="101"/>
      <c r="AS460" s="101"/>
      <c r="AT460" s="102"/>
      <c r="AU460" s="101" t="s">
        <v>619</v>
      </c>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5"/>
      <c r="B482" s="250"/>
      <c r="C482" s="249"/>
      <c r="D482" s="250"/>
      <c r="E482" s="157" t="s">
        <v>620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6" t="s">
        <v>544</v>
      </c>
      <c r="AE702" s="907"/>
      <c r="AF702" s="907"/>
      <c r="AG702" s="896" t="s">
        <v>594</v>
      </c>
      <c r="AH702" s="897"/>
      <c r="AI702" s="897"/>
      <c r="AJ702" s="897"/>
      <c r="AK702" s="897"/>
      <c r="AL702" s="897"/>
      <c r="AM702" s="897"/>
      <c r="AN702" s="897"/>
      <c r="AO702" s="897"/>
      <c r="AP702" s="897"/>
      <c r="AQ702" s="897"/>
      <c r="AR702" s="897"/>
      <c r="AS702" s="897"/>
      <c r="AT702" s="897"/>
      <c r="AU702" s="897"/>
      <c r="AV702" s="897"/>
      <c r="AW702" s="897"/>
      <c r="AX702" s="898"/>
    </row>
    <row r="703" spans="1:50" ht="54.7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544</v>
      </c>
      <c r="AE703" s="152"/>
      <c r="AF703" s="152"/>
      <c r="AG703" s="666" t="s">
        <v>595</v>
      </c>
      <c r="AH703" s="667"/>
      <c r="AI703" s="667"/>
      <c r="AJ703" s="667"/>
      <c r="AK703" s="667"/>
      <c r="AL703" s="667"/>
      <c r="AM703" s="667"/>
      <c r="AN703" s="667"/>
      <c r="AO703" s="667"/>
      <c r="AP703" s="667"/>
      <c r="AQ703" s="667"/>
      <c r="AR703" s="667"/>
      <c r="AS703" s="667"/>
      <c r="AT703" s="667"/>
      <c r="AU703" s="667"/>
      <c r="AV703" s="667"/>
      <c r="AW703" s="667"/>
      <c r="AX703" s="668"/>
    </row>
    <row r="704" spans="1:50" ht="56.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544</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544</v>
      </c>
      <c r="AE705" s="735"/>
      <c r="AF705" s="735"/>
      <c r="AG705" s="157" t="s">
        <v>657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8"/>
      <c r="C706" s="616"/>
      <c r="D706" s="617"/>
      <c r="E706" s="685" t="s">
        <v>522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656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8"/>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656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3"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544</v>
      </c>
      <c r="AE708" s="670"/>
      <c r="AF708" s="670"/>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544</v>
      </c>
      <c r="AE709" s="152"/>
      <c r="AF709" s="152"/>
      <c r="AG709" s="666" t="s">
        <v>597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601</v>
      </c>
      <c r="AE710" s="152"/>
      <c r="AF710" s="152"/>
      <c r="AG710" s="666" t="s">
        <v>562</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544</v>
      </c>
      <c r="AE711" s="152"/>
      <c r="AF711" s="152"/>
      <c r="AG711" s="666" t="s">
        <v>598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601</v>
      </c>
      <c r="AE712" s="586"/>
      <c r="AF712" s="586"/>
      <c r="AG712" s="596" t="s">
        <v>566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66" t="s">
        <v>562</v>
      </c>
      <c r="AH713" s="667"/>
      <c r="AI713" s="667"/>
      <c r="AJ713" s="667"/>
      <c r="AK713" s="667"/>
      <c r="AL713" s="667"/>
      <c r="AM713" s="667"/>
      <c r="AN713" s="667"/>
      <c r="AO713" s="667"/>
      <c r="AP713" s="667"/>
      <c r="AQ713" s="667"/>
      <c r="AR713" s="667"/>
      <c r="AS713" s="667"/>
      <c r="AT713" s="667"/>
      <c r="AU713" s="667"/>
      <c r="AV713" s="667"/>
      <c r="AW713" s="667"/>
      <c r="AX713" s="668"/>
    </row>
    <row r="714" spans="1:50" ht="33" customHeight="1" x14ac:dyDescent="0.15">
      <c r="A714" s="659"/>
      <c r="B714" s="660"/>
      <c r="C714" s="779" t="s">
        <v>457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544</v>
      </c>
      <c r="AE714" s="594"/>
      <c r="AF714" s="595"/>
      <c r="AG714" s="691" t="s">
        <v>599</v>
      </c>
      <c r="AH714" s="692"/>
      <c r="AI714" s="692"/>
      <c r="AJ714" s="692"/>
      <c r="AK714" s="692"/>
      <c r="AL714" s="692"/>
      <c r="AM714" s="692"/>
      <c r="AN714" s="692"/>
      <c r="AO714" s="692"/>
      <c r="AP714" s="692"/>
      <c r="AQ714" s="692"/>
      <c r="AR714" s="692"/>
      <c r="AS714" s="692"/>
      <c r="AT714" s="692"/>
      <c r="AU714" s="692"/>
      <c r="AV714" s="692"/>
      <c r="AW714" s="692"/>
      <c r="AX714" s="693"/>
    </row>
    <row r="715" spans="1:50" ht="49.5" customHeight="1" x14ac:dyDescent="0.15">
      <c r="A715" s="623" t="s">
        <v>40</v>
      </c>
      <c r="B715" s="656"/>
      <c r="C715" s="661" t="s">
        <v>458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544</v>
      </c>
      <c r="AE715" s="670"/>
      <c r="AF715" s="785"/>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47.25" customHeight="1" x14ac:dyDescent="0.15">
      <c r="A716" s="657"/>
      <c r="B716" s="658"/>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2" t="s">
        <v>544</v>
      </c>
      <c r="AE716" s="763"/>
      <c r="AF716" s="763"/>
      <c r="AG716" s="666" t="s">
        <v>600</v>
      </c>
      <c r="AH716" s="667"/>
      <c r="AI716" s="667"/>
      <c r="AJ716" s="667"/>
      <c r="AK716" s="667"/>
      <c r="AL716" s="667"/>
      <c r="AM716" s="667"/>
      <c r="AN716" s="667"/>
      <c r="AO716" s="667"/>
      <c r="AP716" s="667"/>
      <c r="AQ716" s="667"/>
      <c r="AR716" s="667"/>
      <c r="AS716" s="667"/>
      <c r="AT716" s="667"/>
      <c r="AU716" s="667"/>
      <c r="AV716" s="667"/>
      <c r="AW716" s="667"/>
      <c r="AX716" s="668"/>
    </row>
    <row r="717" spans="1:50" ht="48.75"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544</v>
      </c>
      <c r="AE717" s="152"/>
      <c r="AF717" s="152"/>
      <c r="AG717" s="666" t="s">
        <v>600</v>
      </c>
      <c r="AH717" s="667"/>
      <c r="AI717" s="667"/>
      <c r="AJ717" s="667"/>
      <c r="AK717" s="667"/>
      <c r="AL717" s="667"/>
      <c r="AM717" s="667"/>
      <c r="AN717" s="667"/>
      <c r="AO717" s="667"/>
      <c r="AP717" s="667"/>
      <c r="AQ717" s="667"/>
      <c r="AR717" s="667"/>
      <c r="AS717" s="667"/>
      <c r="AT717" s="667"/>
      <c r="AU717" s="667"/>
      <c r="AV717" s="667"/>
      <c r="AW717" s="667"/>
      <c r="AX717" s="668"/>
    </row>
    <row r="718" spans="1:50" ht="51.7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544</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69" t="s">
        <v>601</v>
      </c>
      <c r="AE719" s="670"/>
      <c r="AF719" s="670"/>
      <c r="AG719" s="157" t="s">
        <v>562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6" t="s">
        <v>476</v>
      </c>
      <c r="D720" s="944"/>
      <c r="E720" s="944"/>
      <c r="F720" s="947"/>
      <c r="G720" s="943" t="s">
        <v>477</v>
      </c>
      <c r="H720" s="944"/>
      <c r="I720" s="944"/>
      <c r="J720" s="944"/>
      <c r="K720" s="944"/>
      <c r="L720" s="944"/>
      <c r="M720" s="944"/>
      <c r="N720" s="943" t="s">
        <v>481</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805" t="s">
        <v>677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5"/>
      <c r="B727" s="626"/>
      <c r="C727" s="697" t="s">
        <v>57</v>
      </c>
      <c r="D727" s="698"/>
      <c r="E727" s="698"/>
      <c r="F727" s="699"/>
      <c r="G727" s="803" t="s">
        <v>678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113.25" customHeight="1" thickBot="1" x14ac:dyDescent="0.2">
      <c r="A729" s="773" t="s">
        <v>696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10.25" customHeight="1" thickBot="1" x14ac:dyDescent="0.2">
      <c r="A731" s="620" t="s">
        <v>256</v>
      </c>
      <c r="B731" s="621"/>
      <c r="C731" s="621"/>
      <c r="D731" s="621"/>
      <c r="E731" s="622"/>
      <c r="F731" s="682" t="s">
        <v>697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99" customHeight="1" thickBot="1" x14ac:dyDescent="0.2">
      <c r="A733" s="753" t="s">
        <v>688</v>
      </c>
      <c r="B733" s="754"/>
      <c r="C733" s="754"/>
      <c r="D733" s="754"/>
      <c r="E733" s="755"/>
      <c r="F733" s="774" t="s">
        <v>698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699</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2" t="s">
        <v>491</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552</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555</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557</v>
      </c>
      <c r="S738" s="111"/>
      <c r="T738" s="111"/>
      <c r="U738" s="111"/>
      <c r="V738" s="111"/>
      <c r="W738" s="111"/>
      <c r="X738" s="111"/>
      <c r="Y738" s="111"/>
      <c r="Z738" s="111"/>
      <c r="AA738" s="112" t="s">
        <v>478</v>
      </c>
      <c r="AB738" s="112"/>
      <c r="AC738" s="112"/>
      <c r="AD738" s="112"/>
      <c r="AE738" s="111" t="s">
        <v>558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360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527</v>
      </c>
      <c r="B779" s="765"/>
      <c r="C779" s="765"/>
      <c r="D779" s="765"/>
      <c r="E779" s="765"/>
      <c r="F779" s="766"/>
      <c r="G779" s="440" t="s">
        <v>658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625</v>
      </c>
      <c r="H781" s="751"/>
      <c r="I781" s="751"/>
      <c r="J781" s="751"/>
      <c r="K781" s="752"/>
      <c r="L781" s="452" t="s">
        <v>628</v>
      </c>
      <c r="M781" s="587"/>
      <c r="N781" s="587"/>
      <c r="O781" s="587"/>
      <c r="P781" s="587"/>
      <c r="Q781" s="587"/>
      <c r="R781" s="587"/>
      <c r="S781" s="587"/>
      <c r="T781" s="587"/>
      <c r="U781" s="587"/>
      <c r="V781" s="587"/>
      <c r="W781" s="587"/>
      <c r="X781" s="588"/>
      <c r="Y781" s="455">
        <v>4.9000000000000004</v>
      </c>
      <c r="Z781" s="456"/>
      <c r="AA781" s="456"/>
      <c r="AB781" s="557"/>
      <c r="AC781" s="449" t="s">
        <v>607</v>
      </c>
      <c r="AD781" s="450"/>
      <c r="AE781" s="450"/>
      <c r="AF781" s="450"/>
      <c r="AG781" s="451"/>
      <c r="AH781" s="452" t="s">
        <v>702</v>
      </c>
      <c r="AI781" s="453"/>
      <c r="AJ781" s="453"/>
      <c r="AK781" s="453"/>
      <c r="AL781" s="453"/>
      <c r="AM781" s="453"/>
      <c r="AN781" s="453"/>
      <c r="AO781" s="453"/>
      <c r="AP781" s="453"/>
      <c r="AQ781" s="453"/>
      <c r="AR781" s="453"/>
      <c r="AS781" s="453"/>
      <c r="AT781" s="454"/>
      <c r="AU781" s="455">
        <v>0.7</v>
      </c>
      <c r="AV781" s="456"/>
      <c r="AW781" s="456"/>
      <c r="AX781" s="457"/>
    </row>
    <row r="782" spans="1:50" ht="24.75" customHeight="1" x14ac:dyDescent="0.15">
      <c r="A782" s="556"/>
      <c r="B782" s="767"/>
      <c r="C782" s="767"/>
      <c r="D782" s="767"/>
      <c r="E782" s="767"/>
      <c r="F782" s="768"/>
      <c r="G782" s="346" t="s">
        <v>623</v>
      </c>
      <c r="H782" s="347"/>
      <c r="I782" s="347"/>
      <c r="J782" s="347"/>
      <c r="K782" s="348"/>
      <c r="L782" s="399" t="s">
        <v>626</v>
      </c>
      <c r="M782" s="400"/>
      <c r="N782" s="400"/>
      <c r="O782" s="400"/>
      <c r="P782" s="400"/>
      <c r="Q782" s="400"/>
      <c r="R782" s="400"/>
      <c r="S782" s="400"/>
      <c r="T782" s="400"/>
      <c r="U782" s="400"/>
      <c r="V782" s="400"/>
      <c r="W782" s="400"/>
      <c r="X782" s="401"/>
      <c r="Y782" s="396">
        <v>3</v>
      </c>
      <c r="Z782" s="397"/>
      <c r="AA782" s="397"/>
      <c r="AB782" s="403"/>
      <c r="AC782" s="346" t="s">
        <v>631</v>
      </c>
      <c r="AD782" s="347"/>
      <c r="AE782" s="347"/>
      <c r="AF782" s="347"/>
      <c r="AG782" s="348"/>
      <c r="AH782" s="399" t="s">
        <v>632</v>
      </c>
      <c r="AI782" s="400"/>
      <c r="AJ782" s="400"/>
      <c r="AK782" s="400"/>
      <c r="AL782" s="400"/>
      <c r="AM782" s="400"/>
      <c r="AN782" s="400"/>
      <c r="AO782" s="400"/>
      <c r="AP782" s="400"/>
      <c r="AQ782" s="400"/>
      <c r="AR782" s="400"/>
      <c r="AS782" s="400"/>
      <c r="AT782" s="401"/>
      <c r="AU782" s="396">
        <v>0.6</v>
      </c>
      <c r="AV782" s="397"/>
      <c r="AW782" s="397"/>
      <c r="AX782" s="398"/>
    </row>
    <row r="783" spans="1:50" ht="24.75" customHeight="1" x14ac:dyDescent="0.15">
      <c r="A783" s="556"/>
      <c r="B783" s="767"/>
      <c r="C783" s="767"/>
      <c r="D783" s="767"/>
      <c r="E783" s="767"/>
      <c r="F783" s="768"/>
      <c r="G783" s="346" t="s">
        <v>624</v>
      </c>
      <c r="H783" s="347"/>
      <c r="I783" s="347"/>
      <c r="J783" s="347"/>
      <c r="K783" s="348"/>
      <c r="L783" s="399" t="s">
        <v>627</v>
      </c>
      <c r="M783" s="400"/>
      <c r="N783" s="400"/>
      <c r="O783" s="400"/>
      <c r="P783" s="400"/>
      <c r="Q783" s="400"/>
      <c r="R783" s="400"/>
      <c r="S783" s="400"/>
      <c r="T783" s="400"/>
      <c r="U783" s="400"/>
      <c r="V783" s="400"/>
      <c r="W783" s="400"/>
      <c r="X783" s="401"/>
      <c r="Y783" s="396">
        <v>2</v>
      </c>
      <c r="Z783" s="397"/>
      <c r="AA783" s="397"/>
      <c r="AB783" s="403"/>
      <c r="AC783" s="346" t="s">
        <v>625</v>
      </c>
      <c r="AD783" s="347"/>
      <c r="AE783" s="347"/>
      <c r="AF783" s="347"/>
      <c r="AG783" s="348"/>
      <c r="AH783" s="399" t="s">
        <v>633</v>
      </c>
      <c r="AI783" s="400"/>
      <c r="AJ783" s="400"/>
      <c r="AK783" s="400"/>
      <c r="AL783" s="400"/>
      <c r="AM783" s="400"/>
      <c r="AN783" s="400"/>
      <c r="AO783" s="400"/>
      <c r="AP783" s="400"/>
      <c r="AQ783" s="400"/>
      <c r="AR783" s="400"/>
      <c r="AS783" s="400"/>
      <c r="AT783" s="401"/>
      <c r="AU783" s="396">
        <v>0.4</v>
      </c>
      <c r="AV783" s="397"/>
      <c r="AW783" s="397"/>
      <c r="AX783" s="398"/>
    </row>
    <row r="784" spans="1:50" ht="24.75" customHeight="1" x14ac:dyDescent="0.15">
      <c r="A784" s="556"/>
      <c r="B784" s="767"/>
      <c r="C784" s="767"/>
      <c r="D784" s="767"/>
      <c r="E784" s="767"/>
      <c r="F784" s="768"/>
      <c r="G784" s="346" t="s">
        <v>622</v>
      </c>
      <c r="H784" s="347"/>
      <c r="I784" s="347"/>
      <c r="J784" s="347"/>
      <c r="K784" s="348"/>
      <c r="L784" s="399" t="s">
        <v>703</v>
      </c>
      <c r="M784" s="400"/>
      <c r="N784" s="400"/>
      <c r="O784" s="400"/>
      <c r="P784" s="400"/>
      <c r="Q784" s="400"/>
      <c r="R784" s="400"/>
      <c r="S784" s="400"/>
      <c r="T784" s="400"/>
      <c r="U784" s="400"/>
      <c r="V784" s="400"/>
      <c r="W784" s="400"/>
      <c r="X784" s="401"/>
      <c r="Y784" s="396">
        <v>2</v>
      </c>
      <c r="Z784" s="397"/>
      <c r="AA784" s="397"/>
      <c r="AB784" s="403"/>
      <c r="AC784" s="346" t="s">
        <v>196</v>
      </c>
      <c r="AD784" s="347"/>
      <c r="AE784" s="347"/>
      <c r="AF784" s="347"/>
      <c r="AG784" s="348"/>
      <c r="AH784" s="399" t="s">
        <v>634</v>
      </c>
      <c r="AI784" s="400"/>
      <c r="AJ784" s="400"/>
      <c r="AK784" s="400"/>
      <c r="AL784" s="400"/>
      <c r="AM784" s="400"/>
      <c r="AN784" s="400"/>
      <c r="AO784" s="400"/>
      <c r="AP784" s="400"/>
      <c r="AQ784" s="400"/>
      <c r="AR784" s="400"/>
      <c r="AS784" s="400"/>
      <c r="AT784" s="401"/>
      <c r="AU784" s="396">
        <v>2</v>
      </c>
      <c r="AV784" s="397"/>
      <c r="AW784" s="397"/>
      <c r="AX784" s="398"/>
    </row>
    <row r="785" spans="1:50" ht="24.75" customHeight="1" x14ac:dyDescent="0.15">
      <c r="A785" s="556"/>
      <c r="B785" s="767"/>
      <c r="C785" s="767"/>
      <c r="D785" s="767"/>
      <c r="E785" s="767"/>
      <c r="F785" s="768"/>
      <c r="G785" s="346" t="s">
        <v>609</v>
      </c>
      <c r="H785" s="347"/>
      <c r="I785" s="347"/>
      <c r="J785" s="347"/>
      <c r="K785" s="348"/>
      <c r="L785" s="399" t="s">
        <v>681</v>
      </c>
      <c r="M785" s="400"/>
      <c r="N785" s="400"/>
      <c r="O785" s="400"/>
      <c r="P785" s="400"/>
      <c r="Q785" s="400"/>
      <c r="R785" s="400"/>
      <c r="S785" s="400"/>
      <c r="T785" s="400"/>
      <c r="U785" s="400"/>
      <c r="V785" s="400"/>
      <c r="W785" s="400"/>
      <c r="X785" s="401"/>
      <c r="Y785" s="396">
        <v>1.5</v>
      </c>
      <c r="Z785" s="397"/>
      <c r="AA785" s="397"/>
      <c r="AB785" s="403"/>
      <c r="AC785" s="346"/>
      <c r="AD785" s="769"/>
      <c r="AE785" s="769"/>
      <c r="AF785" s="769"/>
      <c r="AG785" s="770"/>
      <c r="AH785" s="399"/>
      <c r="AI785" s="771"/>
      <c r="AJ785" s="771"/>
      <c r="AK785" s="771"/>
      <c r="AL785" s="771"/>
      <c r="AM785" s="771"/>
      <c r="AN785" s="771"/>
      <c r="AO785" s="771"/>
      <c r="AP785" s="771"/>
      <c r="AQ785" s="771"/>
      <c r="AR785" s="771"/>
      <c r="AS785" s="771"/>
      <c r="AT785" s="772"/>
      <c r="AU785" s="396"/>
      <c r="AV785" s="397"/>
      <c r="AW785" s="397"/>
      <c r="AX785" s="398"/>
    </row>
    <row r="786" spans="1:50" ht="24.75" customHeight="1" x14ac:dyDescent="0.15">
      <c r="A786" s="556"/>
      <c r="B786" s="767"/>
      <c r="C786" s="767"/>
      <c r="D786" s="767"/>
      <c r="E786" s="767"/>
      <c r="F786" s="768"/>
      <c r="G786" s="346" t="s">
        <v>196</v>
      </c>
      <c r="H786" s="347"/>
      <c r="I786" s="347"/>
      <c r="J786" s="347"/>
      <c r="K786" s="348"/>
      <c r="L786" s="399" t="s">
        <v>629</v>
      </c>
      <c r="M786" s="400"/>
      <c r="N786" s="400"/>
      <c r="O786" s="400"/>
      <c r="P786" s="400"/>
      <c r="Q786" s="400"/>
      <c r="R786" s="400"/>
      <c r="S786" s="400"/>
      <c r="T786" s="400"/>
      <c r="U786" s="400"/>
      <c r="V786" s="400"/>
      <c r="W786" s="400"/>
      <c r="X786" s="401"/>
      <c r="Y786" s="396">
        <v>2.5</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7"/>
      <c r="C787" s="767"/>
      <c r="D787" s="767"/>
      <c r="E787" s="767"/>
      <c r="F787" s="768"/>
      <c r="G787" s="346"/>
      <c r="H787" s="347"/>
      <c r="I787" s="347"/>
      <c r="J787" s="347"/>
      <c r="K787" s="348"/>
      <c r="L787" s="399" t="s">
        <v>630</v>
      </c>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15.9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3.6999999999999997</v>
      </c>
      <c r="AV791" s="413"/>
      <c r="AW791" s="413"/>
      <c r="AX791" s="415"/>
    </row>
    <row r="792" spans="1:50" ht="24.75" customHeight="1" x14ac:dyDescent="0.15">
      <c r="A792" s="556"/>
      <c r="B792" s="767"/>
      <c r="C792" s="767"/>
      <c r="D792" s="767"/>
      <c r="E792" s="767"/>
      <c r="F792" s="768"/>
      <c r="G792" s="440" t="s">
        <v>612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7"/>
      <c r="C794" s="767"/>
      <c r="D794" s="767"/>
      <c r="E794" s="767"/>
      <c r="F794" s="768"/>
      <c r="G794" s="449" t="s">
        <v>607</v>
      </c>
      <c r="H794" s="450"/>
      <c r="I794" s="450"/>
      <c r="J794" s="450"/>
      <c r="K794" s="451"/>
      <c r="L794" s="452" t="s">
        <v>610</v>
      </c>
      <c r="M794" s="453"/>
      <c r="N794" s="453"/>
      <c r="O794" s="453"/>
      <c r="P794" s="453"/>
      <c r="Q794" s="453"/>
      <c r="R794" s="453"/>
      <c r="S794" s="453"/>
      <c r="T794" s="453"/>
      <c r="U794" s="453"/>
      <c r="V794" s="453"/>
      <c r="W794" s="453"/>
      <c r="X794" s="454"/>
      <c r="Y794" s="455">
        <v>5.0999999999999996</v>
      </c>
      <c r="Z794" s="456"/>
      <c r="AA794" s="456"/>
      <c r="AB794" s="557"/>
      <c r="AC794" s="449" t="s">
        <v>607</v>
      </c>
      <c r="AD794" s="450"/>
      <c r="AE794" s="450"/>
      <c r="AF794" s="450"/>
      <c r="AG794" s="451"/>
      <c r="AH794" s="452" t="s">
        <v>613</v>
      </c>
      <c r="AI794" s="453"/>
      <c r="AJ794" s="453"/>
      <c r="AK794" s="453"/>
      <c r="AL794" s="453"/>
      <c r="AM794" s="453"/>
      <c r="AN794" s="453"/>
      <c r="AO794" s="453"/>
      <c r="AP794" s="453"/>
      <c r="AQ794" s="453"/>
      <c r="AR794" s="453"/>
      <c r="AS794" s="453"/>
      <c r="AT794" s="454"/>
      <c r="AU794" s="455">
        <v>3.5</v>
      </c>
      <c r="AV794" s="456"/>
      <c r="AW794" s="456"/>
      <c r="AX794" s="457"/>
    </row>
    <row r="795" spans="1:50" ht="24.75" customHeight="1" x14ac:dyDescent="0.15">
      <c r="A795" s="556"/>
      <c r="B795" s="767"/>
      <c r="C795" s="767"/>
      <c r="D795" s="767"/>
      <c r="E795" s="767"/>
      <c r="F795" s="768"/>
      <c r="G795" s="346" t="s">
        <v>608</v>
      </c>
      <c r="H795" s="347"/>
      <c r="I795" s="347"/>
      <c r="J795" s="347"/>
      <c r="K795" s="348"/>
      <c r="L795" s="399" t="s">
        <v>611</v>
      </c>
      <c r="M795" s="400"/>
      <c r="N795" s="400"/>
      <c r="O795" s="400"/>
      <c r="P795" s="400"/>
      <c r="Q795" s="400"/>
      <c r="R795" s="400"/>
      <c r="S795" s="400"/>
      <c r="T795" s="400"/>
      <c r="U795" s="400"/>
      <c r="V795" s="400"/>
      <c r="W795" s="400"/>
      <c r="X795" s="401"/>
      <c r="Y795" s="396">
        <v>1.9</v>
      </c>
      <c r="Z795" s="397"/>
      <c r="AA795" s="397"/>
      <c r="AB795" s="403"/>
      <c r="AC795" s="346" t="s">
        <v>608</v>
      </c>
      <c r="AD795" s="347"/>
      <c r="AE795" s="347"/>
      <c r="AF795" s="347"/>
      <c r="AG795" s="348"/>
      <c r="AH795" s="399" t="s">
        <v>614</v>
      </c>
      <c r="AI795" s="400"/>
      <c r="AJ795" s="400"/>
      <c r="AK795" s="400"/>
      <c r="AL795" s="400"/>
      <c r="AM795" s="400"/>
      <c r="AN795" s="400"/>
      <c r="AO795" s="400"/>
      <c r="AP795" s="400"/>
      <c r="AQ795" s="400"/>
      <c r="AR795" s="400"/>
      <c r="AS795" s="400"/>
      <c r="AT795" s="401"/>
      <c r="AU795" s="396">
        <v>2.4</v>
      </c>
      <c r="AV795" s="397"/>
      <c r="AW795" s="397"/>
      <c r="AX795" s="398"/>
    </row>
    <row r="796" spans="1:50" ht="24.75" customHeight="1" x14ac:dyDescent="0.15">
      <c r="A796" s="556"/>
      <c r="B796" s="767"/>
      <c r="C796" s="767"/>
      <c r="D796" s="767"/>
      <c r="E796" s="767"/>
      <c r="F796" s="768"/>
      <c r="G796" s="346" t="s">
        <v>609</v>
      </c>
      <c r="H796" s="347"/>
      <c r="I796" s="347"/>
      <c r="J796" s="347"/>
      <c r="K796" s="348"/>
      <c r="L796" s="399" t="s">
        <v>681</v>
      </c>
      <c r="M796" s="400"/>
      <c r="N796" s="400"/>
      <c r="O796" s="400"/>
      <c r="P796" s="400"/>
      <c r="Q796" s="400"/>
      <c r="R796" s="400"/>
      <c r="S796" s="400"/>
      <c r="T796" s="400"/>
      <c r="U796" s="400"/>
      <c r="V796" s="400"/>
      <c r="W796" s="400"/>
      <c r="X796" s="401"/>
      <c r="Y796" s="396">
        <v>0.6</v>
      </c>
      <c r="Z796" s="397"/>
      <c r="AA796" s="397"/>
      <c r="AB796" s="403"/>
      <c r="AC796" s="346" t="s">
        <v>609</v>
      </c>
      <c r="AD796" s="347"/>
      <c r="AE796" s="347"/>
      <c r="AF796" s="347"/>
      <c r="AG796" s="348"/>
      <c r="AH796" s="399" t="s">
        <v>681</v>
      </c>
      <c r="AI796" s="400"/>
      <c r="AJ796" s="400"/>
      <c r="AK796" s="400"/>
      <c r="AL796" s="400"/>
      <c r="AM796" s="400"/>
      <c r="AN796" s="400"/>
      <c r="AO796" s="400"/>
      <c r="AP796" s="400"/>
      <c r="AQ796" s="400"/>
      <c r="AR796" s="400"/>
      <c r="AS796" s="400"/>
      <c r="AT796" s="401"/>
      <c r="AU796" s="396">
        <v>0.6</v>
      </c>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7.6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6.5</v>
      </c>
      <c r="AV804" s="413"/>
      <c r="AW804" s="413"/>
      <c r="AX804" s="415"/>
    </row>
    <row r="805" spans="1:50" ht="24.75" customHeight="1" x14ac:dyDescent="0.15">
      <c r="A805" s="556"/>
      <c r="B805" s="767"/>
      <c r="C805" s="767"/>
      <c r="D805" s="767"/>
      <c r="E805" s="767"/>
      <c r="F805" s="768"/>
      <c r="G805" s="440" t="s">
        <v>647</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7"/>
      <c r="C807" s="767"/>
      <c r="D807" s="767"/>
      <c r="E807" s="767"/>
      <c r="F807" s="768"/>
      <c r="G807" s="449" t="s">
        <v>608</v>
      </c>
      <c r="H807" s="450"/>
      <c r="I807" s="450"/>
      <c r="J807" s="450"/>
      <c r="K807" s="451"/>
      <c r="L807" s="452" t="s">
        <v>649</v>
      </c>
      <c r="M807" s="453"/>
      <c r="N807" s="453"/>
      <c r="O807" s="453"/>
      <c r="P807" s="453"/>
      <c r="Q807" s="453"/>
      <c r="R807" s="453"/>
      <c r="S807" s="453"/>
      <c r="T807" s="453"/>
      <c r="U807" s="453"/>
      <c r="V807" s="453"/>
      <c r="W807" s="453"/>
      <c r="X807" s="454"/>
      <c r="Y807" s="455">
        <v>6.1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7"/>
      <c r="C808" s="767"/>
      <c r="D808" s="767"/>
      <c r="E808" s="767"/>
      <c r="F808" s="768"/>
      <c r="G808" s="346" t="s">
        <v>607</v>
      </c>
      <c r="H808" s="347"/>
      <c r="I808" s="347"/>
      <c r="J808" s="347"/>
      <c r="K808" s="348"/>
      <c r="L808" s="399" t="s">
        <v>648</v>
      </c>
      <c r="M808" s="400"/>
      <c r="N808" s="400"/>
      <c r="O808" s="400"/>
      <c r="P808" s="400"/>
      <c r="Q808" s="400"/>
      <c r="R808" s="400"/>
      <c r="S808" s="400"/>
      <c r="T808" s="400"/>
      <c r="U808" s="400"/>
      <c r="V808" s="400"/>
      <c r="W808" s="400"/>
      <c r="X808" s="401"/>
      <c r="Y808" s="396">
        <v>0.3</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67"/>
      <c r="C809" s="767"/>
      <c r="D809" s="767"/>
      <c r="E809" s="767"/>
      <c r="F809" s="768"/>
      <c r="G809" s="346" t="s">
        <v>609</v>
      </c>
      <c r="H809" s="347"/>
      <c r="I809" s="347"/>
      <c r="J809" s="347"/>
      <c r="K809" s="348"/>
      <c r="L809" s="399" t="s">
        <v>681</v>
      </c>
      <c r="M809" s="400"/>
      <c r="N809" s="400"/>
      <c r="O809" s="400"/>
      <c r="P809" s="400"/>
      <c r="Q809" s="400"/>
      <c r="R809" s="400"/>
      <c r="S809" s="400"/>
      <c r="T809" s="400"/>
      <c r="U809" s="400"/>
      <c r="V809" s="400"/>
      <c r="W809" s="400"/>
      <c r="X809" s="401"/>
      <c r="Y809" s="396">
        <v>0.6</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6.9999999999999991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482</v>
      </c>
      <c r="AM831" s="967"/>
      <c r="AN831" s="967"/>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508</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660</v>
      </c>
      <c r="D837" s="416"/>
      <c r="E837" s="416"/>
      <c r="F837" s="416"/>
      <c r="G837" s="416"/>
      <c r="H837" s="416"/>
      <c r="I837" s="416"/>
      <c r="J837" s="417">
        <v>9011001008980</v>
      </c>
      <c r="K837" s="418"/>
      <c r="L837" s="418"/>
      <c r="M837" s="418"/>
      <c r="N837" s="418"/>
      <c r="O837" s="418"/>
      <c r="P837" s="315" t="s">
        <v>636</v>
      </c>
      <c r="Q837" s="315"/>
      <c r="R837" s="315"/>
      <c r="S837" s="315"/>
      <c r="T837" s="315"/>
      <c r="U837" s="315"/>
      <c r="V837" s="315"/>
      <c r="W837" s="315"/>
      <c r="X837" s="315"/>
      <c r="Y837" s="316">
        <v>15.9</v>
      </c>
      <c r="Z837" s="317"/>
      <c r="AA837" s="317"/>
      <c r="AB837" s="318"/>
      <c r="AC837" s="326" t="s">
        <v>639</v>
      </c>
      <c r="AD837" s="424"/>
      <c r="AE837" s="424"/>
      <c r="AF837" s="424"/>
      <c r="AG837" s="424"/>
      <c r="AH837" s="419">
        <v>2</v>
      </c>
      <c r="AI837" s="420"/>
      <c r="AJ837" s="420"/>
      <c r="AK837" s="420"/>
      <c r="AL837" s="323">
        <v>100</v>
      </c>
      <c r="AM837" s="324"/>
      <c r="AN837" s="324"/>
      <c r="AO837" s="325"/>
      <c r="AP837" s="319" t="s">
        <v>640</v>
      </c>
      <c r="AQ837" s="319"/>
      <c r="AR837" s="319"/>
      <c r="AS837" s="319"/>
      <c r="AT837" s="319"/>
      <c r="AU837" s="319"/>
      <c r="AV837" s="319"/>
      <c r="AW837" s="319"/>
      <c r="AX837" s="319"/>
    </row>
    <row r="838" spans="1:50" ht="45" customHeight="1" x14ac:dyDescent="0.15">
      <c r="A838" s="402">
        <v>2</v>
      </c>
      <c r="B838" s="402">
        <v>1</v>
      </c>
      <c r="C838" s="425" t="s">
        <v>661</v>
      </c>
      <c r="D838" s="416"/>
      <c r="E838" s="416"/>
      <c r="F838" s="416"/>
      <c r="G838" s="416"/>
      <c r="H838" s="416"/>
      <c r="I838" s="416"/>
      <c r="J838" s="417">
        <v>9010001029962</v>
      </c>
      <c r="K838" s="418"/>
      <c r="L838" s="418"/>
      <c r="M838" s="418"/>
      <c r="N838" s="418"/>
      <c r="O838" s="418"/>
      <c r="P838" s="315" t="s">
        <v>637</v>
      </c>
      <c r="Q838" s="315"/>
      <c r="R838" s="315"/>
      <c r="S838" s="315"/>
      <c r="T838" s="315"/>
      <c r="U838" s="315"/>
      <c r="V838" s="315"/>
      <c r="W838" s="315"/>
      <c r="X838" s="315"/>
      <c r="Y838" s="316">
        <v>14.3</v>
      </c>
      <c r="Z838" s="317"/>
      <c r="AA838" s="317"/>
      <c r="AB838" s="318"/>
      <c r="AC838" s="326" t="s">
        <v>639</v>
      </c>
      <c r="AD838" s="326"/>
      <c r="AE838" s="326"/>
      <c r="AF838" s="326"/>
      <c r="AG838" s="326"/>
      <c r="AH838" s="419">
        <v>3</v>
      </c>
      <c r="AI838" s="420"/>
      <c r="AJ838" s="420"/>
      <c r="AK838" s="420"/>
      <c r="AL838" s="323">
        <v>100</v>
      </c>
      <c r="AM838" s="324"/>
      <c r="AN838" s="324"/>
      <c r="AO838" s="325"/>
      <c r="AP838" s="319" t="s">
        <v>641</v>
      </c>
      <c r="AQ838" s="319"/>
      <c r="AR838" s="319"/>
      <c r="AS838" s="319"/>
      <c r="AT838" s="319"/>
      <c r="AU838" s="319"/>
      <c r="AV838" s="319"/>
      <c r="AW838" s="319"/>
      <c r="AX838" s="319"/>
    </row>
    <row r="839" spans="1:50" ht="45" customHeight="1" x14ac:dyDescent="0.15">
      <c r="A839" s="402">
        <v>3</v>
      </c>
      <c r="B839" s="402">
        <v>1</v>
      </c>
      <c r="C839" s="425" t="s">
        <v>662</v>
      </c>
      <c r="D839" s="416"/>
      <c r="E839" s="416"/>
      <c r="F839" s="416"/>
      <c r="G839" s="416"/>
      <c r="H839" s="416"/>
      <c r="I839" s="416"/>
      <c r="J839" s="417">
        <v>4010001025727</v>
      </c>
      <c r="K839" s="418"/>
      <c r="L839" s="418"/>
      <c r="M839" s="418"/>
      <c r="N839" s="418"/>
      <c r="O839" s="418"/>
      <c r="P839" s="426" t="s">
        <v>638</v>
      </c>
      <c r="Q839" s="315"/>
      <c r="R839" s="315"/>
      <c r="S839" s="315"/>
      <c r="T839" s="315"/>
      <c r="U839" s="315"/>
      <c r="V839" s="315"/>
      <c r="W839" s="315"/>
      <c r="X839" s="315"/>
      <c r="Y839" s="316">
        <v>13.8</v>
      </c>
      <c r="Z839" s="317"/>
      <c r="AA839" s="317"/>
      <c r="AB839" s="318"/>
      <c r="AC839" s="326" t="s">
        <v>639</v>
      </c>
      <c r="AD839" s="326"/>
      <c r="AE839" s="326"/>
      <c r="AF839" s="326"/>
      <c r="AG839" s="326"/>
      <c r="AH839" s="321">
        <v>2</v>
      </c>
      <c r="AI839" s="322"/>
      <c r="AJ839" s="322"/>
      <c r="AK839" s="322"/>
      <c r="AL839" s="323">
        <v>100</v>
      </c>
      <c r="AM839" s="324"/>
      <c r="AN839" s="324"/>
      <c r="AO839" s="325"/>
      <c r="AP839" s="319" t="s">
        <v>642</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508</v>
      </c>
      <c r="AI869" s="344"/>
      <c r="AJ869" s="344"/>
      <c r="AK869" s="344"/>
      <c r="AL869" s="344" t="s">
        <v>21</v>
      </c>
      <c r="AM869" s="344"/>
      <c r="AN869" s="344"/>
      <c r="AO869" s="427"/>
      <c r="AP869" s="428" t="s">
        <v>433</v>
      </c>
      <c r="AQ869" s="428"/>
      <c r="AR869" s="428"/>
      <c r="AS869" s="428"/>
      <c r="AT869" s="428"/>
      <c r="AU869" s="428"/>
      <c r="AV869" s="428"/>
      <c r="AW869" s="428"/>
      <c r="AX869" s="428"/>
    </row>
    <row r="870" spans="1:50" ht="44.25" customHeight="1" x14ac:dyDescent="0.15">
      <c r="A870" s="402">
        <v>1</v>
      </c>
      <c r="B870" s="402">
        <v>1</v>
      </c>
      <c r="C870" s="416" t="s">
        <v>643</v>
      </c>
      <c r="D870" s="416"/>
      <c r="E870" s="416"/>
      <c r="F870" s="416"/>
      <c r="G870" s="416"/>
      <c r="H870" s="416"/>
      <c r="I870" s="416"/>
      <c r="J870" s="417">
        <v>4010001000845</v>
      </c>
      <c r="K870" s="418"/>
      <c r="L870" s="418"/>
      <c r="M870" s="418"/>
      <c r="N870" s="418"/>
      <c r="O870" s="418"/>
      <c r="P870" s="315" t="s">
        <v>644</v>
      </c>
      <c r="Q870" s="315"/>
      <c r="R870" s="315"/>
      <c r="S870" s="315"/>
      <c r="T870" s="315"/>
      <c r="U870" s="315"/>
      <c r="V870" s="315"/>
      <c r="W870" s="315"/>
      <c r="X870" s="315"/>
      <c r="Y870" s="316">
        <v>3.7</v>
      </c>
      <c r="Z870" s="317"/>
      <c r="AA870" s="317"/>
      <c r="AB870" s="318"/>
      <c r="AC870" s="320" t="s">
        <v>520</v>
      </c>
      <c r="AD870" s="320"/>
      <c r="AE870" s="320"/>
      <c r="AF870" s="320"/>
      <c r="AG870" s="320"/>
      <c r="AH870" s="419" t="s">
        <v>619</v>
      </c>
      <c r="AI870" s="420"/>
      <c r="AJ870" s="420"/>
      <c r="AK870" s="420"/>
      <c r="AL870" s="323">
        <v>100</v>
      </c>
      <c r="AM870" s="324"/>
      <c r="AN870" s="324"/>
      <c r="AO870" s="325"/>
      <c r="AP870" s="319" t="s">
        <v>663</v>
      </c>
      <c r="AQ870" s="319"/>
      <c r="AR870" s="319"/>
      <c r="AS870" s="319"/>
      <c r="AT870" s="319"/>
      <c r="AU870" s="319"/>
      <c r="AV870" s="319"/>
      <c r="AW870" s="319"/>
      <c r="AX870" s="319"/>
    </row>
    <row r="871" spans="1:50" ht="50.25" customHeight="1" x14ac:dyDescent="0.15">
      <c r="A871" s="402">
        <v>2</v>
      </c>
      <c r="B871" s="402">
        <v>1</v>
      </c>
      <c r="C871" s="425" t="s">
        <v>661</v>
      </c>
      <c r="D871" s="416"/>
      <c r="E871" s="416"/>
      <c r="F871" s="416"/>
      <c r="G871" s="416"/>
      <c r="H871" s="416"/>
      <c r="I871" s="416"/>
      <c r="J871" s="417">
        <v>9010001029962</v>
      </c>
      <c r="K871" s="418"/>
      <c r="L871" s="418"/>
      <c r="M871" s="418"/>
      <c r="N871" s="418"/>
      <c r="O871" s="418"/>
      <c r="P871" s="315" t="s">
        <v>645</v>
      </c>
      <c r="Q871" s="315"/>
      <c r="R871" s="315"/>
      <c r="S871" s="315"/>
      <c r="T871" s="315"/>
      <c r="U871" s="315"/>
      <c r="V871" s="315"/>
      <c r="W871" s="315"/>
      <c r="X871" s="315"/>
      <c r="Y871" s="316">
        <v>2.9</v>
      </c>
      <c r="Z871" s="317"/>
      <c r="AA871" s="317"/>
      <c r="AB871" s="318"/>
      <c r="AC871" s="320" t="s">
        <v>520</v>
      </c>
      <c r="AD871" s="320"/>
      <c r="AE871" s="320"/>
      <c r="AF871" s="320"/>
      <c r="AG871" s="320"/>
      <c r="AH871" s="419" t="s">
        <v>646</v>
      </c>
      <c r="AI871" s="420"/>
      <c r="AJ871" s="420"/>
      <c r="AK871" s="420"/>
      <c r="AL871" s="323">
        <v>100</v>
      </c>
      <c r="AM871" s="324"/>
      <c r="AN871" s="324"/>
      <c r="AO871" s="325"/>
      <c r="AP871" s="319" t="s">
        <v>642</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508</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665</v>
      </c>
      <c r="D903" s="416"/>
      <c r="E903" s="416"/>
      <c r="F903" s="416"/>
      <c r="G903" s="416"/>
      <c r="H903" s="416"/>
      <c r="I903" s="416"/>
      <c r="J903" s="417">
        <v>4010605000134</v>
      </c>
      <c r="K903" s="418"/>
      <c r="L903" s="418"/>
      <c r="M903" s="418"/>
      <c r="N903" s="418"/>
      <c r="O903" s="418"/>
      <c r="P903" s="315" t="s">
        <v>615</v>
      </c>
      <c r="Q903" s="315"/>
      <c r="R903" s="315"/>
      <c r="S903" s="315"/>
      <c r="T903" s="315"/>
      <c r="U903" s="315"/>
      <c r="V903" s="315"/>
      <c r="W903" s="315"/>
      <c r="X903" s="315"/>
      <c r="Y903" s="316">
        <v>7.6</v>
      </c>
      <c r="Z903" s="317"/>
      <c r="AA903" s="317"/>
      <c r="AB903" s="318"/>
      <c r="AC903" s="326" t="s">
        <v>514</v>
      </c>
      <c r="AD903" s="424"/>
      <c r="AE903" s="424"/>
      <c r="AF903" s="424"/>
      <c r="AG903" s="424"/>
      <c r="AH903" s="419">
        <v>3</v>
      </c>
      <c r="AI903" s="420"/>
      <c r="AJ903" s="420"/>
      <c r="AK903" s="420"/>
      <c r="AL903" s="323" t="s">
        <v>602</v>
      </c>
      <c r="AM903" s="324"/>
      <c r="AN903" s="324"/>
      <c r="AO903" s="325"/>
      <c r="AP903" s="319" t="s">
        <v>602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508</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664</v>
      </c>
      <c r="D936" s="416"/>
      <c r="E936" s="416"/>
      <c r="F936" s="416"/>
      <c r="G936" s="416"/>
      <c r="H936" s="416"/>
      <c r="I936" s="416"/>
      <c r="J936" s="417">
        <v>8010401050783</v>
      </c>
      <c r="K936" s="418"/>
      <c r="L936" s="418"/>
      <c r="M936" s="418"/>
      <c r="N936" s="418"/>
      <c r="O936" s="418"/>
      <c r="P936" s="315" t="s">
        <v>616</v>
      </c>
      <c r="Q936" s="315"/>
      <c r="R936" s="315"/>
      <c r="S936" s="315"/>
      <c r="T936" s="315"/>
      <c r="U936" s="315"/>
      <c r="V936" s="315"/>
      <c r="W936" s="315"/>
      <c r="X936" s="315"/>
      <c r="Y936" s="316">
        <v>6.5</v>
      </c>
      <c r="Z936" s="317"/>
      <c r="AA936" s="317"/>
      <c r="AB936" s="318"/>
      <c r="AC936" s="326" t="s">
        <v>514</v>
      </c>
      <c r="AD936" s="424"/>
      <c r="AE936" s="424"/>
      <c r="AF936" s="424"/>
      <c r="AG936" s="424"/>
      <c r="AH936" s="419">
        <v>4</v>
      </c>
      <c r="AI936" s="420"/>
      <c r="AJ936" s="420"/>
      <c r="AK936" s="420"/>
      <c r="AL936" s="323" t="s">
        <v>602</v>
      </c>
      <c r="AM936" s="324"/>
      <c r="AN936" s="324"/>
      <c r="AO936" s="325"/>
      <c r="AP936" s="319" t="s">
        <v>602</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508</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16" t="s">
        <v>650</v>
      </c>
      <c r="D969" s="416"/>
      <c r="E969" s="416"/>
      <c r="F969" s="416"/>
      <c r="G969" s="416"/>
      <c r="H969" s="416"/>
      <c r="I969" s="416"/>
      <c r="J969" s="417">
        <v>9010905002008</v>
      </c>
      <c r="K969" s="418"/>
      <c r="L969" s="418"/>
      <c r="M969" s="418"/>
      <c r="N969" s="418"/>
      <c r="O969" s="418"/>
      <c r="P969" s="315" t="s">
        <v>651</v>
      </c>
      <c r="Q969" s="315"/>
      <c r="R969" s="315"/>
      <c r="S969" s="315"/>
      <c r="T969" s="315"/>
      <c r="U969" s="315"/>
      <c r="V969" s="315"/>
      <c r="W969" s="315"/>
      <c r="X969" s="315"/>
      <c r="Y969" s="316">
        <v>7</v>
      </c>
      <c r="Z969" s="317"/>
      <c r="AA969" s="317"/>
      <c r="AB969" s="318"/>
      <c r="AC969" s="326" t="s">
        <v>517</v>
      </c>
      <c r="AD969" s="424"/>
      <c r="AE969" s="424"/>
      <c r="AF969" s="424"/>
      <c r="AG969" s="424"/>
      <c r="AH969" s="419">
        <v>1</v>
      </c>
      <c r="AI969" s="420"/>
      <c r="AJ969" s="420"/>
      <c r="AK969" s="420"/>
      <c r="AL969" s="323">
        <v>100</v>
      </c>
      <c r="AM969" s="324"/>
      <c r="AN969" s="324"/>
      <c r="AO969" s="325"/>
      <c r="AP969" s="319" t="s">
        <v>652</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508</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508</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508</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9" t="s">
        <v>463</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482</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464</v>
      </c>
      <c r="AQ1101" s="428"/>
      <c r="AR1101" s="428"/>
      <c r="AS1101" s="428"/>
      <c r="AT1101" s="428"/>
      <c r="AU1101" s="428"/>
      <c r="AV1101" s="428"/>
      <c r="AW1101" s="428"/>
      <c r="AX1101" s="428"/>
    </row>
    <row r="1102" spans="1:50" ht="30" customHeight="1" x14ac:dyDescent="0.15">
      <c r="A1102" s="402">
        <v>1</v>
      </c>
      <c r="B1102" s="402">
        <v>1</v>
      </c>
      <c r="C1102" s="904"/>
      <c r="D1102" s="904"/>
      <c r="E1102" s="259" t="s">
        <v>682</v>
      </c>
      <c r="F1102" s="903"/>
      <c r="G1102" s="903"/>
      <c r="H1102" s="903"/>
      <c r="I1102" s="903"/>
      <c r="J1102" s="417" t="s">
        <v>683</v>
      </c>
      <c r="K1102" s="418"/>
      <c r="L1102" s="418"/>
      <c r="M1102" s="418"/>
      <c r="N1102" s="418"/>
      <c r="O1102" s="418"/>
      <c r="P1102" s="426" t="s">
        <v>684</v>
      </c>
      <c r="Q1102" s="315"/>
      <c r="R1102" s="315"/>
      <c r="S1102" s="315"/>
      <c r="T1102" s="315"/>
      <c r="U1102" s="315"/>
      <c r="V1102" s="315"/>
      <c r="W1102" s="315"/>
      <c r="X1102" s="315"/>
      <c r="Y1102" s="316" t="s">
        <v>684</v>
      </c>
      <c r="Z1102" s="317"/>
      <c r="AA1102" s="317"/>
      <c r="AB1102" s="318"/>
      <c r="AC1102" s="320"/>
      <c r="AD1102" s="320"/>
      <c r="AE1102" s="320"/>
      <c r="AF1102" s="320"/>
      <c r="AG1102" s="320"/>
      <c r="AH1102" s="321" t="s">
        <v>684</v>
      </c>
      <c r="AI1102" s="322"/>
      <c r="AJ1102" s="322"/>
      <c r="AK1102" s="322"/>
      <c r="AL1102" s="323" t="s">
        <v>684</v>
      </c>
      <c r="AM1102" s="324"/>
      <c r="AN1102" s="324"/>
      <c r="AO1102" s="325"/>
      <c r="AP1102" s="319" t="s">
        <v>685</v>
      </c>
      <c r="AQ1102" s="319"/>
      <c r="AR1102" s="319"/>
      <c r="AS1102" s="319"/>
      <c r="AT1102" s="319"/>
      <c r="AU1102" s="319"/>
      <c r="AV1102" s="319"/>
      <c r="AW1102" s="319"/>
      <c r="AX1102" s="319"/>
    </row>
    <row r="1103" spans="1:50" ht="30" hidden="1" customHeight="1" x14ac:dyDescent="0.15">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3:AX13 P15:AX15 P16:AQ17">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Q116">
    <cfRule type="expression" dxfId="2595" priority="13159">
      <formula>IF(RIGHT(TEXT(AQ116,"0.#"),1)=".",FALSE,TRUE)</formula>
    </cfRule>
    <cfRule type="expression" dxfId="2594" priority="13160">
      <formula>IF(RIGHT(TEXT(AQ116,"0.#"),1)=".",TRUE,FALSE)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7">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29" max="49" man="1"/>
    <brk id="129" max="16383" man="1"/>
    <brk id="483" max="16383" man="1"/>
    <brk id="727" max="16383" man="1"/>
    <brk id="739" max="16383" man="1"/>
    <brk id="778" max="16383"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t="s">
        <v>544</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観光立国</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5"/>
      <c r="Z2" s="410"/>
      <c r="AA2" s="411"/>
      <c r="AB2" s="1019" t="s">
        <v>11</v>
      </c>
      <c r="AC2" s="1020"/>
      <c r="AD2" s="1021"/>
      <c r="AE2" s="1007" t="s">
        <v>357</v>
      </c>
      <c r="AF2" s="1007"/>
      <c r="AG2" s="1007"/>
      <c r="AH2" s="1007"/>
      <c r="AI2" s="1007" t="s">
        <v>363</v>
      </c>
      <c r="AJ2" s="1007"/>
      <c r="AK2" s="1007"/>
      <c r="AL2" s="1007"/>
      <c r="AM2" s="1007" t="s">
        <v>468</v>
      </c>
      <c r="AN2" s="1007"/>
      <c r="AO2" s="1007"/>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5"/>
      <c r="I4" s="1025"/>
      <c r="J4" s="1025"/>
      <c r="K4" s="1025"/>
      <c r="L4" s="1025"/>
      <c r="M4" s="1025"/>
      <c r="N4" s="1025"/>
      <c r="O4" s="1026"/>
      <c r="P4" s="158"/>
      <c r="Q4" s="1033"/>
      <c r="R4" s="1033"/>
      <c r="S4" s="1033"/>
      <c r="T4" s="1033"/>
      <c r="U4" s="1033"/>
      <c r="V4" s="1033"/>
      <c r="W4" s="1033"/>
      <c r="X4" s="1034"/>
      <c r="Y4" s="1011" t="s">
        <v>12</v>
      </c>
      <c r="Z4" s="1012"/>
      <c r="AA4" s="1013"/>
      <c r="AB4" s="551"/>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1" t="s">
        <v>54</v>
      </c>
      <c r="Z5" s="1008"/>
      <c r="AA5" s="1009"/>
      <c r="AB5" s="522"/>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461" t="s">
        <v>301</v>
      </c>
      <c r="AC6" s="1040"/>
      <c r="AD6" s="104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521</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2" t="s">
        <v>487</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5"/>
      <c r="Z9" s="410"/>
      <c r="AA9" s="411"/>
      <c r="AB9" s="1019" t="s">
        <v>11</v>
      </c>
      <c r="AC9" s="1020"/>
      <c r="AD9" s="1021"/>
      <c r="AE9" s="1007" t="s">
        <v>357</v>
      </c>
      <c r="AF9" s="1007"/>
      <c r="AG9" s="1007"/>
      <c r="AH9" s="1007"/>
      <c r="AI9" s="1007" t="s">
        <v>363</v>
      </c>
      <c r="AJ9" s="1007"/>
      <c r="AK9" s="1007"/>
      <c r="AL9" s="1007"/>
      <c r="AM9" s="1007" t="s">
        <v>468</v>
      </c>
      <c r="AN9" s="1007"/>
      <c r="AO9" s="1007"/>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1"/>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2"/>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1" t="s">
        <v>301</v>
      </c>
      <c r="AC13" s="1040"/>
      <c r="AD13" s="104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521</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2" t="s">
        <v>487</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5"/>
      <c r="Z16" s="410"/>
      <c r="AA16" s="411"/>
      <c r="AB16" s="1019" t="s">
        <v>11</v>
      </c>
      <c r="AC16" s="1020"/>
      <c r="AD16" s="1021"/>
      <c r="AE16" s="1007" t="s">
        <v>357</v>
      </c>
      <c r="AF16" s="1007"/>
      <c r="AG16" s="1007"/>
      <c r="AH16" s="1007"/>
      <c r="AI16" s="1007" t="s">
        <v>363</v>
      </c>
      <c r="AJ16" s="1007"/>
      <c r="AK16" s="1007"/>
      <c r="AL16" s="1007"/>
      <c r="AM16" s="1007" t="s">
        <v>468</v>
      </c>
      <c r="AN16" s="1007"/>
      <c r="AO16" s="100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1"/>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2"/>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1" t="s">
        <v>301</v>
      </c>
      <c r="AC20" s="1040"/>
      <c r="AD20" s="104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521</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2" t="s">
        <v>487</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5"/>
      <c r="Z23" s="410"/>
      <c r="AA23" s="411"/>
      <c r="AB23" s="1019" t="s">
        <v>11</v>
      </c>
      <c r="AC23" s="1020"/>
      <c r="AD23" s="1021"/>
      <c r="AE23" s="1007" t="s">
        <v>357</v>
      </c>
      <c r="AF23" s="1007"/>
      <c r="AG23" s="1007"/>
      <c r="AH23" s="1007"/>
      <c r="AI23" s="1007" t="s">
        <v>363</v>
      </c>
      <c r="AJ23" s="1007"/>
      <c r="AK23" s="1007"/>
      <c r="AL23" s="1007"/>
      <c r="AM23" s="1007" t="s">
        <v>468</v>
      </c>
      <c r="AN23" s="1007"/>
      <c r="AO23" s="100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1"/>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2"/>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1" t="s">
        <v>301</v>
      </c>
      <c r="AC27" s="1040"/>
      <c r="AD27" s="104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521</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2" t="s">
        <v>487</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5"/>
      <c r="Z30" s="410"/>
      <c r="AA30" s="411"/>
      <c r="AB30" s="1019" t="s">
        <v>11</v>
      </c>
      <c r="AC30" s="1020"/>
      <c r="AD30" s="1021"/>
      <c r="AE30" s="1007" t="s">
        <v>357</v>
      </c>
      <c r="AF30" s="1007"/>
      <c r="AG30" s="1007"/>
      <c r="AH30" s="1007"/>
      <c r="AI30" s="1007" t="s">
        <v>363</v>
      </c>
      <c r="AJ30" s="1007"/>
      <c r="AK30" s="1007"/>
      <c r="AL30" s="1007"/>
      <c r="AM30" s="1007" t="s">
        <v>468</v>
      </c>
      <c r="AN30" s="1007"/>
      <c r="AO30" s="100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1"/>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2"/>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1" t="s">
        <v>301</v>
      </c>
      <c r="AC34" s="1040"/>
      <c r="AD34" s="104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521</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2" t="s">
        <v>487</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5"/>
      <c r="Z37" s="410"/>
      <c r="AA37" s="411"/>
      <c r="AB37" s="1019" t="s">
        <v>11</v>
      </c>
      <c r="AC37" s="1020"/>
      <c r="AD37" s="1021"/>
      <c r="AE37" s="1007" t="s">
        <v>357</v>
      </c>
      <c r="AF37" s="1007"/>
      <c r="AG37" s="1007"/>
      <c r="AH37" s="1007"/>
      <c r="AI37" s="1007" t="s">
        <v>363</v>
      </c>
      <c r="AJ37" s="1007"/>
      <c r="AK37" s="1007"/>
      <c r="AL37" s="1007"/>
      <c r="AM37" s="1007" t="s">
        <v>468</v>
      </c>
      <c r="AN37" s="1007"/>
      <c r="AO37" s="100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1"/>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2"/>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1" t="s">
        <v>301</v>
      </c>
      <c r="AC41" s="1040"/>
      <c r="AD41" s="104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521</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2" t="s">
        <v>487</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5"/>
      <c r="Z44" s="410"/>
      <c r="AA44" s="411"/>
      <c r="AB44" s="1019" t="s">
        <v>11</v>
      </c>
      <c r="AC44" s="1020"/>
      <c r="AD44" s="1021"/>
      <c r="AE44" s="1007" t="s">
        <v>357</v>
      </c>
      <c r="AF44" s="1007"/>
      <c r="AG44" s="1007"/>
      <c r="AH44" s="1007"/>
      <c r="AI44" s="1007" t="s">
        <v>363</v>
      </c>
      <c r="AJ44" s="1007"/>
      <c r="AK44" s="1007"/>
      <c r="AL44" s="1007"/>
      <c r="AM44" s="1007" t="s">
        <v>468</v>
      </c>
      <c r="AN44" s="1007"/>
      <c r="AO44" s="100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1"/>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2"/>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1" t="s">
        <v>301</v>
      </c>
      <c r="AC48" s="1040"/>
      <c r="AD48" s="104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521</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2" t="s">
        <v>487</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5"/>
      <c r="Z51" s="410"/>
      <c r="AA51" s="411"/>
      <c r="AB51" s="458" t="s">
        <v>11</v>
      </c>
      <c r="AC51" s="1020"/>
      <c r="AD51" s="1021"/>
      <c r="AE51" s="1007" t="s">
        <v>357</v>
      </c>
      <c r="AF51" s="1007"/>
      <c r="AG51" s="1007"/>
      <c r="AH51" s="1007"/>
      <c r="AI51" s="1007" t="s">
        <v>363</v>
      </c>
      <c r="AJ51" s="1007"/>
      <c r="AK51" s="1007"/>
      <c r="AL51" s="1007"/>
      <c r="AM51" s="1007" t="s">
        <v>468</v>
      </c>
      <c r="AN51" s="1007"/>
      <c r="AO51" s="100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1"/>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2"/>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1" t="s">
        <v>301</v>
      </c>
      <c r="AC55" s="1040"/>
      <c r="AD55" s="104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521</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2" t="s">
        <v>487</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5"/>
      <c r="Z58" s="410"/>
      <c r="AA58" s="411"/>
      <c r="AB58" s="1019" t="s">
        <v>11</v>
      </c>
      <c r="AC58" s="1020"/>
      <c r="AD58" s="1021"/>
      <c r="AE58" s="1007" t="s">
        <v>357</v>
      </c>
      <c r="AF58" s="1007"/>
      <c r="AG58" s="1007"/>
      <c r="AH58" s="1007"/>
      <c r="AI58" s="1007" t="s">
        <v>363</v>
      </c>
      <c r="AJ58" s="1007"/>
      <c r="AK58" s="1007"/>
      <c r="AL58" s="1007"/>
      <c r="AM58" s="1007" t="s">
        <v>468</v>
      </c>
      <c r="AN58" s="1007"/>
      <c r="AO58" s="100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1"/>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2"/>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1" t="s">
        <v>301</v>
      </c>
      <c r="AC62" s="1040"/>
      <c r="AD62" s="104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521</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2" t="s">
        <v>487</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5"/>
      <c r="Z65" s="410"/>
      <c r="AA65" s="411"/>
      <c r="AB65" s="1019" t="s">
        <v>11</v>
      </c>
      <c r="AC65" s="1020"/>
      <c r="AD65" s="1021"/>
      <c r="AE65" s="1007" t="s">
        <v>357</v>
      </c>
      <c r="AF65" s="1007"/>
      <c r="AG65" s="1007"/>
      <c r="AH65" s="1007"/>
      <c r="AI65" s="1007" t="s">
        <v>363</v>
      </c>
      <c r="AJ65" s="1007"/>
      <c r="AK65" s="1007"/>
      <c r="AL65" s="1007"/>
      <c r="AM65" s="1007" t="s">
        <v>468</v>
      </c>
      <c r="AN65" s="1007"/>
      <c r="AO65" s="100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1"/>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2"/>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521</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7"/>
      <c r="B15" s="1048"/>
      <c r="C15" s="1048"/>
      <c r="D15" s="1048"/>
      <c r="E15" s="1048"/>
      <c r="F15" s="104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7"/>
      <c r="B28" s="1048"/>
      <c r="C28" s="1048"/>
      <c r="D28" s="1048"/>
      <c r="E28" s="1048"/>
      <c r="F28" s="104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7"/>
      <c r="B41" s="1048"/>
      <c r="C41" s="1048"/>
      <c r="D41" s="1048"/>
      <c r="E41" s="1048"/>
      <c r="F41" s="104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7"/>
      <c r="B68" s="1048"/>
      <c r="C68" s="1048"/>
      <c r="D68" s="1048"/>
      <c r="E68" s="1048"/>
      <c r="F68" s="104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7"/>
      <c r="B81" s="1048"/>
      <c r="C81" s="1048"/>
      <c r="D81" s="1048"/>
      <c r="E81" s="1048"/>
      <c r="F81" s="104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7"/>
      <c r="B94" s="1048"/>
      <c r="C94" s="1048"/>
      <c r="D94" s="1048"/>
      <c r="E94" s="1048"/>
      <c r="F94" s="104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7"/>
      <c r="B121" s="1048"/>
      <c r="C121" s="1048"/>
      <c r="D121" s="1048"/>
      <c r="E121" s="1048"/>
      <c r="F121" s="104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7"/>
      <c r="B134" s="1048"/>
      <c r="C134" s="1048"/>
      <c r="D134" s="1048"/>
      <c r="E134" s="1048"/>
      <c r="F134" s="104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7"/>
      <c r="B147" s="1048"/>
      <c r="C147" s="1048"/>
      <c r="D147" s="1048"/>
      <c r="E147" s="1048"/>
      <c r="F147" s="104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7"/>
      <c r="B174" s="1048"/>
      <c r="C174" s="1048"/>
      <c r="D174" s="1048"/>
      <c r="E174" s="1048"/>
      <c r="F174" s="104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7"/>
      <c r="B187" s="1048"/>
      <c r="C187" s="1048"/>
      <c r="D187" s="1048"/>
      <c r="E187" s="1048"/>
      <c r="F187" s="104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7"/>
      <c r="B200" s="1048"/>
      <c r="C200" s="1048"/>
      <c r="D200" s="1048"/>
      <c r="E200" s="1048"/>
      <c r="F200" s="104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7"/>
      <c r="B227" s="1048"/>
      <c r="C227" s="1048"/>
      <c r="D227" s="1048"/>
      <c r="E227" s="1048"/>
      <c r="F227" s="104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7"/>
      <c r="B240" s="1048"/>
      <c r="C240" s="1048"/>
      <c r="D240" s="1048"/>
      <c r="E240" s="1048"/>
      <c r="F240" s="104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7"/>
      <c r="B253" s="1048"/>
      <c r="C253" s="1048"/>
      <c r="D253" s="1048"/>
      <c r="E253" s="1048"/>
      <c r="F253" s="104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7">
        <v>1</v>
      </c>
      <c r="B4" s="106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7">
        <v>2</v>
      </c>
      <c r="B5" s="106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7">
        <v>3</v>
      </c>
      <c r="B6" s="106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7">
        <v>4</v>
      </c>
      <c r="B7" s="106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7">
        <v>5</v>
      </c>
      <c r="B8" s="106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7">
        <v>6</v>
      </c>
      <c r="B9" s="106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7">
        <v>7</v>
      </c>
      <c r="B10" s="106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7">
        <v>8</v>
      </c>
      <c r="B11" s="106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7">
        <v>9</v>
      </c>
      <c r="B12" s="106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7">
        <v>10</v>
      </c>
      <c r="B13" s="106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7">
        <v>1</v>
      </c>
      <c r="B37" s="106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7">
        <v>2</v>
      </c>
      <c r="B38" s="106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7">
        <v>3</v>
      </c>
      <c r="B39" s="106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7">
        <v>4</v>
      </c>
      <c r="B40" s="106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7">
        <v>5</v>
      </c>
      <c r="B41" s="106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7">
        <v>6</v>
      </c>
      <c r="B42" s="106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7">
        <v>7</v>
      </c>
      <c r="B43" s="106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7">
        <v>8</v>
      </c>
      <c r="B44" s="106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7">
        <v>1</v>
      </c>
      <c r="B70" s="106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7">
        <v>2</v>
      </c>
      <c r="B71" s="106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7">
        <v>3</v>
      </c>
      <c r="B72" s="106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7">
        <v>4</v>
      </c>
      <c r="B73" s="106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7">
        <v>5</v>
      </c>
      <c r="B74" s="106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7">
        <v>6</v>
      </c>
      <c r="B75" s="106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7">
        <v>7</v>
      </c>
      <c r="B76" s="106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7">
        <v>8</v>
      </c>
      <c r="B77" s="106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7">
        <v>9</v>
      </c>
      <c r="B78" s="106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7">
        <v>10</v>
      </c>
      <c r="B79" s="106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7">
        <v>1</v>
      </c>
      <c r="B103" s="106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7">
        <v>2</v>
      </c>
      <c r="B104" s="106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7">
        <v>3</v>
      </c>
      <c r="B105" s="106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2018-08-20T13:00:35Z</cp:lastPrinted>
  <dcterms:created xsi:type="dcterms:W3CDTF">2012-03-13T00:50:25Z</dcterms:created>
  <dcterms:modified xsi:type="dcterms:W3CDTF">2020-11-19T05:53:11Z</dcterms:modified>
</cp:coreProperties>
</file>