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4メディア芸術発信係\32_R2年度\01 照会・回答\★行政事業レビュー\20201119 行政事業レビューシートの記載の確認等\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comments1.xml><?xml version="1.0" encoding="utf-8"?>
<comments xmlns="http://schemas.openxmlformats.org/spreadsheetml/2006/main">
  <authors>
    <author>m</author>
  </authors>
  <commentList>
    <comment ref="AM105" authorId="0" shapeId="0">
      <text>
        <r>
          <rPr>
            <b/>
            <sz val="9"/>
            <color indexed="81"/>
            <rFont val="MS P ゴシック"/>
            <family val="3"/>
            <charset val="128"/>
          </rPr>
          <t>m:</t>
        </r>
        <r>
          <rPr>
            <sz val="9"/>
            <color indexed="81"/>
            <rFont val="MS P ゴシック"/>
            <family val="3"/>
            <charset val="128"/>
          </rPr>
          <t xml:space="preserve">
231/36</t>
        </r>
      </text>
    </comment>
  </commentList>
</comments>
</file>

<file path=xl/sharedStrings.xml><?xml version="1.0" encoding="utf-8"?>
<sst xmlns="http://schemas.openxmlformats.org/spreadsheetml/2006/main" count="2949" uniqueCount="682">
  <si>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</si>
  <si>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</si>
  <si>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</si>
  <si>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</si>
  <si>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</si>
  <si>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</si>
  <si>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</si>
  <si>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</si>
  <si>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</si>
  <si>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</si>
  <si>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</si>
  <si>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</si>
  <si>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</si>
  <si>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</si>
  <si>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</si>
  <si>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</si>
  <si>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</si>
  <si>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</si>
  <si>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</si>
  <si>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</si>
  <si>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</si>
  <si>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</si>
  <si>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</si>
  <si>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</si>
  <si>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</si>
  <si>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</si>
  <si>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</si>
  <si>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</si>
  <si>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</si>
  <si>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</si>
  <si>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</si>
  <si>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</si>
  <si>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</si>
  <si>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</si>
  <si>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</si>
  <si>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</si>
  <si>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</si>
  <si>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</si>
  <si>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</si>
  <si>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</si>
  <si>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</si>
  <si>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</si>
  <si>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</si>
  <si>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</si>
  <si>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</si>
  <si>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</si>
  <si>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</si>
  <si>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</si>
  <si>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</si>
  <si>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</si>
  <si>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</si>
  <si>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</si>
  <si>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</si>
  <si>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</si>
  <si>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</si>
  <si>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</si>
  <si>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</si>
  <si>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</si>
  <si>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</si>
  <si>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</si>
  <si>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</si>
  <si>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</si>
  <si>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</si>
  <si>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</si>
  <si>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</si>
  <si>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</si>
  <si>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</si>
  <si>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</si>
  <si>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</si>
  <si>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</si>
  <si>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</si>
  <si>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</si>
  <si>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</si>
  <si>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</si>
  <si>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</si>
  <si>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</si>
  <si>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</si>
  <si>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</si>
  <si>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</si>
  <si>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</si>
  <si>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</si>
  <si>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</si>
  <si>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</si>
  <si>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</si>
  <si>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</si>
  <si>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</si>
  <si>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</si>
  <si>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</si>
  <si>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</si>
  <si>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</si>
  <si>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</si>
  <si>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</si>
  <si>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</si>
  <si>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</si>
  <si>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</si>
  <si>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</si>
  <si>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</si>
  <si>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</si>
  <si>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</si>
  <si>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</si>
  <si>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</si>
  <si>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</si>
  <si>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</si>
  <si>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</si>
  <si>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</si>
  <si>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</si>
  <si>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</si>
  <si>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</si>
  <si>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</si>
  <si>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</si>
  <si>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</si>
  <si>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</si>
  <si>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</si>
  <si>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</si>
  <si>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</si>
  <si>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</si>
  <si>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</si>
  <si>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</si>
  <si>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</si>
  <si>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</si>
  <si>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</si>
  <si>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</si>
  <si>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</si>
  <si>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</si>
  <si>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</si>
  <si>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</si>
  <si>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</si>
  <si>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</si>
  <si>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</si>
  <si>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</si>
  <si>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</si>
  <si>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</si>
  <si>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</si>
  <si>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</si>
  <si>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</si>
  <si>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</si>
  <si>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</si>
  <si>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</si>
  <si>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</si>
  <si>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</si>
  <si>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</si>
  <si>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</si>
  <si>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</si>
  <si>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</si>
  <si>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</si>
  <si>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</si>
  <si>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</si>
  <si>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</si>
  <si>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</si>
  <si>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</si>
  <si>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</si>
  <si>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</si>
  <si>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</si>
  <si>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</si>
  <si>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</si>
  <si>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</si>
  <si>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</si>
  <si>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</si>
  <si>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</si>
  <si>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</si>
  <si>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</si>
  <si>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</si>
  <si>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</si>
  <si>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</si>
  <si>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</si>
  <si>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</si>
  <si>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</si>
  <si>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</si>
  <si>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</si>
  <si>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</si>
  <si>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</si>
  <si>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</si>
  <si>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</si>
  <si>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</si>
  <si>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</si>
  <si>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</si>
  <si>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</si>
  <si>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</si>
  <si>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</si>
  <si>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</si>
  <si>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</si>
  <si>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</si>
  <si>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</si>
  <si>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</si>
  <si>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</si>
  <si>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</si>
  <si>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</si>
  <si>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</si>
  <si>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</si>
  <si>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</si>
  <si>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</si>
  <si>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</si>
  <si>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</si>
  <si>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</si>
  <si>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</si>
  <si>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</si>
  <si>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</si>
  <si>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</si>
  <si>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</si>
  <si>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</si>
  <si>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</si>
  <si>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</si>
  <si>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</si>
  <si>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</si>
  <si>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</si>
  <si>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</si>
  <si>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</si>
  <si>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</si>
  <si>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</si>
  <si>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</si>
  <si>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</si>
  <si>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</si>
  <si>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</si>
  <si>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</si>
  <si>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</si>
  <si>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</si>
  <si>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</si>
  <si>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</si>
  <si>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</si>
  <si>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</si>
  <si>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</si>
  <si>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</si>
  <si>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</si>
  <si>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</si>
  <si>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</si>
  <si>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</si>
  <si>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</si>
  <si>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</si>
  <si>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</si>
  <si>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</si>
  <si>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</si>
  <si>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</si>
  <si>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</si>
  <si>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</si>
  <si>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</si>
  <si>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</si>
  <si>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</si>
  <si>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</si>
  <si>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</si>
  <si>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</si>
  <si>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</si>
  <si>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</si>
  <si>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</si>
  <si>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</si>
  <si>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</si>
  <si>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</si>
  <si>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</si>
  <si>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</si>
  <si>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</si>
  <si>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</si>
  <si>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</si>
  <si>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</si>
  <si>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</si>
  <si>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</si>
  <si>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</si>
  <si>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</si>
  <si>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</si>
  <si>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</si>
  <si>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</si>
  <si>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</si>
  <si>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</si>
  <si>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</si>
  <si>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</si>
  <si>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</si>
  <si>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</si>
  <si>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</si>
  <si>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</si>
  <si>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</si>
  <si>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</si>
  <si>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</si>
  <si>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</si>
  <si>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</si>
  <si>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</si>
  <si>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</si>
  <si>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</si>
  <si>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</si>
  <si>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</si>
  <si>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</si>
  <si>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</si>
  <si>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</si>
  <si>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</si>
  <si>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</si>
  <si>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</si>
  <si>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</si>
  <si>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</si>
  <si>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</si>
  <si>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</si>
  <si>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</si>
  <si>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</si>
  <si>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</si>
  <si>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</si>
  <si>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</si>
  <si>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</si>
  <si>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</si>
  <si>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</si>
  <si>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</si>
  <si>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</si>
  <si>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</si>
  <si>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</si>
  <si>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</si>
  <si>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</si>
  <si>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</si>
  <si>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</si>
  <si>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</si>
  <si>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</si>
  <si>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</si>
  <si>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</si>
  <si>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</si>
  <si>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</si>
  <si>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</si>
  <si>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</si>
  <si>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</si>
  <si>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</si>
  <si>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</si>
  <si>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</si>
  <si>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</si>
  <si>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</si>
  <si>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</si>
  <si>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</si>
  <si>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</si>
  <si>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</si>
  <si>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</si>
  <si>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</si>
  <si>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</si>
  <si>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</si>
  <si>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</si>
  <si>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</si>
  <si>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</si>
  <si>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</si>
  <si>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</si>
  <si>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</si>
  <si>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</si>
  <si>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</si>
  <si>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</si>
  <si>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</si>
  <si>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</si>
  <si>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</si>
  <si>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</si>
  <si>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</si>
  <si>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</si>
  <si>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</si>
  <si>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</si>
  <si>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</si>
  <si>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</si>
  <si>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</si>
  <si>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</si>
  <si>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</si>
  <si>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</si>
  <si>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</si>
  <si>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</si>
  <si>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</si>
  <si>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</si>
  <si>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</si>
  <si>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</si>
  <si>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</si>
  <si>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</si>
  <si>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</si>
  <si>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</si>
  <si>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</si>
  <si>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</si>
  <si>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</si>
  <si>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</si>
  <si>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</si>
  <si>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</si>
  <si>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</si>
  <si>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</si>
  <si>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</si>
  <si>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</si>
  <si>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</si>
  <si>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</si>
  <si>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</si>
  <si>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</si>
  <si>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</si>
  <si>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</si>
  <si>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</si>
  <si>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</si>
  <si>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</si>
  <si>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</si>
  <si>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</si>
  <si>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</si>
  <si>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</si>
  <si>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</si>
  <si>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</si>
  <si>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</si>
  <si>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</si>
  <si>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</si>
  <si>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</si>
  <si>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</si>
  <si>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</si>
  <si>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</si>
  <si>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</si>
  <si>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</si>
  <si>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</si>
  <si>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</si>
  <si>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</si>
  <si>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</si>
  <si>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</si>
  <si>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</si>
  <si>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</si>
  <si>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</si>
  <si>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</si>
  <si>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</si>
  <si>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</si>
  <si>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</si>
  <si>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</si>
  <si>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</si>
  <si>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</si>
  <si>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</si>
  <si>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</si>
  <si>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</si>
  <si>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</si>
  <si>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</si>
  <si>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</si>
  <si>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</si>
  <si>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</si>
  <si>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</si>
  <si>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</si>
  <si>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</si>
  <si>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</si>
  <si>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</si>
  <si>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</si>
  <si>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</si>
  <si>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</si>
  <si>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</si>
  <si>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</si>
  <si>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</si>
  <si>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</si>
  <si>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</si>
  <si>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</si>
  <si>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</si>
  <si>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</si>
  <si>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</si>
  <si>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</si>
  <si>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</si>
  <si>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</si>
  <si>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</si>
  <si>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</si>
  <si>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</si>
  <si>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</si>
  <si>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</si>
  <si>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</si>
  <si>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</si>
  <si>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</si>
  <si>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</si>
  <si>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</si>
  <si>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</si>
  <si>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</si>
  <si>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</si>
  <si>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</si>
  <si>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</si>
  <si>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</si>
  <si>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</si>
  <si>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</si>
  <si>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</si>
  <si>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</si>
  <si>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</si>
  <si>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</si>
  <si>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</si>
  <si>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</si>
  <si>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</si>
  <si>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</si>
  <si>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</si>
  <si>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</si>
  <si>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</si>
  <si>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</si>
  <si>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</si>
  <si>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</si>
  <si>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</si>
  <si>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</si>
  <si>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</si>
  <si>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</si>
  <si>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</si>
  <si>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</si>
  <si>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</si>
  <si>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</si>
  <si>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</si>
  <si>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</si>
  <si>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</si>
  <si>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</si>
  <si>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</si>
  <si>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</si>
  <si>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</si>
  <si>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</si>
  <si>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</si>
  <si>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</si>
  <si>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</si>
  <si>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</si>
  <si>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</si>
  <si>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</si>
  <si>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</si>
  <si>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</si>
  <si>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</si>
  <si>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</si>
  <si>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</si>
  <si>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</si>
  <si>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</si>
  <si>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</si>
  <si>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</si>
  <si>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</si>
  <si>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</si>
  <si>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</si>
  <si>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</si>
  <si>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</si>
  <si>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</si>
  <si>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</si>
  <si>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</si>
  <si>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</si>
  <si>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</si>
  <si>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</si>
  <si>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</si>
  <si>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</si>
  <si>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</si>
  <si>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</si>
  <si>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</si>
  <si>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</si>
  <si>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</si>
  <si>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</si>
  <si>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</si>
  <si>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</si>
  <si>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</si>
  <si>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</si>
  <si>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</si>
  <si>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</si>
  <si>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</si>
  <si>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</si>
  <si>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</si>
  <si>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</si>
  <si>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</si>
  <si>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</si>
  <si>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</si>
  <si>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</si>
  <si>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</si>
  <si>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</si>
  <si>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</si>
  <si>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</si>
  <si>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</si>
  <si>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</si>
  <si>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</si>
  <si>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</si>
  <si>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</si>
  <si>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</si>
  <si>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</si>
  <si>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</si>
  <si>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</si>
  <si>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</si>
  <si>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</si>
  <si>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</si>
  <si>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</si>
  <si>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</si>
  <si>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</si>
  <si>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メディア芸術の人材育成</t>
  </si>
  <si>
    <t>文化庁</t>
    <rPh sb="0" eb="3">
      <t>ブンカチョウ</t>
    </rPh>
    <phoneticPr fontId="5"/>
  </si>
  <si>
    <t>文化部芸術文化課</t>
    <rPh sb="0" eb="3">
      <t>ブンカブ</t>
    </rPh>
    <rPh sb="3" eb="5">
      <t>ゲイジュツ</t>
    </rPh>
    <rPh sb="5" eb="7">
      <t>ブンカ</t>
    </rPh>
    <rPh sb="7" eb="8">
      <t>カ</t>
    </rPh>
    <phoneticPr fontId="5"/>
  </si>
  <si>
    <t>芸術文化課長　江﨑典宏</t>
    <rPh sb="0" eb="2">
      <t>ゲイジュツ</t>
    </rPh>
    <rPh sb="2" eb="4">
      <t>ブンカ</t>
    </rPh>
    <rPh sb="4" eb="6">
      <t>カチョウ</t>
    </rPh>
    <rPh sb="7" eb="9">
      <t>エザキ</t>
    </rPh>
    <rPh sb="9" eb="11">
      <t>ノリヒロ</t>
    </rPh>
    <phoneticPr fontId="5"/>
  </si>
  <si>
    <t>文化芸術基本法第9条</t>
  </si>
  <si>
    <t>我が国メディア芸術の国際的評価の維持・向上を進め、世界中の愛好者の一層の拡大に寄与するため、メディア芸術を支える優れたクリエイター等の輩出を図る。</t>
  </si>
  <si>
    <t>　上記の目的を達成するため、以下の取り組みを行う。
　①メディア芸術の将来を担うクリエイター等育成事業の支援、海外メディア芸術クリエイター等の招へい（研修・研究機会の提供）
　②制作現場における若手アニメーター等の人材育成</t>
    <rPh sb="14" eb="16">
      <t>イカ</t>
    </rPh>
    <rPh sb="17" eb="18">
      <t>ト</t>
    </rPh>
    <rPh sb="19" eb="20">
      <t>ク</t>
    </rPh>
    <rPh sb="22" eb="23">
      <t>オコナ</t>
    </rPh>
    <phoneticPr fontId="5"/>
  </si>
  <si>
    <t>-</t>
  </si>
  <si>
    <t>453</t>
    <phoneticPr fontId="5"/>
  </si>
  <si>
    <t>378</t>
    <phoneticPr fontId="5"/>
  </si>
  <si>
    <t>402</t>
    <phoneticPr fontId="5"/>
  </si>
  <si>
    <t>368</t>
    <phoneticPr fontId="5"/>
  </si>
  <si>
    <t>363</t>
    <phoneticPr fontId="5"/>
  </si>
  <si>
    <t>359</t>
    <phoneticPr fontId="5"/>
  </si>
  <si>
    <t>339</t>
    <phoneticPr fontId="5"/>
  </si>
  <si>
    <t>文化芸術振興委託費</t>
    <rPh sb="0" eb="2">
      <t>ブンカ</t>
    </rPh>
    <rPh sb="2" eb="4">
      <t>ゲイジュツ</t>
    </rPh>
    <rPh sb="4" eb="6">
      <t>シンコウ</t>
    </rPh>
    <rPh sb="6" eb="8">
      <t>イタク</t>
    </rPh>
    <rPh sb="8" eb="9">
      <t>ヒ</t>
    </rPh>
    <phoneticPr fontId="5"/>
  </si>
  <si>
    <t>諸謝金</t>
    <rPh sb="0" eb="3">
      <t>ショシャキン</t>
    </rPh>
    <phoneticPr fontId="5"/>
  </si>
  <si>
    <t>委員等旅費</t>
    <rPh sb="0" eb="2">
      <t>イイン</t>
    </rPh>
    <rPh sb="2" eb="3">
      <t>トウ</t>
    </rPh>
    <rPh sb="3" eb="5">
      <t>リョヒ</t>
    </rPh>
    <phoneticPr fontId="5"/>
  </si>
  <si>
    <t>実績報告書</t>
    <phoneticPr fontId="5"/>
  </si>
  <si>
    <t>事業における支援団体数</t>
    <phoneticPr fontId="5"/>
  </si>
  <si>
    <t>団体</t>
    <rPh sb="0" eb="2">
      <t>ダンタイ</t>
    </rPh>
    <phoneticPr fontId="5"/>
  </si>
  <si>
    <t>-</t>
    <phoneticPr fontId="5"/>
  </si>
  <si>
    <t>年度実績額（百万円）／支援団体実績数　　</t>
    <phoneticPr fontId="5"/>
  </si>
  <si>
    <t>百万円</t>
    <rPh sb="0" eb="3">
      <t>ヒャクマンエン</t>
    </rPh>
    <phoneticPr fontId="5"/>
  </si>
  <si>
    <t>百万円/件数</t>
    <rPh sb="0" eb="3">
      <t>ヒャクマンエン</t>
    </rPh>
    <rPh sb="4" eb="6">
      <t>ケンスウ</t>
    </rPh>
    <phoneticPr fontId="5"/>
  </si>
  <si>
    <t>12　文化による心豊かな社会の実現</t>
    <phoneticPr fontId="5"/>
  </si>
  <si>
    <t>12-1　芸術文化の振興</t>
    <phoneticPr fontId="5"/>
  </si>
  <si>
    <t>①日本の誇りとして「文化・芸術」を挙げる国民の割合</t>
    <phoneticPr fontId="5"/>
  </si>
  <si>
    <t>公演</t>
    <rPh sb="0" eb="2">
      <t>コウエン</t>
    </rPh>
    <phoneticPr fontId="5"/>
  </si>
  <si>
    <t>メディア芸術の将来を担うクリエイター等育成事業の支援、制作現場における若手アニメーター等の人材育成、海外メディア芸術クリエイター等の招へい（研修・研究機会の提供）を行い、世界に通用する優れたクリエイターを輩出することによって、我が国の芸術文化活動が活発に行われる環境の醸成に寄与する。</t>
    <phoneticPr fontId="5"/>
  </si>
  <si>
    <t>-</t>
    <phoneticPr fontId="5"/>
  </si>
  <si>
    <t>-</t>
    <phoneticPr fontId="5"/>
  </si>
  <si>
    <t>-</t>
    <phoneticPr fontId="5"/>
  </si>
  <si>
    <t>-</t>
    <phoneticPr fontId="5"/>
  </si>
  <si>
    <t>有</t>
  </si>
  <si>
    <t>‐</t>
  </si>
  <si>
    <t>-</t>
    <phoneticPr fontId="5"/>
  </si>
  <si>
    <t>国は映画をはじめとしたメディア芸術の振興を図るため必要な施策を講ずることが責務であり、また文化芸術を担う者の養成及び確保を図る文化芸術振興基本法において定められている。</t>
    <phoneticPr fontId="5"/>
  </si>
  <si>
    <t>国内外の関連団体等との連携を図りながら、我が国のメディア芸術界を担う新たな人材の育成を、各段階において有効な方法を検討し実施できるのは国以外にはない。</t>
    <phoneticPr fontId="5"/>
  </si>
  <si>
    <t>国が作成した知的財産推進計画においても、若手クリエイター等の育成が定められている。</t>
    <phoneticPr fontId="5"/>
  </si>
  <si>
    <t>委託先の選定は、競争性を確保するため、企画競争による公募により実施しており、応募条件について、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t>
    <phoneticPr fontId="5"/>
  </si>
  <si>
    <t>育成対象については、各団体において、可能な限り多くの人材を育成の対象とできるよう実施している。</t>
    <phoneticPr fontId="5"/>
  </si>
  <si>
    <t>委託先において、相見積り等を積極的にとる等、コストの効率化に努めている。</t>
    <phoneticPr fontId="5"/>
  </si>
  <si>
    <t>資金の流れについては、予算計画書に基づいて支出を行っているため、合理的に予算執行している。</t>
    <phoneticPr fontId="5"/>
  </si>
  <si>
    <t>再委託については、専門的知識や技能を必要とする業務について認めている。</t>
    <phoneticPr fontId="5"/>
  </si>
  <si>
    <t>各事業とも、実施内容、活動実績の把握に努めており、いずれも採択時の見込みに見合ったものになっている。</t>
    <phoneticPr fontId="5"/>
  </si>
  <si>
    <t>事業の実施にあたっては、実績があるメディア関連団体との連携・協力を図るなど、より事業の実効性を高めている。</t>
    <phoneticPr fontId="5"/>
  </si>
  <si>
    <t>活動実績は概ね見込み通りになっている。</t>
    <phoneticPr fontId="5"/>
  </si>
  <si>
    <t>今後とも効率的な経費執行に努めるとともに、適切な事業の実施に取り組む。</t>
    <phoneticPr fontId="5"/>
  </si>
  <si>
    <t xml:space="preserve">A.公益財団法人画像情報教育振興協会 </t>
    <phoneticPr fontId="5"/>
  </si>
  <si>
    <t>B.一般社団法人日本動画協会</t>
    <phoneticPr fontId="5"/>
  </si>
  <si>
    <t>雑役務費</t>
  </si>
  <si>
    <t>人件費</t>
  </si>
  <si>
    <t>材料費</t>
  </si>
  <si>
    <t>借損料</t>
    <rPh sb="0" eb="3">
      <t>シャクソンリョウ</t>
    </rPh>
    <phoneticPr fontId="5"/>
  </si>
  <si>
    <t>旅費</t>
    <rPh sb="0" eb="2">
      <t>リョヒ</t>
    </rPh>
    <phoneticPr fontId="5"/>
  </si>
  <si>
    <t>作品制作費等</t>
  </si>
  <si>
    <t>事務員</t>
  </si>
  <si>
    <t>制作作品材料購入費</t>
  </si>
  <si>
    <t>成果プレゼンテーション用機材レンタル等</t>
    <rPh sb="0" eb="2">
      <t>セイカ</t>
    </rPh>
    <rPh sb="11" eb="12">
      <t>ヨウ</t>
    </rPh>
    <rPh sb="12" eb="14">
      <t>キザイ</t>
    </rPh>
    <rPh sb="18" eb="19">
      <t>トウ</t>
    </rPh>
    <phoneticPr fontId="5"/>
  </si>
  <si>
    <t>海外クリエイター招へい旅費等</t>
    <rPh sb="0" eb="2">
      <t>カイガイ</t>
    </rPh>
    <rPh sb="8" eb="9">
      <t>ショウ</t>
    </rPh>
    <rPh sb="11" eb="13">
      <t>リョヒ</t>
    </rPh>
    <rPh sb="13" eb="14">
      <t>トウ</t>
    </rPh>
    <phoneticPr fontId="5"/>
  </si>
  <si>
    <t>審査謝金等</t>
    <rPh sb="0" eb="2">
      <t>シンサ</t>
    </rPh>
    <rPh sb="2" eb="4">
      <t>シャキン</t>
    </rPh>
    <rPh sb="4" eb="5">
      <t>トウ</t>
    </rPh>
    <phoneticPr fontId="5"/>
  </si>
  <si>
    <t>公益財団法人画像情報教育振興協会</t>
    <phoneticPr fontId="5"/>
  </si>
  <si>
    <t>メディア芸術クリエイター育成支援事業</t>
    <phoneticPr fontId="5"/>
  </si>
  <si>
    <t>一般社団法人日本動画協会</t>
    <phoneticPr fontId="5"/>
  </si>
  <si>
    <t>制作スタッフに若手人材を起用し、制作段階でオン・ザ・ジョブ・トレーニングを組み込んだ実際のアニメーション制作現場における人材育成事業を実施。</t>
    <phoneticPr fontId="5"/>
  </si>
  <si>
    <t>-</t>
    <phoneticPr fontId="5"/>
  </si>
  <si>
    <t>-</t>
    <phoneticPr fontId="5"/>
  </si>
  <si>
    <t>-</t>
    <phoneticPr fontId="5"/>
  </si>
  <si>
    <t>-</t>
    <phoneticPr fontId="5"/>
  </si>
  <si>
    <t>一般管理費</t>
    <rPh sb="0" eb="2">
      <t>イッパン</t>
    </rPh>
    <rPh sb="2" eb="5">
      <t>カンリヒ</t>
    </rPh>
    <phoneticPr fontId="5"/>
  </si>
  <si>
    <t>その他</t>
    <phoneticPr fontId="5"/>
  </si>
  <si>
    <t>消耗品費、印刷製本費、通信運搬費、会議費、保険料、消費税相当額等</t>
    <rPh sb="17" eb="20">
      <t>カイギヒ</t>
    </rPh>
    <rPh sb="31" eb="32">
      <t>トウ</t>
    </rPh>
    <phoneticPr fontId="5"/>
  </si>
  <si>
    <t>文化芸術推進基本計画（第1期）
（平成30年3月6日閣議決定）</t>
    <phoneticPr fontId="5"/>
  </si>
  <si>
    <t>再委託費</t>
    <rPh sb="0" eb="3">
      <t>サイイタク</t>
    </rPh>
    <rPh sb="3" eb="4">
      <t>ヒ</t>
    </rPh>
    <phoneticPr fontId="5"/>
  </si>
  <si>
    <t>人件費</t>
    <rPh sb="0" eb="3">
      <t>ジンケンヒ</t>
    </rPh>
    <phoneticPr fontId="5"/>
  </si>
  <si>
    <t>事務員</t>
    <rPh sb="0" eb="3">
      <t>ジムイン</t>
    </rPh>
    <phoneticPr fontId="5"/>
  </si>
  <si>
    <t>諸謝金</t>
    <rPh sb="0" eb="3">
      <t>ショシャキン</t>
    </rPh>
    <phoneticPr fontId="5"/>
  </si>
  <si>
    <t>会議出席謝金等</t>
    <rPh sb="0" eb="2">
      <t>カイギ</t>
    </rPh>
    <rPh sb="2" eb="4">
      <t>シュッセキ</t>
    </rPh>
    <rPh sb="4" eb="6">
      <t>シャキン</t>
    </rPh>
    <rPh sb="6" eb="7">
      <t>トウ</t>
    </rPh>
    <phoneticPr fontId="5"/>
  </si>
  <si>
    <t>借損料</t>
    <rPh sb="0" eb="3">
      <t>シャクソンリョウ</t>
    </rPh>
    <phoneticPr fontId="5"/>
  </si>
  <si>
    <t>雑役務費</t>
    <rPh sb="0" eb="1">
      <t>ザツ</t>
    </rPh>
    <rPh sb="1" eb="4">
      <t>エキムヒ</t>
    </rPh>
    <phoneticPr fontId="5"/>
  </si>
  <si>
    <t>会場借料</t>
    <rPh sb="0" eb="2">
      <t>カイジョウ</t>
    </rPh>
    <rPh sb="2" eb="4">
      <t>シャクリョウ</t>
    </rPh>
    <phoneticPr fontId="5"/>
  </si>
  <si>
    <t>運営、広報等</t>
    <rPh sb="0" eb="2">
      <t>ウンエイ</t>
    </rPh>
    <rPh sb="3" eb="5">
      <t>コウホウ</t>
    </rPh>
    <rPh sb="5" eb="6">
      <t>トウ</t>
    </rPh>
    <phoneticPr fontId="5"/>
  </si>
  <si>
    <t>その他</t>
    <rPh sb="2" eb="3">
      <t>タ</t>
    </rPh>
    <phoneticPr fontId="5"/>
  </si>
  <si>
    <t>一般管理費</t>
    <rPh sb="0" eb="2">
      <t>イッパン</t>
    </rPh>
    <rPh sb="2" eb="5">
      <t>カンリヒ</t>
    </rPh>
    <phoneticPr fontId="5"/>
  </si>
  <si>
    <t>一般管理費</t>
    <rPh sb="0" eb="5">
      <t>イッパンカンリヒ</t>
    </rPh>
    <phoneticPr fontId="5"/>
  </si>
  <si>
    <t>消費税相当額、消耗品費等</t>
    <rPh sb="0" eb="3">
      <t>ショウヒゼイ</t>
    </rPh>
    <rPh sb="3" eb="5">
      <t>ソウトウ</t>
    </rPh>
    <rPh sb="5" eb="6">
      <t>ガク</t>
    </rPh>
    <rPh sb="7" eb="10">
      <t>ショウモウヒン</t>
    </rPh>
    <rPh sb="10" eb="11">
      <t>ヒ</t>
    </rPh>
    <rPh sb="11" eb="12">
      <t>トウ</t>
    </rPh>
    <phoneticPr fontId="5"/>
  </si>
  <si>
    <t>作品制作</t>
    <rPh sb="0" eb="2">
      <t>サクヒン</t>
    </rPh>
    <rPh sb="2" eb="4">
      <t>セイサク</t>
    </rPh>
    <phoneticPr fontId="5"/>
  </si>
  <si>
    <t>－</t>
    <phoneticPr fontId="5"/>
  </si>
  <si>
    <t>②我が国の主要芸術団体における自主公演数</t>
    <phoneticPr fontId="5"/>
  </si>
  <si>
    <t>年度実績額（百万円）／支援団体実績数　　</t>
  </si>
  <si>
    <t>239/36</t>
    <phoneticPr fontId="5"/>
  </si>
  <si>
    <t>232/34</t>
    <phoneticPr fontId="5"/>
  </si>
  <si>
    <t>231/36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</si>
  <si>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</si>
  <si>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</si>
  <si>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</si>
  <si>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</si>
  <si>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</si>
  <si>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</si>
  <si>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</si>
  <si>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</si>
  <si>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</si>
  <si>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</si>
  <si>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</si>
  <si>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</si>
  <si>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240/35</t>
    <phoneticPr fontId="5"/>
  </si>
  <si>
    <t>「メディア芸術の創造・発信」と統合するため。</t>
    <rPh sb="5" eb="7">
      <t>ゲイジュツ</t>
    </rPh>
    <rPh sb="8" eb="10">
      <t>ソウゾウ</t>
    </rPh>
    <rPh sb="11" eb="13">
      <t>ハッシン</t>
    </rPh>
    <rPh sb="15" eb="17">
      <t>トウゴウ</t>
    </rPh>
    <phoneticPr fontId="5"/>
  </si>
  <si>
    <t>庁費</t>
    <rPh sb="0" eb="1">
      <t>チョウ</t>
    </rPh>
    <rPh sb="1" eb="2">
      <t>ヒ</t>
    </rPh>
    <phoneticPr fontId="5"/>
  </si>
  <si>
    <t>外部有識者による点検対象外</t>
    <rPh sb="0" eb="13">
      <t>ガイ</t>
    </rPh>
    <phoneticPr fontId="5"/>
  </si>
  <si>
    <t>１．事業評価の観点：
　本事業は、メディア芸術を支える優れたクリエイター等を育成するための委託事業であり、契約の競争性・公平性・透明性の確保の観点から検証を行った。
２．所見：
　本事業は、事業目的は明確だが、支出先の選定については事業全体として入札者が低調であることから、担当課での競争性の確保に向けた点検を踏まえた調達方法の改善を行う等、事業の効率的な実施のための取り組みを行う。</t>
    <phoneticPr fontId="5"/>
  </si>
  <si>
    <t>各事業において必要箇所の見直しや効率的な予算執行を図り、適切に事業を実施するとともに、競争性を確保した委託先の選定に努める。本事業は、一定の成果を得ることができたため、事業成果の最大化を図るため事業を再構築することとし、概算要求に▲240百万円反映した。</t>
    <phoneticPr fontId="5"/>
  </si>
  <si>
    <t>縮減</t>
  </si>
  <si>
    <t>-</t>
    <phoneticPr fontId="5"/>
  </si>
  <si>
    <t>過去3年間における研修後のメディア芸術制作関連業務への従事率の平均値</t>
    <rPh sb="19" eb="21">
      <t>セイサク</t>
    </rPh>
    <phoneticPr fontId="5"/>
  </si>
  <si>
    <t>研修後のメディア芸術制作関連業務への従事率（研修後従事者数／研修参加者数）。
29年度研修参加者の研修後従事率は30年度末の報告書にて報告があるため「-」としている。</t>
    <rPh sb="10" eb="12">
      <t>セイサク</t>
    </rPh>
    <phoneticPr fontId="5"/>
  </si>
  <si>
    <t>C.株式会社IMAGICAイメージワークス</t>
    <rPh sb="2" eb="6">
      <t>カブシキガイシャ</t>
    </rPh>
    <phoneticPr fontId="5"/>
  </si>
  <si>
    <t>人件費</t>
    <phoneticPr fontId="5"/>
  </si>
  <si>
    <t>事業費</t>
    <rPh sb="0" eb="3">
      <t>ジギョウヒ</t>
    </rPh>
    <phoneticPr fontId="5"/>
  </si>
  <si>
    <t>スタッフ費等</t>
    <rPh sb="4" eb="5">
      <t>ヒ</t>
    </rPh>
    <rPh sb="5" eb="6">
      <t>トウ</t>
    </rPh>
    <phoneticPr fontId="5"/>
  </si>
  <si>
    <t>制作費等</t>
    <rPh sb="0" eb="2">
      <t>セイサク</t>
    </rPh>
    <rPh sb="2" eb="3">
      <t>ヒ</t>
    </rPh>
    <rPh sb="3" eb="4">
      <t>トウ</t>
    </rPh>
    <phoneticPr fontId="5"/>
  </si>
  <si>
    <t>株式会社IMAGICAイメージワークス</t>
    <rPh sb="0" eb="4">
      <t>カブシキガイシャ</t>
    </rPh>
    <phoneticPr fontId="5"/>
  </si>
  <si>
    <t>合同会社スタジオななほし</t>
    <rPh sb="0" eb="2">
      <t>ゴウドウ</t>
    </rPh>
    <rPh sb="2" eb="4">
      <t>ガイシャ</t>
    </rPh>
    <phoneticPr fontId="5"/>
  </si>
  <si>
    <t>株式会社トマソン</t>
    <rPh sb="0" eb="4">
      <t>カブシキガイシャ</t>
    </rPh>
    <phoneticPr fontId="5"/>
  </si>
  <si>
    <t>株式会社ピコナ</t>
    <rPh sb="0" eb="4">
      <t>カブシキガイシャ</t>
    </rPh>
    <phoneticPr fontId="5"/>
  </si>
  <si>
    <r>
      <t>OJTを組み込んだ短編オリジナルアニメーション作品「</t>
    </r>
    <r>
      <rPr>
        <sz val="11"/>
        <rFont val="ＭＳ Ｐゴシック"/>
        <family val="3"/>
        <charset val="128"/>
      </rPr>
      <t>TIME DRIVER」の制作業務</t>
    </r>
    <rPh sb="4" eb="5">
      <t>ク</t>
    </rPh>
    <rPh sb="6" eb="7">
      <t>コ</t>
    </rPh>
    <rPh sb="9" eb="11">
      <t>タンペン</t>
    </rPh>
    <rPh sb="23" eb="25">
      <t>サクヒン</t>
    </rPh>
    <rPh sb="39" eb="41">
      <t>セイサク</t>
    </rPh>
    <rPh sb="41" eb="43">
      <t>ギョウム</t>
    </rPh>
    <phoneticPr fontId="5"/>
  </si>
  <si>
    <t>OJTを組み込んだ短編オリジナルアニメーション作品「えんぎもん」の制作業務</t>
    <rPh sb="4" eb="5">
      <t>ク</t>
    </rPh>
    <rPh sb="6" eb="7">
      <t>コ</t>
    </rPh>
    <rPh sb="9" eb="11">
      <t>タンペン</t>
    </rPh>
    <rPh sb="23" eb="25">
      <t>サクヒン</t>
    </rPh>
    <rPh sb="33" eb="35">
      <t>セイサク</t>
    </rPh>
    <rPh sb="35" eb="37">
      <t>ギョウム</t>
    </rPh>
    <phoneticPr fontId="5"/>
  </si>
  <si>
    <t>OJTを組み込んだ短編オリジナルアニメーション作品「ミルキーパニック」の制作業務</t>
    <rPh sb="4" eb="5">
      <t>ク</t>
    </rPh>
    <rPh sb="6" eb="7">
      <t>コ</t>
    </rPh>
    <rPh sb="9" eb="11">
      <t>タンペン</t>
    </rPh>
    <rPh sb="23" eb="25">
      <t>サクヒン</t>
    </rPh>
    <rPh sb="36" eb="38">
      <t>セイサク</t>
    </rPh>
    <rPh sb="38" eb="40">
      <t>ギョウム</t>
    </rPh>
    <phoneticPr fontId="5"/>
  </si>
  <si>
    <t>OJTを組み込んだ短編オリジナルアニメーション作品「Midnight Crazy Trail」の制作業務</t>
    <rPh sb="4" eb="5">
      <t>ク</t>
    </rPh>
    <rPh sb="6" eb="7">
      <t>コ</t>
    </rPh>
    <rPh sb="9" eb="11">
      <t>タンペン</t>
    </rPh>
    <rPh sb="23" eb="25">
      <t>サクヒン</t>
    </rPh>
    <rPh sb="48" eb="50">
      <t>セイサク</t>
    </rPh>
    <rPh sb="50" eb="52">
      <t>ギョウム</t>
    </rPh>
    <phoneticPr fontId="5"/>
  </si>
  <si>
    <t>-</t>
    <phoneticPr fontId="5"/>
  </si>
  <si>
    <t>前年度精算時の実績や相見積もり等をとり、予算計画書を精査することにより、コスト削減及び効率化に努めている。</t>
    <rPh sb="10" eb="11">
      <t>アイ</t>
    </rPh>
    <rPh sb="11" eb="13">
      <t>ミツ</t>
    </rPh>
    <phoneticPr fontId="5"/>
  </si>
  <si>
    <t>メディア芸術の次代を担う人材の養成・確保において、本事業を実施する意義は非常に大きく、文化芸術団体、教育機関等と連携し、計画的・系統的に実施している。また、業務実施にあたっては、経費の使途を把握するとともに支出実績を確認し、使用状況や事業目的との整合性、適正性の確保を図っている。</t>
    <rPh sb="78" eb="80">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</si>
</sst>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60833</xdr:colOff>
      <xdr:row>741</xdr:row>
      <xdr:rowOff>202718</xdr:rowOff>
    </xdr:from>
    <xdr:to>
      <xdr:col>32</xdr:col>
      <xdr:colOff>106109</xdr:colOff>
      <xdr:row>743</xdr:row>
      <xdr:rowOff>151624</xdr:rowOff>
    </xdr:to>
    <xdr:sp macro="" textlink="">
      <xdr:nvSpPr>
        <xdr:cNvPr id="56" name="Rectangle 8">
          <a:extLst>
            <a:ext uri="{FF2B5EF4-FFF2-40B4-BE49-F238E27FC236}">
              <a16:creationId xmlns:a16="http://schemas.microsoft.com/office/drawing/2014/main" id="{A9EFAC06-62AF-4317-AA8D-8636DFFC411E}"/>
            </a:ext>
          </a:extLst>
        </xdr:cNvPr>
        <xdr:cNvSpPr>
          <a:spLocks noChangeArrowheads="1"/>
        </xdr:cNvSpPr>
      </xdr:nvSpPr>
      <xdr:spPr bwMode="auto">
        <a:xfrm>
          <a:off x="4461383" y="46151318"/>
          <a:ext cx="2045526" cy="65375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100">
              <a:latin typeface="+mj-ea"/>
              <a:ea typeface="+mj-ea"/>
            </a:rPr>
            <a:t>文化庁</a:t>
          </a:r>
          <a:endParaRPr lang="en-US" altLang="ja-JP" sz="1100">
            <a:latin typeface="+mj-ea"/>
            <a:ea typeface="+mj-ea"/>
          </a:endParaRPr>
        </a:p>
        <a:p>
          <a:pPr algn="ctr">
            <a:lnSpc>
              <a:spcPts val="1300"/>
            </a:lnSpc>
          </a:pPr>
          <a:r>
            <a:rPr lang="en-US" altLang="ja-JP" sz="1100">
              <a:solidFill>
                <a:sysClr val="windowText" lastClr="000000"/>
              </a:solidFill>
              <a:latin typeface="+mj-ea"/>
              <a:ea typeface="+mj-ea"/>
            </a:rPr>
            <a:t>231</a:t>
          </a:r>
          <a:r>
            <a:rPr lang="ja-JP" altLang="en-US" sz="1100">
              <a:solidFill>
                <a:sysClr val="windowText" lastClr="000000"/>
              </a:solidFill>
              <a:latin typeface="+mj-ea"/>
              <a:ea typeface="+mj-ea"/>
            </a:rPr>
            <a:t>百万円</a:t>
          </a:r>
          <a:endParaRPr lang="ja-JP" altLang="en-US" sz="1100">
            <a:latin typeface="+mj-ea"/>
            <a:ea typeface="+mj-ea"/>
          </a:endParaRPr>
        </a:p>
      </xdr:txBody>
    </xdr:sp>
    <xdr:clientData/>
  </xdr:twoCellAnchor>
  <xdr:twoCellAnchor>
    <xdr:from>
      <xdr:col>17</xdr:col>
      <xdr:colOff>190500</xdr:colOff>
      <xdr:row>744</xdr:row>
      <xdr:rowOff>0</xdr:rowOff>
    </xdr:from>
    <xdr:to>
      <xdr:col>37</xdr:col>
      <xdr:colOff>27215</xdr:colOff>
      <xdr:row>744</xdr:row>
      <xdr:rowOff>0</xdr:rowOff>
    </xdr:to>
    <xdr:cxnSp macro="">
      <xdr:nvCxnSpPr>
        <xdr:cNvPr id="57" name="直線コネクタ 56">
          <a:extLst>
            <a:ext uri="{FF2B5EF4-FFF2-40B4-BE49-F238E27FC236}">
              <a16:creationId xmlns:a16="http://schemas.microsoft.com/office/drawing/2014/main" id="{9DC2A303-19A6-4996-83BA-0CB83997522B}"/>
            </a:ext>
          </a:extLst>
        </xdr:cNvPr>
        <xdr:cNvCxnSpPr/>
      </xdr:nvCxnSpPr>
      <xdr:spPr>
        <a:xfrm>
          <a:off x="3590925" y="47005875"/>
          <a:ext cx="3837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188154</xdr:colOff>
      <xdr:row>744</xdr:row>
      <xdr:rowOff>637</xdr:rowOff>
    </xdr:from>
    <xdr:to>
      <xdr:col>17</xdr:col>
      <xdr:colOff>188854</xdr:colOff>
      <xdr:row>745</xdr:row>
      <xdr:rowOff>223583</xdr:rowOff>
    </xdr:to>
    <xdr:cxnSp macro="">
      <xdr:nvCxnSpPr>
        <xdr:cNvPr id="58" name="直線矢印コネクタ 57">
          <a:extLst>
            <a:ext uri="{FF2B5EF4-FFF2-40B4-BE49-F238E27FC236}">
              <a16:creationId xmlns:a16="http://schemas.microsoft.com/office/drawing/2014/main" id="{A49AD789-14AD-425B-8F2C-49B59E7B14E6}"/>
            </a:ext>
          </a:extLst>
        </xdr:cNvPr>
        <xdr:cNvCxnSpPr/>
      </xdr:nvCxnSpPr>
      <xdr:spPr>
        <a:xfrm>
          <a:off x="3588579" y="47006512"/>
          <a:ext cx="700" cy="575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21880</xdr:colOff>
      <xdr:row>744</xdr:row>
      <xdr:rowOff>16644</xdr:rowOff>
    </xdr:from>
    <xdr:to>
      <xdr:col>37</xdr:col>
      <xdr:colOff>22411</xdr:colOff>
      <xdr:row>745</xdr:row>
      <xdr:rowOff>156882</xdr:rowOff>
    </xdr:to>
    <xdr:cxnSp macro="">
      <xdr:nvCxnSpPr>
        <xdr:cNvPr id="59" name="直線矢印コネクタ 58">
          <a:extLst>
            <a:ext uri="{FF2B5EF4-FFF2-40B4-BE49-F238E27FC236}">
              <a16:creationId xmlns:a16="http://schemas.microsoft.com/office/drawing/2014/main" id="{414F0B40-F603-472F-BFD8-8B0BE148801B}"/>
            </a:ext>
          </a:extLst>
        </xdr:cNvPr>
        <xdr:cNvCxnSpPr/>
      </xdr:nvCxnSpPr>
      <xdr:spPr>
        <a:xfrm>
          <a:off x="7422805" y="47022519"/>
          <a:ext cx="531" cy="492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108849</xdr:colOff>
      <xdr:row>745</xdr:row>
      <xdr:rowOff>266005</xdr:rowOff>
    </xdr:from>
    <xdr:to>
      <xdr:col>24</xdr:col>
      <xdr:colOff>52233</xdr:colOff>
      <xdr:row>747</xdr:row>
      <xdr:rowOff>134296</xdr:rowOff>
    </xdr:to>
    <xdr:sp macro="" textlink="">
      <xdr:nvSpPr>
        <xdr:cNvPr id="60" name="Rectangle 5">
          <a:extLst>
            <a:ext uri="{FF2B5EF4-FFF2-40B4-BE49-F238E27FC236}">
              <a16:creationId xmlns:a16="http://schemas.microsoft.com/office/drawing/2014/main" id="{29C2E00D-9D4E-479C-BF19-6985D3041C2B}"/>
            </a:ext>
          </a:extLst>
        </xdr:cNvPr>
        <xdr:cNvSpPr>
          <a:spLocks noChangeArrowheads="1"/>
        </xdr:cNvSpPr>
      </xdr:nvSpPr>
      <xdr:spPr bwMode="auto">
        <a:xfrm>
          <a:off x="2309124" y="47624305"/>
          <a:ext cx="2543709" cy="573141"/>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事業①</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（メディア芸術クリエイター育成支援事業）</a:t>
          </a:r>
          <a:endParaRPr lang="ja-JP" altLang="en-US" sz="1000" b="0" i="0" u="none" strike="noStrike" baseline="0">
            <a:solidFill>
              <a:srgbClr val="000000"/>
            </a:solidFill>
            <a:latin typeface="+mj-ea"/>
            <a:ea typeface="+mj-ea"/>
          </a:endParaRPr>
        </a:p>
      </xdr:txBody>
    </xdr:sp>
    <xdr:clientData/>
  </xdr:twoCellAnchor>
  <xdr:twoCellAnchor>
    <xdr:from>
      <xdr:col>31</xdr:col>
      <xdr:colOff>12094</xdr:colOff>
      <xdr:row>745</xdr:row>
      <xdr:rowOff>254800</xdr:rowOff>
    </xdr:from>
    <xdr:to>
      <xdr:col>42</xdr:col>
      <xdr:colOff>82051</xdr:colOff>
      <xdr:row>747</xdr:row>
      <xdr:rowOff>112283</xdr:rowOff>
    </xdr:to>
    <xdr:sp macro="" textlink="">
      <xdr:nvSpPr>
        <xdr:cNvPr id="61" name="Rectangle 6">
          <a:extLst>
            <a:ext uri="{FF2B5EF4-FFF2-40B4-BE49-F238E27FC236}">
              <a16:creationId xmlns:a16="http://schemas.microsoft.com/office/drawing/2014/main" id="{90BCE4A5-04CE-48D3-8CC7-D81AA0776BD7}"/>
            </a:ext>
          </a:extLst>
        </xdr:cNvPr>
        <xdr:cNvSpPr>
          <a:spLocks noChangeArrowheads="1"/>
        </xdr:cNvSpPr>
      </xdr:nvSpPr>
      <xdr:spPr bwMode="auto">
        <a:xfrm>
          <a:off x="6212869" y="47613100"/>
          <a:ext cx="2270232" cy="56233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事業②</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（若手アニメーター等人材育成事業）</a:t>
          </a:r>
          <a:endParaRPr lang="ja-JP" altLang="en-US" sz="1000" b="0" i="0" u="none" strike="noStrike" baseline="0">
            <a:solidFill>
              <a:srgbClr val="000000"/>
            </a:solidFill>
            <a:latin typeface="+mj-ea"/>
            <a:ea typeface="+mj-ea"/>
          </a:endParaRPr>
        </a:p>
      </xdr:txBody>
    </xdr:sp>
    <xdr:clientData/>
  </xdr:twoCellAnchor>
  <xdr:twoCellAnchor>
    <xdr:from>
      <xdr:col>11</xdr:col>
      <xdr:colOff>156882</xdr:colOff>
      <xdr:row>747</xdr:row>
      <xdr:rowOff>314455</xdr:rowOff>
    </xdr:from>
    <xdr:to>
      <xdr:col>23</xdr:col>
      <xdr:colOff>156883</xdr:colOff>
      <xdr:row>752</xdr:row>
      <xdr:rowOff>67236</xdr:rowOff>
    </xdr:to>
    <xdr:sp macro="" textlink="">
      <xdr:nvSpPr>
        <xdr:cNvPr id="62" name="AutoShape 10">
          <a:extLst>
            <a:ext uri="{FF2B5EF4-FFF2-40B4-BE49-F238E27FC236}">
              <a16:creationId xmlns:a16="http://schemas.microsoft.com/office/drawing/2014/main" id="{CD6508DC-9531-469D-818F-03DBA93659A6}"/>
            </a:ext>
          </a:extLst>
        </xdr:cNvPr>
        <xdr:cNvSpPr>
          <a:spLocks noChangeArrowheads="1"/>
        </xdr:cNvSpPr>
      </xdr:nvSpPr>
      <xdr:spPr bwMode="auto">
        <a:xfrm>
          <a:off x="2357157" y="48377605"/>
          <a:ext cx="2400301" cy="15149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125648</xdr:colOff>
      <xdr:row>747</xdr:row>
      <xdr:rowOff>258427</xdr:rowOff>
    </xdr:from>
    <xdr:to>
      <xdr:col>42</xdr:col>
      <xdr:colOff>58519</xdr:colOff>
      <xdr:row>751</xdr:row>
      <xdr:rowOff>243273</xdr:rowOff>
    </xdr:to>
    <xdr:sp macro="" textlink="">
      <xdr:nvSpPr>
        <xdr:cNvPr id="63" name="AutoShape 10">
          <a:extLst>
            <a:ext uri="{FF2B5EF4-FFF2-40B4-BE49-F238E27FC236}">
              <a16:creationId xmlns:a16="http://schemas.microsoft.com/office/drawing/2014/main" id="{77FAD88E-DAD9-4B84-8F27-3A862A419DA8}"/>
            </a:ext>
          </a:extLst>
        </xdr:cNvPr>
        <xdr:cNvSpPr>
          <a:spLocks noChangeArrowheads="1"/>
        </xdr:cNvSpPr>
      </xdr:nvSpPr>
      <xdr:spPr bwMode="auto">
        <a:xfrm>
          <a:off x="6326423" y="48321577"/>
          <a:ext cx="2133146" cy="13945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134471</xdr:colOff>
      <xdr:row>748</xdr:row>
      <xdr:rowOff>34310</xdr:rowOff>
    </xdr:from>
    <xdr:to>
      <xdr:col>22</xdr:col>
      <xdr:colOff>168089</xdr:colOff>
      <xdr:row>751</xdr:row>
      <xdr:rowOff>336177</xdr:rowOff>
    </xdr:to>
    <xdr:sp macro="" textlink="">
      <xdr:nvSpPr>
        <xdr:cNvPr id="64" name="Text Box 9">
          <a:extLst>
            <a:ext uri="{FF2B5EF4-FFF2-40B4-BE49-F238E27FC236}">
              <a16:creationId xmlns:a16="http://schemas.microsoft.com/office/drawing/2014/main" id="{618F154B-350D-4150-B308-88A576EDB0D8}"/>
            </a:ext>
          </a:extLst>
        </xdr:cNvPr>
        <xdr:cNvSpPr txBox="1">
          <a:spLocks noChangeArrowheads="1"/>
        </xdr:cNvSpPr>
      </xdr:nvSpPr>
      <xdr:spPr bwMode="auto">
        <a:xfrm>
          <a:off x="2534771" y="48449885"/>
          <a:ext cx="2033868" cy="135914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若手クリエイター等が行う創作活動、国内各地の施設が行うワークショップ・公開講座・調査研究等に関する事業を支援するとともに、</a:t>
          </a:r>
          <a:r>
            <a:rPr kumimoji="1" lang="ja-JP" altLang="ja-JP" sz="1000" kern="1200">
              <a:solidFill>
                <a:schemeClr val="tx1"/>
              </a:solidFill>
              <a:effectLst/>
              <a:latin typeface="Arial" charset="0"/>
              <a:ea typeface="ＭＳ Ｐゴシック" charset="-128"/>
              <a:cs typeface="+mn-cs"/>
            </a:rPr>
            <a:t>海外の優秀な若手クリエイターを招へいし、研修・研究の機会を提供。</a:t>
          </a:r>
          <a:endParaRPr lang="ja-JP" altLang="ja-JP" sz="1000">
            <a:effectLst/>
          </a:endParaRPr>
        </a:p>
        <a:p>
          <a:pPr>
            <a:spcBef>
              <a:spcPct val="50000"/>
            </a:spcBef>
          </a:pPr>
          <a:endParaRPr lang="ja-JP" altLang="en-US" sz="1000">
            <a:latin typeface="+mj-ea"/>
            <a:ea typeface="+mj-ea"/>
          </a:endParaRPr>
        </a:p>
      </xdr:txBody>
    </xdr:sp>
    <xdr:clientData/>
  </xdr:twoCellAnchor>
  <xdr:twoCellAnchor>
    <xdr:from>
      <xdr:col>32</xdr:col>
      <xdr:colOff>124741</xdr:colOff>
      <xdr:row>748</xdr:row>
      <xdr:rowOff>5495</xdr:rowOff>
    </xdr:from>
    <xdr:to>
      <xdr:col>41</xdr:col>
      <xdr:colOff>147674</xdr:colOff>
      <xdr:row>751</xdr:row>
      <xdr:rowOff>276891</xdr:rowOff>
    </xdr:to>
    <xdr:sp macro="" textlink="">
      <xdr:nvSpPr>
        <xdr:cNvPr id="65" name="Text Box 9">
          <a:extLst>
            <a:ext uri="{FF2B5EF4-FFF2-40B4-BE49-F238E27FC236}">
              <a16:creationId xmlns:a16="http://schemas.microsoft.com/office/drawing/2014/main" id="{62C8035D-FB54-4087-97AF-C1F90D78C381}"/>
            </a:ext>
          </a:extLst>
        </xdr:cNvPr>
        <xdr:cNvSpPr txBox="1">
          <a:spLocks noChangeArrowheads="1"/>
        </xdr:cNvSpPr>
      </xdr:nvSpPr>
      <xdr:spPr bwMode="auto">
        <a:xfrm>
          <a:off x="6525541" y="48421070"/>
          <a:ext cx="1823158" cy="13286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ct val="100000"/>
            </a:lnSpc>
            <a:spcBef>
              <a:spcPct val="50000"/>
            </a:spcBef>
          </a:pPr>
          <a:r>
            <a:rPr lang="ja-JP" altLang="en-US" sz="1000">
              <a:latin typeface="+mj-ea"/>
              <a:ea typeface="+mj-ea"/>
            </a:rPr>
            <a:t>制作スタッフに若手人材を起用し、制作段階でオン・ザ・ジョブトレーニング（</a:t>
          </a:r>
          <a:r>
            <a:rPr lang="en-US" altLang="ja-JP" sz="1000">
              <a:latin typeface="+mj-ea"/>
              <a:ea typeface="+mj-ea"/>
            </a:rPr>
            <a:t>OJT</a:t>
          </a:r>
          <a:r>
            <a:rPr lang="ja-JP" altLang="en-US" sz="1000">
              <a:latin typeface="+mj-ea"/>
              <a:ea typeface="+mj-ea"/>
            </a:rPr>
            <a:t>）を組み込んだ実際のアニメーション制作現場における人材育成事業。</a:t>
          </a:r>
        </a:p>
      </xdr:txBody>
    </xdr:sp>
    <xdr:clientData/>
  </xdr:twoCellAnchor>
  <xdr:twoCellAnchor>
    <xdr:from>
      <xdr:col>37</xdr:col>
      <xdr:colOff>34526</xdr:colOff>
      <xdr:row>748</xdr:row>
      <xdr:rowOff>5494</xdr:rowOff>
    </xdr:from>
    <xdr:to>
      <xdr:col>47</xdr:col>
      <xdr:colOff>78955</xdr:colOff>
      <xdr:row>749</xdr:row>
      <xdr:rowOff>289369</xdr:rowOff>
    </xdr:to>
    <xdr:sp macro="" textlink="">
      <xdr:nvSpPr>
        <xdr:cNvPr id="66" name="Text Box 9">
          <a:extLst>
            <a:ext uri="{FF2B5EF4-FFF2-40B4-BE49-F238E27FC236}">
              <a16:creationId xmlns:a16="http://schemas.microsoft.com/office/drawing/2014/main" id="{B9A7F1D1-CADD-4489-8141-6F654A1F012D}"/>
            </a:ext>
          </a:extLst>
        </xdr:cNvPr>
        <xdr:cNvSpPr txBox="1">
          <a:spLocks noChangeArrowheads="1"/>
        </xdr:cNvSpPr>
      </xdr:nvSpPr>
      <xdr:spPr bwMode="auto">
        <a:xfrm>
          <a:off x="7435451" y="48421069"/>
          <a:ext cx="2044679" cy="6363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endParaRPr lang="ja-JP" altLang="en-US" sz="1000">
            <a:latin typeface="+mj-ea"/>
            <a:ea typeface="+mj-ea"/>
          </a:endParaRPr>
        </a:p>
      </xdr:txBody>
    </xdr:sp>
    <xdr:clientData/>
  </xdr:twoCellAnchor>
  <xdr:twoCellAnchor>
    <xdr:from>
      <xdr:col>12</xdr:col>
      <xdr:colOff>110344</xdr:colOff>
      <xdr:row>752</xdr:row>
      <xdr:rowOff>189862</xdr:rowOff>
    </xdr:from>
    <xdr:to>
      <xdr:col>22</xdr:col>
      <xdr:colOff>67655</xdr:colOff>
      <xdr:row>753</xdr:row>
      <xdr:rowOff>135647</xdr:rowOff>
    </xdr:to>
    <xdr:sp macro="" textlink="">
      <xdr:nvSpPr>
        <xdr:cNvPr id="67" name="Text Box 12">
          <a:extLst>
            <a:ext uri="{FF2B5EF4-FFF2-40B4-BE49-F238E27FC236}">
              <a16:creationId xmlns:a16="http://schemas.microsoft.com/office/drawing/2014/main" id="{0D8D1A1A-D629-4637-959D-561EB3396508}"/>
            </a:ext>
          </a:extLst>
        </xdr:cNvPr>
        <xdr:cNvSpPr txBox="1">
          <a:spLocks noChangeArrowheads="1"/>
        </xdr:cNvSpPr>
      </xdr:nvSpPr>
      <xdr:spPr bwMode="auto">
        <a:xfrm>
          <a:off x="2510644" y="50015137"/>
          <a:ext cx="1957561" cy="29821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11</xdr:col>
      <xdr:colOff>144868</xdr:colOff>
      <xdr:row>753</xdr:row>
      <xdr:rowOff>68411</xdr:rowOff>
    </xdr:from>
    <xdr:to>
      <xdr:col>24</xdr:col>
      <xdr:colOff>65841</xdr:colOff>
      <xdr:row>755</xdr:row>
      <xdr:rowOff>69238</xdr:rowOff>
    </xdr:to>
    <xdr:sp macro="" textlink="">
      <xdr:nvSpPr>
        <xdr:cNvPr id="68" name="Rectangle 8">
          <a:extLst>
            <a:ext uri="{FF2B5EF4-FFF2-40B4-BE49-F238E27FC236}">
              <a16:creationId xmlns:a16="http://schemas.microsoft.com/office/drawing/2014/main" id="{25B1450E-9646-494B-9DFE-898622B9F8B1}"/>
            </a:ext>
          </a:extLst>
        </xdr:cNvPr>
        <xdr:cNvSpPr>
          <a:spLocks noChangeArrowheads="1"/>
        </xdr:cNvSpPr>
      </xdr:nvSpPr>
      <xdr:spPr bwMode="auto">
        <a:xfrm>
          <a:off x="2345143" y="50246111"/>
          <a:ext cx="2521298" cy="70567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A:</a:t>
          </a:r>
          <a:r>
            <a:rPr lang="ja-JP" altLang="en-US" sz="1000">
              <a:latin typeface="+mj-ea"/>
              <a:ea typeface="+mj-ea"/>
            </a:rPr>
            <a:t>公益財団法人画像情報教育協会</a:t>
          </a:r>
          <a:endParaRPr lang="en-US" altLang="ja-JP" sz="1000">
            <a:latin typeface="+mj-ea"/>
            <a:ea typeface="+mj-ea"/>
          </a:endParaRPr>
        </a:p>
        <a:p>
          <a:pPr algn="ctr"/>
          <a:r>
            <a:rPr lang="en-US" altLang="ja-JP" sz="1000">
              <a:latin typeface="+mj-ea"/>
              <a:ea typeface="+mj-ea"/>
            </a:rPr>
            <a:t>21</a:t>
          </a:r>
          <a:r>
            <a:rPr lang="ja-JP" altLang="en-US" sz="1000">
              <a:latin typeface="+mj-ea"/>
              <a:ea typeface="+mj-ea"/>
            </a:rPr>
            <a:t>百万円</a:t>
          </a:r>
        </a:p>
      </xdr:txBody>
    </xdr:sp>
    <xdr:clientData/>
  </xdr:twoCellAnchor>
  <xdr:twoCellAnchor>
    <xdr:from>
      <xdr:col>31</xdr:col>
      <xdr:colOff>4785</xdr:colOff>
      <xdr:row>752</xdr:row>
      <xdr:rowOff>258908</xdr:rowOff>
    </xdr:from>
    <xdr:to>
      <xdr:col>42</xdr:col>
      <xdr:colOff>186801</xdr:colOff>
      <xdr:row>754</xdr:row>
      <xdr:rowOff>274441</xdr:rowOff>
    </xdr:to>
    <xdr:sp macro="" textlink="">
      <xdr:nvSpPr>
        <xdr:cNvPr id="69" name="Rectangle 8">
          <a:extLst>
            <a:ext uri="{FF2B5EF4-FFF2-40B4-BE49-F238E27FC236}">
              <a16:creationId xmlns:a16="http://schemas.microsoft.com/office/drawing/2014/main" id="{7DF47229-FEEB-4C08-8309-620FCC8C8234}"/>
            </a:ext>
          </a:extLst>
        </xdr:cNvPr>
        <xdr:cNvSpPr>
          <a:spLocks noChangeArrowheads="1"/>
        </xdr:cNvSpPr>
      </xdr:nvSpPr>
      <xdr:spPr bwMode="auto">
        <a:xfrm>
          <a:off x="6205560" y="50084183"/>
          <a:ext cx="2382291" cy="72038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B:</a:t>
          </a:r>
          <a:r>
            <a:rPr lang="ja-JP" altLang="en-US" sz="1000">
              <a:latin typeface="+mj-ea"/>
              <a:ea typeface="+mj-ea"/>
            </a:rPr>
            <a:t>一般社団法人日本動画協会</a:t>
          </a:r>
          <a:endParaRPr lang="en-US" altLang="ja-JP" sz="1000">
            <a:latin typeface="+mj-ea"/>
            <a:ea typeface="+mj-ea"/>
          </a:endParaRPr>
        </a:p>
        <a:p>
          <a:pPr algn="ctr"/>
          <a:r>
            <a:rPr lang="en-US" altLang="ja-JP" sz="1000">
              <a:latin typeface="+mj-ea"/>
              <a:ea typeface="+mj-ea"/>
            </a:rPr>
            <a:t>210</a:t>
          </a:r>
          <a:r>
            <a:rPr lang="ja-JP" altLang="en-US" sz="1000">
              <a:latin typeface="+mj-ea"/>
              <a:ea typeface="+mj-ea"/>
            </a:rPr>
            <a:t>百万円</a:t>
          </a:r>
        </a:p>
      </xdr:txBody>
    </xdr:sp>
    <xdr:clientData/>
  </xdr:twoCellAnchor>
  <xdr:twoCellAnchor>
    <xdr:from>
      <xdr:col>12</xdr:col>
      <xdr:colOff>143961</xdr:colOff>
      <xdr:row>755</xdr:row>
      <xdr:rowOff>270757</xdr:rowOff>
    </xdr:from>
    <xdr:to>
      <xdr:col>23</xdr:col>
      <xdr:colOff>77953</xdr:colOff>
      <xdr:row>756</xdr:row>
      <xdr:rowOff>519102</xdr:rowOff>
    </xdr:to>
    <xdr:sp macro="" textlink="">
      <xdr:nvSpPr>
        <xdr:cNvPr id="70" name="AutoShape 10">
          <a:extLst>
            <a:ext uri="{FF2B5EF4-FFF2-40B4-BE49-F238E27FC236}">
              <a16:creationId xmlns:a16="http://schemas.microsoft.com/office/drawing/2014/main" id="{84F59BA2-F0DF-433B-A1C4-EC802B562FA5}"/>
            </a:ext>
          </a:extLst>
        </xdr:cNvPr>
        <xdr:cNvSpPr>
          <a:spLocks noChangeArrowheads="1"/>
        </xdr:cNvSpPr>
      </xdr:nvSpPr>
      <xdr:spPr bwMode="auto">
        <a:xfrm flipV="1">
          <a:off x="2544261" y="51153307"/>
          <a:ext cx="2134267" cy="6007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73515</xdr:colOff>
      <xdr:row>755</xdr:row>
      <xdr:rowOff>174704</xdr:rowOff>
    </xdr:from>
    <xdr:to>
      <xdr:col>43</xdr:col>
      <xdr:colOff>16311</xdr:colOff>
      <xdr:row>757</xdr:row>
      <xdr:rowOff>321821</xdr:rowOff>
    </xdr:to>
    <xdr:sp macro="" textlink="">
      <xdr:nvSpPr>
        <xdr:cNvPr id="71" name="AutoShape 10">
          <a:extLst>
            <a:ext uri="{FF2B5EF4-FFF2-40B4-BE49-F238E27FC236}">
              <a16:creationId xmlns:a16="http://schemas.microsoft.com/office/drawing/2014/main" id="{A8862083-6BCD-41B5-930C-3A8B14CE1168}"/>
            </a:ext>
          </a:extLst>
        </xdr:cNvPr>
        <xdr:cNvSpPr>
          <a:spLocks noChangeArrowheads="1"/>
        </xdr:cNvSpPr>
      </xdr:nvSpPr>
      <xdr:spPr bwMode="auto">
        <a:xfrm flipV="1">
          <a:off x="6274290" y="51057254"/>
          <a:ext cx="2343096" cy="11662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154260</xdr:colOff>
      <xdr:row>755</xdr:row>
      <xdr:rowOff>326787</xdr:rowOff>
    </xdr:from>
    <xdr:to>
      <xdr:col>22</xdr:col>
      <xdr:colOff>101272</xdr:colOff>
      <xdr:row>756</xdr:row>
      <xdr:rowOff>575131</xdr:rowOff>
    </xdr:to>
    <xdr:sp macro="" textlink="">
      <xdr:nvSpPr>
        <xdr:cNvPr id="72" name="Text Box 9">
          <a:extLst>
            <a:ext uri="{FF2B5EF4-FFF2-40B4-BE49-F238E27FC236}">
              <a16:creationId xmlns:a16="http://schemas.microsoft.com/office/drawing/2014/main" id="{BD93BCF1-D62D-4DC4-889A-2A9D925CBE06}"/>
            </a:ext>
          </a:extLst>
        </xdr:cNvPr>
        <xdr:cNvSpPr txBox="1">
          <a:spLocks noChangeArrowheads="1"/>
        </xdr:cNvSpPr>
      </xdr:nvSpPr>
      <xdr:spPr bwMode="auto">
        <a:xfrm>
          <a:off x="2754585" y="51209337"/>
          <a:ext cx="1747237" cy="60076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若手クリエイターが行う創作活動を支援。</a:t>
          </a:r>
          <a:endParaRPr lang="en-US" altLang="ja-JP" sz="1000">
            <a:latin typeface="+mj-ea"/>
            <a:ea typeface="+mj-ea"/>
          </a:endParaRPr>
        </a:p>
      </xdr:txBody>
    </xdr:sp>
    <xdr:clientData/>
  </xdr:twoCellAnchor>
  <xdr:twoCellAnchor>
    <xdr:from>
      <xdr:col>32</xdr:col>
      <xdr:colOff>72607</xdr:colOff>
      <xdr:row>755</xdr:row>
      <xdr:rowOff>264351</xdr:rowOff>
    </xdr:from>
    <xdr:to>
      <xdr:col>41</xdr:col>
      <xdr:colOff>165296</xdr:colOff>
      <xdr:row>757</xdr:row>
      <xdr:rowOff>422674</xdr:rowOff>
    </xdr:to>
    <xdr:sp macro="" textlink="">
      <xdr:nvSpPr>
        <xdr:cNvPr id="73" name="Text Box 9">
          <a:extLst>
            <a:ext uri="{FF2B5EF4-FFF2-40B4-BE49-F238E27FC236}">
              <a16:creationId xmlns:a16="http://schemas.microsoft.com/office/drawing/2014/main" id="{695BC8FE-2248-46EB-BD19-CBDB2C56A17D}"/>
            </a:ext>
          </a:extLst>
        </xdr:cNvPr>
        <xdr:cNvSpPr txBox="1">
          <a:spLocks noChangeArrowheads="1"/>
        </xdr:cNvSpPr>
      </xdr:nvSpPr>
      <xdr:spPr bwMode="auto">
        <a:xfrm>
          <a:off x="6473407" y="51146901"/>
          <a:ext cx="1892914" cy="117749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制作スタッフに若手人材を起用し、制作段階で</a:t>
          </a:r>
          <a:r>
            <a:rPr lang="en-US" altLang="ja-JP" sz="1000">
              <a:latin typeface="+mj-ea"/>
              <a:ea typeface="+mj-ea"/>
            </a:rPr>
            <a:t>OJT</a:t>
          </a:r>
          <a:r>
            <a:rPr lang="ja-JP" altLang="en-US" sz="1000">
              <a:latin typeface="+mj-ea"/>
              <a:ea typeface="+mj-ea"/>
            </a:rPr>
            <a:t>を組み込んだ実際のアニメーション制作現場における人材育成事業を実施。</a:t>
          </a:r>
        </a:p>
      </xdr:txBody>
    </xdr:sp>
    <xdr:clientData/>
  </xdr:twoCellAnchor>
  <xdr:twoCellAnchor>
    <xdr:from>
      <xdr:col>37</xdr:col>
      <xdr:colOff>77677</xdr:colOff>
      <xdr:row>757</xdr:row>
      <xdr:rowOff>270805</xdr:rowOff>
    </xdr:from>
    <xdr:to>
      <xdr:col>37</xdr:col>
      <xdr:colOff>77677</xdr:colOff>
      <xdr:row>757</xdr:row>
      <xdr:rowOff>581582</xdr:rowOff>
    </xdr:to>
    <xdr:cxnSp macro="">
      <xdr:nvCxnSpPr>
        <xdr:cNvPr id="74" name="直線矢印コネクタ 73">
          <a:extLst>
            <a:ext uri="{FF2B5EF4-FFF2-40B4-BE49-F238E27FC236}">
              <a16:creationId xmlns:a16="http://schemas.microsoft.com/office/drawing/2014/main" id="{15628E36-0E09-4F73-B282-248BA2E5CC43}"/>
            </a:ext>
          </a:extLst>
        </xdr:cNvPr>
        <xdr:cNvCxnSpPr/>
      </xdr:nvCxnSpPr>
      <xdr:spPr>
        <a:xfrm>
          <a:off x="7478602" y="52172530"/>
          <a:ext cx="0" cy="3107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162147</xdr:colOff>
      <xdr:row>758</xdr:row>
      <xdr:rowOff>326460</xdr:rowOff>
    </xdr:from>
    <xdr:to>
      <xdr:col>41</xdr:col>
      <xdr:colOff>187600</xdr:colOff>
      <xdr:row>759</xdr:row>
      <xdr:rowOff>299980</xdr:rowOff>
    </xdr:to>
    <xdr:sp macro="" textlink="">
      <xdr:nvSpPr>
        <xdr:cNvPr id="75" name="Rectangle 8">
          <a:extLst>
            <a:ext uri="{FF2B5EF4-FFF2-40B4-BE49-F238E27FC236}">
              <a16:creationId xmlns:a16="http://schemas.microsoft.com/office/drawing/2014/main" id="{91985187-7C1F-46F2-BF44-639294573B79}"/>
            </a:ext>
          </a:extLst>
        </xdr:cNvPr>
        <xdr:cNvSpPr>
          <a:spLocks noChangeArrowheads="1"/>
        </xdr:cNvSpPr>
      </xdr:nvSpPr>
      <xdr:spPr bwMode="auto">
        <a:xfrm>
          <a:off x="6562947" y="52894935"/>
          <a:ext cx="1825678" cy="64027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C:</a:t>
          </a:r>
          <a:r>
            <a:rPr lang="ja-JP" altLang="en-US" sz="1000">
              <a:latin typeface="+mj-ea"/>
              <a:ea typeface="+mj-ea"/>
            </a:rPr>
            <a:t>民間会社（全</a:t>
          </a:r>
          <a:r>
            <a:rPr lang="en-US" altLang="ja-JP" sz="1000">
              <a:latin typeface="+mj-ea"/>
              <a:ea typeface="+mj-ea"/>
            </a:rPr>
            <a:t>4</a:t>
          </a:r>
          <a:r>
            <a:rPr lang="ja-JP" altLang="en-US" sz="1000">
              <a:latin typeface="+mj-ea"/>
              <a:ea typeface="+mj-ea"/>
            </a:rPr>
            <a:t>機関）</a:t>
          </a:r>
          <a:endParaRPr lang="en-US" altLang="ja-JP" sz="1000">
            <a:latin typeface="+mj-ea"/>
            <a:ea typeface="+mj-ea"/>
          </a:endParaRPr>
        </a:p>
        <a:p>
          <a:pPr algn="ctr"/>
          <a:r>
            <a:rPr lang="en-US" altLang="ja-JP" sz="1000">
              <a:latin typeface="+mj-ea"/>
              <a:ea typeface="+mj-ea"/>
            </a:rPr>
            <a:t>152</a:t>
          </a:r>
          <a:r>
            <a:rPr lang="ja-JP" altLang="en-US" sz="1000">
              <a:latin typeface="+mj-ea"/>
              <a:ea typeface="+mj-ea"/>
            </a:rPr>
            <a:t>百万円</a:t>
          </a:r>
        </a:p>
      </xdr:txBody>
    </xdr:sp>
    <xdr:clientData/>
  </xdr:twoCellAnchor>
  <xdr:twoCellAnchor>
    <xdr:from>
      <xdr:col>32</xdr:col>
      <xdr:colOff>14976</xdr:colOff>
      <xdr:row>760</xdr:row>
      <xdr:rowOff>70752</xdr:rowOff>
    </xdr:from>
    <xdr:to>
      <xdr:col>42</xdr:col>
      <xdr:colOff>121886</xdr:colOff>
      <xdr:row>761</xdr:row>
      <xdr:rowOff>436892</xdr:rowOff>
    </xdr:to>
    <xdr:sp macro="" textlink="">
      <xdr:nvSpPr>
        <xdr:cNvPr id="76" name="AutoShape 10">
          <a:extLst>
            <a:ext uri="{FF2B5EF4-FFF2-40B4-BE49-F238E27FC236}">
              <a16:creationId xmlns:a16="http://schemas.microsoft.com/office/drawing/2014/main" id="{C947F04E-39DA-4D54-97D0-5CBB862A023C}"/>
            </a:ext>
          </a:extLst>
        </xdr:cNvPr>
        <xdr:cNvSpPr>
          <a:spLocks noChangeArrowheads="1"/>
        </xdr:cNvSpPr>
      </xdr:nvSpPr>
      <xdr:spPr bwMode="auto">
        <a:xfrm>
          <a:off x="6415776" y="53677452"/>
          <a:ext cx="2107160" cy="5947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115829</xdr:colOff>
      <xdr:row>760</xdr:row>
      <xdr:rowOff>126780</xdr:rowOff>
    </xdr:from>
    <xdr:to>
      <xdr:col>42</xdr:col>
      <xdr:colOff>51150</xdr:colOff>
      <xdr:row>762</xdr:row>
      <xdr:rowOff>78027</xdr:rowOff>
    </xdr:to>
    <xdr:sp macro="" textlink="">
      <xdr:nvSpPr>
        <xdr:cNvPr id="77" name="Text Box 9">
          <a:extLst>
            <a:ext uri="{FF2B5EF4-FFF2-40B4-BE49-F238E27FC236}">
              <a16:creationId xmlns:a16="http://schemas.microsoft.com/office/drawing/2014/main" id="{B6EB5100-F86C-42D8-91D9-3CC3B9255223}"/>
            </a:ext>
          </a:extLst>
        </xdr:cNvPr>
        <xdr:cNvSpPr txBox="1">
          <a:spLocks noChangeArrowheads="1"/>
        </xdr:cNvSpPr>
      </xdr:nvSpPr>
      <xdr:spPr bwMode="auto">
        <a:xfrm>
          <a:off x="6516629" y="53733480"/>
          <a:ext cx="1935571" cy="6275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en-US" altLang="ja-JP" sz="1000" kern="1200">
              <a:solidFill>
                <a:schemeClr val="tx1"/>
              </a:solidFill>
              <a:latin typeface="Arial" charset="0"/>
              <a:ea typeface="ＭＳ Ｐゴシック" charset="-128"/>
              <a:cs typeface="+mn-cs"/>
            </a:rPr>
            <a:t>OJT</a:t>
          </a:r>
          <a:r>
            <a:rPr kumimoji="1" lang="ja-JP" altLang="ja-JP" sz="1000" kern="1200">
              <a:solidFill>
                <a:schemeClr val="tx1"/>
              </a:solidFill>
              <a:latin typeface="Arial" charset="0"/>
              <a:ea typeface="ＭＳ Ｐゴシック" charset="-128"/>
              <a:cs typeface="+mn-cs"/>
            </a:rPr>
            <a:t>を組み込んだ</a:t>
          </a:r>
          <a:r>
            <a:rPr lang="ja-JP" altLang="en-US" sz="1000">
              <a:latin typeface="+mj-ea"/>
              <a:ea typeface="+mj-ea"/>
            </a:rPr>
            <a:t>短編オリジナルアニメーション作品制作業務を実施。</a:t>
          </a:r>
        </a:p>
      </xdr:txBody>
    </xdr:sp>
    <xdr:clientData/>
  </xdr:twoCellAnchor>
  <xdr:twoCellAnchor>
    <xdr:from>
      <xdr:col>32</xdr:col>
      <xdr:colOff>59907</xdr:colOff>
      <xdr:row>752</xdr:row>
      <xdr:rowOff>26573</xdr:rowOff>
    </xdr:from>
    <xdr:to>
      <xdr:col>42</xdr:col>
      <xdr:colOff>97154</xdr:colOff>
      <xdr:row>752</xdr:row>
      <xdr:rowOff>326144</xdr:rowOff>
    </xdr:to>
    <xdr:sp macro="" textlink="">
      <xdr:nvSpPr>
        <xdr:cNvPr id="78" name="Text Box 12">
          <a:extLst>
            <a:ext uri="{FF2B5EF4-FFF2-40B4-BE49-F238E27FC236}">
              <a16:creationId xmlns:a16="http://schemas.microsoft.com/office/drawing/2014/main" id="{75783014-7E7B-4040-8759-614003EA111F}"/>
            </a:ext>
          </a:extLst>
        </xdr:cNvPr>
        <xdr:cNvSpPr txBox="1">
          <a:spLocks noChangeArrowheads="1"/>
        </xdr:cNvSpPr>
      </xdr:nvSpPr>
      <xdr:spPr bwMode="auto">
        <a:xfrm>
          <a:off x="6460707" y="49851848"/>
          <a:ext cx="2037497"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27</xdr:col>
      <xdr:colOff>83471</xdr:colOff>
      <xdr:row>743</xdr:row>
      <xdr:rowOff>151624</xdr:rowOff>
    </xdr:from>
    <xdr:to>
      <xdr:col>27</xdr:col>
      <xdr:colOff>95250</xdr:colOff>
      <xdr:row>744</xdr:row>
      <xdr:rowOff>27214</xdr:rowOff>
    </xdr:to>
    <xdr:cxnSp macro="">
      <xdr:nvCxnSpPr>
        <xdr:cNvPr id="79" name="直線コネクタ 78">
          <a:extLst>
            <a:ext uri="{FF2B5EF4-FFF2-40B4-BE49-F238E27FC236}">
              <a16:creationId xmlns:a16="http://schemas.microsoft.com/office/drawing/2014/main" id="{2A113926-2203-4D54-B516-CEB6D2155D89}"/>
            </a:ext>
          </a:extLst>
        </xdr:cNvPr>
        <xdr:cNvCxnSpPr>
          <a:stCxn id="56" idx="2"/>
        </xdr:cNvCxnSpPr>
      </xdr:nvCxnSpPr>
      <xdr:spPr>
        <a:xfrm>
          <a:off x="5484146" y="46805074"/>
          <a:ext cx="11779" cy="2280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59531</xdr:colOff>
      <xdr:row>758</xdr:row>
      <xdr:rowOff>59532</xdr:rowOff>
    </xdr:from>
    <xdr:to>
      <xdr:col>42</xdr:col>
      <xdr:colOff>96778</xdr:colOff>
      <xdr:row>758</xdr:row>
      <xdr:rowOff>359103</xdr:rowOff>
    </xdr:to>
    <xdr:sp macro="" textlink="">
      <xdr:nvSpPr>
        <xdr:cNvPr id="80" name="Text Box 12">
          <a:extLst>
            <a:ext uri="{FF2B5EF4-FFF2-40B4-BE49-F238E27FC236}">
              <a16:creationId xmlns:a16="http://schemas.microsoft.com/office/drawing/2014/main" id="{9943FE43-1457-4856-A890-DD35C6724471}"/>
            </a:ext>
          </a:extLst>
        </xdr:cNvPr>
        <xdr:cNvSpPr txBox="1">
          <a:spLocks noChangeArrowheads="1"/>
        </xdr:cNvSpPr>
      </xdr:nvSpPr>
      <xdr:spPr bwMode="auto">
        <a:xfrm>
          <a:off x="6460331" y="52628007"/>
          <a:ext cx="2037497"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再委託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38</xdr:col>
      <xdr:colOff>38100</xdr:colOff>
      <xdr:row>31</xdr:row>
      <xdr:rowOff>12700</xdr:rowOff>
    </xdr:from>
    <xdr:to>
      <xdr:col>41</xdr:col>
      <xdr:colOff>190500</xdr:colOff>
      <xdr:row>31</xdr:row>
      <xdr:rowOff>266700</xdr:rowOff>
    </xdr:to>
    <xdr:sp macro="" textlink="">
      <xdr:nvSpPr>
        <xdr:cNvPr id="2" name="テキスト ボックス 1">
          <a:extLst>
            <a:ext uri="{FF2B5EF4-FFF2-40B4-BE49-F238E27FC236}">
              <a16:creationId xmlns:a16="http://schemas.microsoft.com/office/drawing/2014/main" id="{29B8D724-ED37-4F1D-9CA9-8D2CBE940C2A}"/>
            </a:ext>
          </a:extLst>
        </xdr:cNvPr>
        <xdr:cNvSpPr txBox="1"/>
      </xdr:nvSpPr>
      <xdr:spPr>
        <a:xfrm>
          <a:off x="7759700" y="11620500"/>
          <a:ext cx="7620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137</xdr:row>
      <xdr:rowOff>101600</xdr:rowOff>
    </xdr:from>
    <xdr:to>
      <xdr:col>41</xdr:col>
      <xdr:colOff>139700</xdr:colOff>
      <xdr:row>137</xdr:row>
      <xdr:rowOff>330200</xdr:rowOff>
    </xdr:to>
    <xdr:sp macro="" textlink="">
      <xdr:nvSpPr>
        <xdr:cNvPr id="33" name="テキスト ボックス 32">
          <a:extLst>
            <a:ext uri="{FF2B5EF4-FFF2-40B4-BE49-F238E27FC236}">
              <a16:creationId xmlns:a16="http://schemas.microsoft.com/office/drawing/2014/main" id="{64C5EFFD-86BA-43A6-B289-E15D1541E215}"/>
            </a:ext>
          </a:extLst>
        </xdr:cNvPr>
        <xdr:cNvSpPr txBox="1"/>
      </xdr:nvSpPr>
      <xdr:spPr>
        <a:xfrm>
          <a:off x="7823200" y="18961100"/>
          <a:ext cx="647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10" zoomScale="75" zoomScaleNormal="75" zoomScaleSheetLayoutView="75" zoomScalePageLayoutView="85" workbookViewId="0">
      <selection activeCell="BJ718" sqref="BJ71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349</v>
      </c>
      <c r="AT2" s="940"/>
      <c r="AU2" s="940"/>
      <c r="AV2" s="52" t="str">
        <f>IF(AW2="", "", "-")</f>
        <v/>
      </c>
      <c r="AW2" s="911"/>
      <c r="AX2" s="911"/>
    </row>
    <row r="3" spans="1:50" ht="21" customHeight="1" thickBot="1">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0" t="s">
        <v>185</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552</v>
      </c>
      <c r="AF5" s="700"/>
      <c r="AG5" s="700"/>
      <c r="AH5" s="700"/>
      <c r="AI5" s="700"/>
      <c r="AJ5" s="700"/>
      <c r="AK5" s="700"/>
      <c r="AL5" s="700"/>
      <c r="AM5" s="700"/>
      <c r="AN5" s="700"/>
      <c r="AO5" s="700"/>
      <c r="AP5" s="701"/>
      <c r="AQ5" s="702" t="s">
        <v>553</v>
      </c>
      <c r="AR5" s="703"/>
      <c r="AS5" s="703"/>
      <c r="AT5" s="703"/>
      <c r="AU5" s="703"/>
      <c r="AV5" s="703"/>
      <c r="AW5" s="703"/>
      <c r="AX5" s="704"/>
    </row>
    <row r="6" spans="1:50" ht="39" customHeight="1">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545</v>
      </c>
      <c r="Z7" s="439"/>
      <c r="AA7" s="439"/>
      <c r="AB7" s="439"/>
      <c r="AC7" s="439"/>
      <c r="AD7" s="923"/>
      <c r="AE7" s="912" t="s">
        <v>623</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1" t="s">
        <v>389</v>
      </c>
      <c r="B8" s="492"/>
      <c r="C8" s="492"/>
      <c r="D8" s="492"/>
      <c r="E8" s="492"/>
      <c r="F8" s="493"/>
      <c r="G8" s="941" t="str">
        <f>入力規則等!A26</f>
        <v>クールジャパン、知的財産</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3"/>
    </row>
    <row r="13" spans="1:50" ht="21" customHeight="1">
      <c r="A13" s="613"/>
      <c r="B13" s="614"/>
      <c r="C13" s="614"/>
      <c r="D13" s="614"/>
      <c r="E13" s="614"/>
      <c r="F13" s="615"/>
      <c r="G13" s="724" t="s">
        <v>6</v>
      </c>
      <c r="H13" s="725"/>
      <c r="I13" s="765" t="s">
        <v>7</v>
      </c>
      <c r="J13" s="766"/>
      <c r="K13" s="766"/>
      <c r="L13" s="766"/>
      <c r="M13" s="766"/>
      <c r="N13" s="766"/>
      <c r="O13" s="767"/>
      <c r="P13" s="658">
        <v>232</v>
      </c>
      <c r="Q13" s="659"/>
      <c r="R13" s="659"/>
      <c r="S13" s="659"/>
      <c r="T13" s="659"/>
      <c r="U13" s="659"/>
      <c r="V13" s="660"/>
      <c r="W13" s="658">
        <v>232</v>
      </c>
      <c r="X13" s="659"/>
      <c r="Y13" s="659"/>
      <c r="Z13" s="659"/>
      <c r="AA13" s="659"/>
      <c r="AB13" s="659"/>
      <c r="AC13" s="660"/>
      <c r="AD13" s="658">
        <v>232</v>
      </c>
      <c r="AE13" s="659"/>
      <c r="AF13" s="659"/>
      <c r="AG13" s="659"/>
      <c r="AH13" s="659"/>
      <c r="AI13" s="659"/>
      <c r="AJ13" s="660"/>
      <c r="AK13" s="658">
        <v>240</v>
      </c>
      <c r="AL13" s="659"/>
      <c r="AM13" s="659"/>
      <c r="AN13" s="659"/>
      <c r="AO13" s="659"/>
      <c r="AP13" s="659"/>
      <c r="AQ13" s="660"/>
      <c r="AR13" s="919" t="s">
        <v>663</v>
      </c>
      <c r="AS13" s="920"/>
      <c r="AT13" s="920"/>
      <c r="AU13" s="920"/>
      <c r="AV13" s="920"/>
      <c r="AW13" s="920"/>
      <c r="AX13" s="921"/>
    </row>
    <row r="14" spans="1:50" ht="21" customHeight="1">
      <c r="A14" s="613"/>
      <c r="B14" s="614"/>
      <c r="C14" s="614"/>
      <c r="D14" s="614"/>
      <c r="E14" s="614"/>
      <c r="F14" s="615"/>
      <c r="G14" s="726"/>
      <c r="H14" s="727"/>
      <c r="I14" s="712" t="s">
        <v>8</v>
      </c>
      <c r="J14" s="763"/>
      <c r="K14" s="763"/>
      <c r="L14" s="763"/>
      <c r="M14" s="763"/>
      <c r="N14" s="763"/>
      <c r="O14" s="764"/>
      <c r="P14" s="658" t="s">
        <v>557</v>
      </c>
      <c r="Q14" s="659"/>
      <c r="R14" s="659"/>
      <c r="S14" s="659"/>
      <c r="T14" s="659"/>
      <c r="U14" s="659"/>
      <c r="V14" s="660"/>
      <c r="W14" s="658" t="s">
        <v>557</v>
      </c>
      <c r="X14" s="659"/>
      <c r="Y14" s="659"/>
      <c r="Z14" s="659"/>
      <c r="AA14" s="659"/>
      <c r="AB14" s="659"/>
      <c r="AC14" s="660"/>
      <c r="AD14" s="658" t="s">
        <v>557</v>
      </c>
      <c r="AE14" s="659"/>
      <c r="AF14" s="659"/>
      <c r="AG14" s="659"/>
      <c r="AH14" s="659"/>
      <c r="AI14" s="659"/>
      <c r="AJ14" s="660"/>
      <c r="AK14" s="658" t="s">
        <v>557</v>
      </c>
      <c r="AL14" s="659"/>
      <c r="AM14" s="659"/>
      <c r="AN14" s="659"/>
      <c r="AO14" s="659"/>
      <c r="AP14" s="659"/>
      <c r="AQ14" s="660"/>
      <c r="AR14" s="789"/>
      <c r="AS14" s="789"/>
      <c r="AT14" s="789"/>
      <c r="AU14" s="789"/>
      <c r="AV14" s="789"/>
      <c r="AW14" s="789"/>
      <c r="AX14" s="790"/>
    </row>
    <row r="15" spans="1:50" ht="21" customHeight="1">
      <c r="A15" s="613"/>
      <c r="B15" s="614"/>
      <c r="C15" s="614"/>
      <c r="D15" s="614"/>
      <c r="E15" s="614"/>
      <c r="F15" s="615"/>
      <c r="G15" s="726"/>
      <c r="H15" s="727"/>
      <c r="I15" s="712" t="s">
        <v>51</v>
      </c>
      <c r="J15" s="713"/>
      <c r="K15" s="713"/>
      <c r="L15" s="713"/>
      <c r="M15" s="713"/>
      <c r="N15" s="713"/>
      <c r="O15" s="714"/>
      <c r="P15" s="658" t="s">
        <v>557</v>
      </c>
      <c r="Q15" s="659"/>
      <c r="R15" s="659"/>
      <c r="S15" s="659"/>
      <c r="T15" s="659"/>
      <c r="U15" s="659"/>
      <c r="V15" s="660"/>
      <c r="W15" s="658" t="s">
        <v>557</v>
      </c>
      <c r="X15" s="659"/>
      <c r="Y15" s="659"/>
      <c r="Z15" s="659"/>
      <c r="AA15" s="659"/>
      <c r="AB15" s="659"/>
      <c r="AC15" s="660"/>
      <c r="AD15" s="658" t="s">
        <v>557</v>
      </c>
      <c r="AE15" s="659"/>
      <c r="AF15" s="659"/>
      <c r="AG15" s="659"/>
      <c r="AH15" s="659"/>
      <c r="AI15" s="659"/>
      <c r="AJ15" s="660"/>
      <c r="AK15" s="658" t="s">
        <v>557</v>
      </c>
      <c r="AL15" s="659"/>
      <c r="AM15" s="659"/>
      <c r="AN15" s="659"/>
      <c r="AO15" s="659"/>
      <c r="AP15" s="659"/>
      <c r="AQ15" s="660"/>
      <c r="AR15" s="658" t="s">
        <v>663</v>
      </c>
      <c r="AS15" s="659"/>
      <c r="AT15" s="659"/>
      <c r="AU15" s="659"/>
      <c r="AV15" s="659"/>
      <c r="AW15" s="659"/>
      <c r="AX15" s="807"/>
    </row>
    <row r="16" spans="1:50" ht="21" customHeight="1">
      <c r="A16" s="613"/>
      <c r="B16" s="614"/>
      <c r="C16" s="614"/>
      <c r="D16" s="614"/>
      <c r="E16" s="614"/>
      <c r="F16" s="615"/>
      <c r="G16" s="726"/>
      <c r="H16" s="727"/>
      <c r="I16" s="712" t="s">
        <v>52</v>
      </c>
      <c r="J16" s="713"/>
      <c r="K16" s="713"/>
      <c r="L16" s="713"/>
      <c r="M16" s="713"/>
      <c r="N16" s="713"/>
      <c r="O16" s="714"/>
      <c r="P16" s="658" t="s">
        <v>557</v>
      </c>
      <c r="Q16" s="659"/>
      <c r="R16" s="659"/>
      <c r="S16" s="659"/>
      <c r="T16" s="659"/>
      <c r="U16" s="659"/>
      <c r="V16" s="660"/>
      <c r="W16" s="658" t="s">
        <v>557</v>
      </c>
      <c r="X16" s="659"/>
      <c r="Y16" s="659"/>
      <c r="Z16" s="659"/>
      <c r="AA16" s="659"/>
      <c r="AB16" s="659"/>
      <c r="AC16" s="660"/>
      <c r="AD16" s="658" t="s">
        <v>557</v>
      </c>
      <c r="AE16" s="659"/>
      <c r="AF16" s="659"/>
      <c r="AG16" s="659"/>
      <c r="AH16" s="659"/>
      <c r="AI16" s="659"/>
      <c r="AJ16" s="660"/>
      <c r="AK16" s="658" t="s">
        <v>557</v>
      </c>
      <c r="AL16" s="659"/>
      <c r="AM16" s="659"/>
      <c r="AN16" s="659"/>
      <c r="AO16" s="659"/>
      <c r="AP16" s="659"/>
      <c r="AQ16" s="660"/>
      <c r="AR16" s="758"/>
      <c r="AS16" s="759"/>
      <c r="AT16" s="759"/>
      <c r="AU16" s="759"/>
      <c r="AV16" s="759"/>
      <c r="AW16" s="759"/>
      <c r="AX16" s="760"/>
    </row>
    <row r="17" spans="1:50" ht="24.75" customHeight="1">
      <c r="A17" s="613"/>
      <c r="B17" s="614"/>
      <c r="C17" s="614"/>
      <c r="D17" s="614"/>
      <c r="E17" s="614"/>
      <c r="F17" s="615"/>
      <c r="G17" s="726"/>
      <c r="H17" s="727"/>
      <c r="I17" s="712" t="s">
        <v>50</v>
      </c>
      <c r="J17" s="763"/>
      <c r="K17" s="763"/>
      <c r="L17" s="763"/>
      <c r="M17" s="763"/>
      <c r="N17" s="763"/>
      <c r="O17" s="764"/>
      <c r="P17" s="658">
        <v>7</v>
      </c>
      <c r="Q17" s="659"/>
      <c r="R17" s="659"/>
      <c r="S17" s="659"/>
      <c r="T17" s="659"/>
      <c r="U17" s="659"/>
      <c r="V17" s="660"/>
      <c r="W17" s="658" t="s">
        <v>557</v>
      </c>
      <c r="X17" s="659"/>
      <c r="Y17" s="659"/>
      <c r="Z17" s="659"/>
      <c r="AA17" s="659"/>
      <c r="AB17" s="659"/>
      <c r="AC17" s="660"/>
      <c r="AD17" s="658" t="s">
        <v>557</v>
      </c>
      <c r="AE17" s="659"/>
      <c r="AF17" s="659"/>
      <c r="AG17" s="659"/>
      <c r="AH17" s="659"/>
      <c r="AI17" s="659"/>
      <c r="AJ17" s="660"/>
      <c r="AK17" s="658" t="s">
        <v>557</v>
      </c>
      <c r="AL17" s="659"/>
      <c r="AM17" s="659"/>
      <c r="AN17" s="659"/>
      <c r="AO17" s="659"/>
      <c r="AP17" s="659"/>
      <c r="AQ17" s="660"/>
      <c r="AR17" s="917"/>
      <c r="AS17" s="917"/>
      <c r="AT17" s="917"/>
      <c r="AU17" s="917"/>
      <c r="AV17" s="917"/>
      <c r="AW17" s="917"/>
      <c r="AX17" s="918"/>
    </row>
    <row r="18" spans="1:50" ht="24.75" customHeight="1">
      <c r="A18" s="613"/>
      <c r="B18" s="614"/>
      <c r="C18" s="614"/>
      <c r="D18" s="614"/>
      <c r="E18" s="614"/>
      <c r="F18" s="615"/>
      <c r="G18" s="728"/>
      <c r="H18" s="729"/>
      <c r="I18" s="717" t="s">
        <v>20</v>
      </c>
      <c r="J18" s="718"/>
      <c r="K18" s="718"/>
      <c r="L18" s="718"/>
      <c r="M18" s="718"/>
      <c r="N18" s="718"/>
      <c r="O18" s="719"/>
      <c r="P18" s="879">
        <f>SUM(P13:V17)</f>
        <v>239</v>
      </c>
      <c r="Q18" s="880"/>
      <c r="R18" s="880"/>
      <c r="S18" s="880"/>
      <c r="T18" s="880"/>
      <c r="U18" s="880"/>
      <c r="V18" s="881"/>
      <c r="W18" s="879">
        <f>SUM(W13:AC17)</f>
        <v>232</v>
      </c>
      <c r="X18" s="880"/>
      <c r="Y18" s="880"/>
      <c r="Z18" s="880"/>
      <c r="AA18" s="880"/>
      <c r="AB18" s="880"/>
      <c r="AC18" s="881"/>
      <c r="AD18" s="879">
        <f>SUM(AD13:AJ17)</f>
        <v>232</v>
      </c>
      <c r="AE18" s="880"/>
      <c r="AF18" s="880"/>
      <c r="AG18" s="880"/>
      <c r="AH18" s="880"/>
      <c r="AI18" s="880"/>
      <c r="AJ18" s="881"/>
      <c r="AK18" s="879">
        <f>SUM(AK13:AQ17)</f>
        <v>240</v>
      </c>
      <c r="AL18" s="880"/>
      <c r="AM18" s="880"/>
      <c r="AN18" s="880"/>
      <c r="AO18" s="880"/>
      <c r="AP18" s="880"/>
      <c r="AQ18" s="881"/>
      <c r="AR18" s="879">
        <f>SUM(AR13:AX17)</f>
        <v>0</v>
      </c>
      <c r="AS18" s="880"/>
      <c r="AT18" s="880"/>
      <c r="AU18" s="880"/>
      <c r="AV18" s="880"/>
      <c r="AW18" s="880"/>
      <c r="AX18" s="882"/>
    </row>
    <row r="19" spans="1:50" ht="24.75" customHeight="1">
      <c r="A19" s="613"/>
      <c r="B19" s="614"/>
      <c r="C19" s="614"/>
      <c r="D19" s="614"/>
      <c r="E19" s="614"/>
      <c r="F19" s="615"/>
      <c r="G19" s="877" t="s">
        <v>9</v>
      </c>
      <c r="H19" s="878"/>
      <c r="I19" s="878"/>
      <c r="J19" s="878"/>
      <c r="K19" s="878"/>
      <c r="L19" s="878"/>
      <c r="M19" s="878"/>
      <c r="N19" s="878"/>
      <c r="O19" s="878"/>
      <c r="P19" s="658">
        <v>239</v>
      </c>
      <c r="Q19" s="659"/>
      <c r="R19" s="659"/>
      <c r="S19" s="659"/>
      <c r="T19" s="659"/>
      <c r="U19" s="659"/>
      <c r="V19" s="660"/>
      <c r="W19" s="658">
        <v>231</v>
      </c>
      <c r="X19" s="659"/>
      <c r="Y19" s="659"/>
      <c r="Z19" s="659"/>
      <c r="AA19" s="659"/>
      <c r="AB19" s="659"/>
      <c r="AC19" s="660"/>
      <c r="AD19" s="658">
        <v>231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7" t="s">
        <v>10</v>
      </c>
      <c r="H20" s="878"/>
      <c r="I20" s="878"/>
      <c r="J20" s="878"/>
      <c r="K20" s="878"/>
      <c r="L20" s="878"/>
      <c r="M20" s="878"/>
      <c r="N20" s="878"/>
      <c r="O20" s="878"/>
      <c r="P20" s="311">
        <f>IF(P18=0, "-", SUM(P19)/P18)</f>
        <v>1</v>
      </c>
      <c r="Q20" s="311"/>
      <c r="R20" s="311"/>
      <c r="S20" s="311"/>
      <c r="T20" s="311"/>
      <c r="U20" s="311"/>
      <c r="V20" s="311"/>
      <c r="W20" s="311">
        <f>IF(W18=0, "-", SUM(W19)/W18)</f>
        <v>0.99568965517241381</v>
      </c>
      <c r="X20" s="311"/>
      <c r="Y20" s="311"/>
      <c r="Z20" s="311"/>
      <c r="AA20" s="311"/>
      <c r="AB20" s="311"/>
      <c r="AC20" s="311"/>
      <c r="AD20" s="311">
        <f>IF(AD18=0, "-", SUM(AD19)/AD18)</f>
        <v>0.99568965517241381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0"/>
      <c r="B21" s="851"/>
      <c r="C21" s="851"/>
      <c r="D21" s="851"/>
      <c r="E21" s="851"/>
      <c r="F21" s="946"/>
      <c r="G21" s="309" t="s">
        <v>495</v>
      </c>
      <c r="H21" s="310"/>
      <c r="I21" s="310"/>
      <c r="J21" s="310"/>
      <c r="K21" s="310"/>
      <c r="L21" s="310"/>
      <c r="M21" s="310"/>
      <c r="N21" s="310"/>
      <c r="O21" s="310"/>
      <c r="P21" s="311">
        <f>IF(P19=0, "-", SUM(P19)/SUM(P13,P14))</f>
        <v>1.0301724137931034</v>
      </c>
      <c r="Q21" s="311"/>
      <c r="R21" s="311"/>
      <c r="S21" s="311"/>
      <c r="T21" s="311"/>
      <c r="U21" s="311"/>
      <c r="V21" s="311"/>
      <c r="W21" s="311">
        <f>IF(W19=0, "-", SUM(W19)/SUM(W13,W14))</f>
        <v>0.99568965517241381</v>
      </c>
      <c r="X21" s="311"/>
      <c r="Y21" s="311"/>
      <c r="Z21" s="311"/>
      <c r="AA21" s="311"/>
      <c r="AB21" s="311"/>
      <c r="AC21" s="311"/>
      <c r="AD21" s="311">
        <f>IF(AD19=0, "-", SUM(AD19)/SUM(AD13,AD14))</f>
        <v>0.99568965517241381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4" t="s">
        <v>537</v>
      </c>
      <c r="B22" s="965"/>
      <c r="C22" s="965"/>
      <c r="D22" s="965"/>
      <c r="E22" s="965"/>
      <c r="F22" s="966"/>
      <c r="G22" s="951" t="s">
        <v>472</v>
      </c>
      <c r="H22" s="215"/>
      <c r="I22" s="215"/>
      <c r="J22" s="215"/>
      <c r="K22" s="215"/>
      <c r="L22" s="215"/>
      <c r="M22" s="215"/>
      <c r="N22" s="215"/>
      <c r="O22" s="216"/>
      <c r="P22" s="936" t="s">
        <v>535</v>
      </c>
      <c r="Q22" s="215"/>
      <c r="R22" s="215"/>
      <c r="S22" s="215"/>
      <c r="T22" s="215"/>
      <c r="U22" s="215"/>
      <c r="V22" s="216"/>
      <c r="W22" s="936" t="s">
        <v>536</v>
      </c>
      <c r="X22" s="215"/>
      <c r="Y22" s="215"/>
      <c r="Z22" s="215"/>
      <c r="AA22" s="215"/>
      <c r="AB22" s="215"/>
      <c r="AC22" s="216"/>
      <c r="AD22" s="936" t="s">
        <v>471</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c r="A23" s="967"/>
      <c r="B23" s="968"/>
      <c r="C23" s="968"/>
      <c r="D23" s="968"/>
      <c r="E23" s="968"/>
      <c r="F23" s="969"/>
      <c r="G23" s="952" t="s">
        <v>565</v>
      </c>
      <c r="H23" s="953"/>
      <c r="I23" s="953"/>
      <c r="J23" s="953"/>
      <c r="K23" s="953"/>
      <c r="L23" s="953"/>
      <c r="M23" s="953"/>
      <c r="N23" s="953"/>
      <c r="O23" s="954"/>
      <c r="P23" s="919">
        <v>239</v>
      </c>
      <c r="Q23" s="920"/>
      <c r="R23" s="920"/>
      <c r="S23" s="920"/>
      <c r="T23" s="920"/>
      <c r="U23" s="920"/>
      <c r="V23" s="937"/>
      <c r="W23" s="919">
        <v>0</v>
      </c>
      <c r="X23" s="920"/>
      <c r="Y23" s="920"/>
      <c r="Z23" s="920"/>
      <c r="AA23" s="920"/>
      <c r="AB23" s="920"/>
      <c r="AC23" s="937"/>
      <c r="AD23" s="974" t="s">
        <v>657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566</v>
      </c>
      <c r="H24" s="956"/>
      <c r="I24" s="956"/>
      <c r="J24" s="956"/>
      <c r="K24" s="956"/>
      <c r="L24" s="956"/>
      <c r="M24" s="956"/>
      <c r="N24" s="956"/>
      <c r="O24" s="957"/>
      <c r="P24" s="658">
        <v>0.5</v>
      </c>
      <c r="Q24" s="659"/>
      <c r="R24" s="659"/>
      <c r="S24" s="659"/>
      <c r="T24" s="659"/>
      <c r="U24" s="659"/>
      <c r="V24" s="660"/>
      <c r="W24" s="658">
        <v>0</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t="s">
        <v>567</v>
      </c>
      <c r="H25" s="956"/>
      <c r="I25" s="956"/>
      <c r="J25" s="956"/>
      <c r="K25" s="956"/>
      <c r="L25" s="956"/>
      <c r="M25" s="956"/>
      <c r="N25" s="956"/>
      <c r="O25" s="957"/>
      <c r="P25" s="658">
        <v>0.1</v>
      </c>
      <c r="Q25" s="659"/>
      <c r="R25" s="659"/>
      <c r="S25" s="659"/>
      <c r="T25" s="659"/>
      <c r="U25" s="659"/>
      <c r="V25" s="660"/>
      <c r="W25" s="658">
        <v>0</v>
      </c>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t="s">
        <v>658</v>
      </c>
      <c r="H26" s="956"/>
      <c r="I26" s="956"/>
      <c r="J26" s="956"/>
      <c r="K26" s="956"/>
      <c r="L26" s="956"/>
      <c r="M26" s="956"/>
      <c r="N26" s="956"/>
      <c r="O26" s="957"/>
      <c r="P26" s="658">
        <v>0.1</v>
      </c>
      <c r="Q26" s="659"/>
      <c r="R26" s="659"/>
      <c r="S26" s="659"/>
      <c r="T26" s="659"/>
      <c r="U26" s="659"/>
      <c r="V26" s="660"/>
      <c r="W26" s="658">
        <v>0</v>
      </c>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476</v>
      </c>
      <c r="H28" s="959"/>
      <c r="I28" s="959"/>
      <c r="J28" s="959"/>
      <c r="K28" s="959"/>
      <c r="L28" s="959"/>
      <c r="M28" s="959"/>
      <c r="N28" s="959"/>
      <c r="O28" s="960"/>
      <c r="P28" s="879">
        <f>P29-SUM(P23:P27)</f>
        <v>0.30000000000001137</v>
      </c>
      <c r="Q28" s="880"/>
      <c r="R28" s="880"/>
      <c r="S28" s="880"/>
      <c r="T28" s="880"/>
      <c r="U28" s="880"/>
      <c r="V28" s="881"/>
      <c r="W28" s="879" t="e">
        <f>W29-SUM(W23:W27)</f>
        <v>#VALUE!</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473</v>
      </c>
      <c r="H29" s="962"/>
      <c r="I29" s="962"/>
      <c r="J29" s="962"/>
      <c r="K29" s="962"/>
      <c r="L29" s="962"/>
      <c r="M29" s="962"/>
      <c r="N29" s="962"/>
      <c r="O29" s="963"/>
      <c r="P29" s="933">
        <f>AK13</f>
        <v>240</v>
      </c>
      <c r="Q29" s="934"/>
      <c r="R29" s="934"/>
      <c r="S29" s="934"/>
      <c r="T29" s="934"/>
      <c r="U29" s="934"/>
      <c r="V29" s="935"/>
      <c r="W29" s="933" t="str">
        <f>AR13</f>
        <v>-</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2" t="s">
        <v>489</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470</v>
      </c>
      <c r="AN30" s="915"/>
      <c r="AO30" s="915"/>
      <c r="AP30" s="859"/>
      <c r="AQ30" s="768" t="s">
        <v>355</v>
      </c>
      <c r="AR30" s="769"/>
      <c r="AS30" s="769"/>
      <c r="AT30" s="770"/>
      <c r="AU30" s="775" t="s">
        <v>253</v>
      </c>
      <c r="AV30" s="775"/>
      <c r="AW30" s="775"/>
      <c r="AX30" s="916"/>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645</v>
      </c>
      <c r="AR31" s="193"/>
      <c r="AS31" s="126" t="s">
        <v>356</v>
      </c>
      <c r="AT31" s="127"/>
      <c r="AU31" s="192" t="s">
        <v>646</v>
      </c>
      <c r="AV31" s="192"/>
      <c r="AW31" s="394" t="s">
        <v>300</v>
      </c>
      <c r="AX31" s="395"/>
    </row>
    <row r="32" spans="1:50" ht="23.25" customHeight="1">
      <c r="A32" s="399"/>
      <c r="B32" s="397"/>
      <c r="C32" s="397"/>
      <c r="D32" s="397"/>
      <c r="E32" s="397"/>
      <c r="F32" s="398"/>
      <c r="G32" s="560" t="s">
        <v>664</v>
      </c>
      <c r="H32" s="561"/>
      <c r="I32" s="561"/>
      <c r="J32" s="561"/>
      <c r="K32" s="561"/>
      <c r="L32" s="561"/>
      <c r="M32" s="561"/>
      <c r="N32" s="561"/>
      <c r="O32" s="562"/>
      <c r="P32" s="98" t="s">
        <v>665</v>
      </c>
      <c r="Q32" s="98"/>
      <c r="R32" s="98"/>
      <c r="S32" s="98"/>
      <c r="T32" s="98"/>
      <c r="U32" s="98"/>
      <c r="V32" s="98"/>
      <c r="W32" s="98"/>
      <c r="X32" s="99"/>
      <c r="Y32" s="467" t="s">
        <v>12</v>
      </c>
      <c r="Z32" s="527"/>
      <c r="AA32" s="528"/>
      <c r="AB32" s="457" t="s">
        <v>516</v>
      </c>
      <c r="AC32" s="457"/>
      <c r="AD32" s="457"/>
      <c r="AE32" s="211">
        <v>96</v>
      </c>
      <c r="AF32" s="212"/>
      <c r="AG32" s="212"/>
      <c r="AH32" s="212"/>
      <c r="AI32" s="211">
        <v>94</v>
      </c>
      <c r="AJ32" s="212"/>
      <c r="AK32" s="212"/>
      <c r="AL32" s="212"/>
      <c r="AM32" s="211"/>
      <c r="AN32" s="212"/>
      <c r="AO32" s="212"/>
      <c r="AP32" s="212"/>
      <c r="AQ32" s="333" t="s">
        <v>646</v>
      </c>
      <c r="AR32" s="200"/>
      <c r="AS32" s="200"/>
      <c r="AT32" s="334"/>
      <c r="AU32" s="212" t="s">
        <v>649</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516</v>
      </c>
      <c r="AC33" s="519"/>
      <c r="AD33" s="519"/>
      <c r="AE33" s="211">
        <v>93</v>
      </c>
      <c r="AF33" s="212"/>
      <c r="AG33" s="212"/>
      <c r="AH33" s="212"/>
      <c r="AI33" s="211">
        <v>96</v>
      </c>
      <c r="AJ33" s="212"/>
      <c r="AK33" s="212"/>
      <c r="AL33" s="212"/>
      <c r="AM33" s="211">
        <v>95</v>
      </c>
      <c r="AN33" s="212"/>
      <c r="AO33" s="212"/>
      <c r="AP33" s="212"/>
      <c r="AQ33" s="333">
        <v>95</v>
      </c>
      <c r="AR33" s="200"/>
      <c r="AS33" s="200"/>
      <c r="AT33" s="334"/>
      <c r="AU33" s="212">
        <v>95</v>
      </c>
      <c r="AV33" s="212"/>
      <c r="AW33" s="212"/>
      <c r="AX33" s="214"/>
    </row>
    <row r="34" spans="1:50" ht="76.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103.2</v>
      </c>
      <c r="AF34" s="212"/>
      <c r="AG34" s="212"/>
      <c r="AH34" s="212"/>
      <c r="AI34" s="211">
        <v>98</v>
      </c>
      <c r="AJ34" s="212"/>
      <c r="AK34" s="212"/>
      <c r="AL34" s="212"/>
      <c r="AM34" s="211" t="s">
        <v>647</v>
      </c>
      <c r="AN34" s="212"/>
      <c r="AO34" s="212"/>
      <c r="AP34" s="212"/>
      <c r="AQ34" s="333" t="s">
        <v>648</v>
      </c>
      <c r="AR34" s="200"/>
      <c r="AS34" s="200"/>
      <c r="AT34" s="334"/>
      <c r="AU34" s="212" t="s">
        <v>650</v>
      </c>
      <c r="AV34" s="212"/>
      <c r="AW34" s="212"/>
      <c r="AX34" s="214"/>
    </row>
    <row r="35" spans="1:50" ht="23.25" customHeight="1">
      <c r="A35" s="219" t="s">
        <v>525</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1" t="s">
        <v>489</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0"/>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1" t="s">
        <v>489</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0"/>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4" t="s">
        <v>253</v>
      </c>
      <c r="AV51" s="924"/>
      <c r="AW51" s="924"/>
      <c r="AX51" s="925"/>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4" t="s">
        <v>253</v>
      </c>
      <c r="AV58" s="924"/>
      <c r="AW58" s="924"/>
      <c r="AX58" s="925"/>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7"/>
    </row>
    <row r="80" spans="1:50" ht="18.75" hidden="1" customHeight="1">
      <c r="A80" s="865"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36</v>
      </c>
      <c r="AF101" s="212"/>
      <c r="AG101" s="212"/>
      <c r="AH101" s="213"/>
      <c r="AI101" s="211">
        <v>34</v>
      </c>
      <c r="AJ101" s="212"/>
      <c r="AK101" s="212"/>
      <c r="AL101" s="213"/>
      <c r="AM101" s="211">
        <v>36</v>
      </c>
      <c r="AN101" s="212"/>
      <c r="AO101" s="212"/>
      <c r="AP101" s="213"/>
      <c r="AQ101" s="211" t="s">
        <v>644</v>
      </c>
      <c r="AR101" s="212"/>
      <c r="AS101" s="212"/>
      <c r="AT101" s="213"/>
      <c r="AU101" s="211" t="s">
        <v>651</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571</v>
      </c>
      <c r="AF102" s="414"/>
      <c r="AG102" s="414"/>
      <c r="AH102" s="414"/>
      <c r="AI102" s="414">
        <v>35</v>
      </c>
      <c r="AJ102" s="414"/>
      <c r="AK102" s="414"/>
      <c r="AL102" s="414"/>
      <c r="AM102" s="414">
        <v>35</v>
      </c>
      <c r="AN102" s="414"/>
      <c r="AO102" s="414"/>
      <c r="AP102" s="414"/>
      <c r="AQ102" s="266">
        <v>35</v>
      </c>
      <c r="AR102" s="267"/>
      <c r="AS102" s="267"/>
      <c r="AT102" s="312"/>
      <c r="AU102" s="266" t="s">
        <v>652</v>
      </c>
      <c r="AV102" s="267"/>
      <c r="AW102" s="267"/>
      <c r="AX102" s="312"/>
    </row>
    <row r="103" spans="1:60" ht="31.5" hidden="1" customHeight="1">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c r="A104" s="418"/>
      <c r="B104" s="419"/>
      <c r="C104" s="419"/>
      <c r="D104" s="419"/>
      <c r="E104" s="419"/>
      <c r="F104" s="420"/>
      <c r="G104" s="98" t="s">
        <v>572</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211">
        <v>7</v>
      </c>
      <c r="AF104" s="212"/>
      <c r="AG104" s="212"/>
      <c r="AH104" s="213"/>
      <c r="AI104" s="211">
        <v>7</v>
      </c>
      <c r="AJ104" s="212"/>
      <c r="AK104" s="212"/>
      <c r="AL104" s="213"/>
      <c r="AM104" s="211">
        <v>6</v>
      </c>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574</v>
      </c>
      <c r="AC105" s="465"/>
      <c r="AD105" s="466"/>
      <c r="AE105" s="414">
        <v>6.6388888888888893</v>
      </c>
      <c r="AF105" s="414"/>
      <c r="AG105" s="414"/>
      <c r="AH105" s="414"/>
      <c r="AI105" s="414">
        <v>6.8235294117647056</v>
      </c>
      <c r="AJ105" s="414"/>
      <c r="AK105" s="414"/>
      <c r="AL105" s="414"/>
      <c r="AM105" s="414">
        <v>6.4166666666666696</v>
      </c>
      <c r="AN105" s="414"/>
      <c r="AO105" s="414"/>
      <c r="AP105" s="414"/>
      <c r="AQ105" s="211"/>
      <c r="AR105" s="212"/>
      <c r="AS105" s="212"/>
      <c r="AT105" s="213"/>
      <c r="AU105" s="266"/>
      <c r="AV105" s="267"/>
      <c r="AW105" s="267"/>
      <c r="AX105" s="312"/>
    </row>
    <row r="106" spans="1:60" ht="31.5" hidden="1" customHeight="1">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c r="A116" s="435"/>
      <c r="B116" s="436"/>
      <c r="C116" s="436"/>
      <c r="D116" s="436"/>
      <c r="E116" s="436"/>
      <c r="F116" s="437"/>
      <c r="G116" s="389" t="s">
        <v>640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7</v>
      </c>
      <c r="AF116" s="414"/>
      <c r="AG116" s="414"/>
      <c r="AH116" s="414"/>
      <c r="AI116" s="414">
        <v>7</v>
      </c>
      <c r="AJ116" s="414"/>
      <c r="AK116" s="414"/>
      <c r="AL116" s="414"/>
      <c r="AM116" s="414">
        <v>6</v>
      </c>
      <c r="AN116" s="414"/>
      <c r="AO116" s="414"/>
      <c r="AP116" s="414"/>
      <c r="AQ116" s="211">
        <v>7</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641</v>
      </c>
      <c r="AF117" s="547"/>
      <c r="AG117" s="547"/>
      <c r="AH117" s="547"/>
      <c r="AI117" s="547" t="s">
        <v>642</v>
      </c>
      <c r="AJ117" s="547"/>
      <c r="AK117" s="547"/>
      <c r="AL117" s="547"/>
      <c r="AM117" s="547" t="s">
        <v>643</v>
      </c>
      <c r="AN117" s="547"/>
      <c r="AO117" s="547"/>
      <c r="AP117" s="547"/>
      <c r="AQ117" s="547" t="s">
        <v>656</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654</v>
      </c>
      <c r="AR133" s="192"/>
      <c r="AS133" s="126" t="s">
        <v>356</v>
      </c>
      <c r="AT133" s="127"/>
      <c r="AU133" s="193">
        <v>32</v>
      </c>
      <c r="AV133" s="193"/>
      <c r="AW133" s="126" t="s">
        <v>300</v>
      </c>
      <c r="AX133" s="188"/>
    </row>
    <row r="134" spans="1:50" ht="39.75" customHeight="1">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516</v>
      </c>
      <c r="AC134" s="198"/>
      <c r="AD134" s="198"/>
      <c r="AE134" s="199">
        <v>49.9</v>
      </c>
      <c r="AF134" s="200"/>
      <c r="AG134" s="200"/>
      <c r="AH134" s="200"/>
      <c r="AI134" s="199">
        <v>51.1</v>
      </c>
      <c r="AJ134" s="200"/>
      <c r="AK134" s="200"/>
      <c r="AL134" s="200"/>
      <c r="AM134" s="199">
        <v>47.1</v>
      </c>
      <c r="AN134" s="200"/>
      <c r="AO134" s="200"/>
      <c r="AP134" s="200"/>
      <c r="AQ134" s="199" t="s">
        <v>557</v>
      </c>
      <c r="AR134" s="200"/>
      <c r="AS134" s="200"/>
      <c r="AT134" s="200"/>
      <c r="AU134" s="199" t="s">
        <v>557</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516</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60</v>
      </c>
      <c r="AV135" s="200"/>
      <c r="AW135" s="200"/>
      <c r="AX135" s="201"/>
    </row>
    <row r="136" spans="1:50" ht="18.75"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646</v>
      </c>
      <c r="AR137" s="192"/>
      <c r="AS137" s="126" t="s">
        <v>356</v>
      </c>
      <c r="AT137" s="127"/>
      <c r="AU137" s="193" t="s">
        <v>648</v>
      </c>
      <c r="AV137" s="193"/>
      <c r="AW137" s="126" t="s">
        <v>300</v>
      </c>
      <c r="AX137" s="188"/>
    </row>
    <row r="138" spans="1:50" ht="39.75" customHeight="1">
      <c r="A138" s="182"/>
      <c r="B138" s="179"/>
      <c r="C138" s="173"/>
      <c r="D138" s="179"/>
      <c r="E138" s="173"/>
      <c r="F138" s="174"/>
      <c r="G138" s="97" t="s">
        <v>639</v>
      </c>
      <c r="H138" s="98"/>
      <c r="I138" s="98"/>
      <c r="J138" s="98"/>
      <c r="K138" s="98"/>
      <c r="L138" s="98"/>
      <c r="M138" s="98"/>
      <c r="N138" s="98"/>
      <c r="O138" s="98"/>
      <c r="P138" s="98"/>
      <c r="Q138" s="98"/>
      <c r="R138" s="98"/>
      <c r="S138" s="98"/>
      <c r="T138" s="98"/>
      <c r="U138" s="98"/>
      <c r="V138" s="98"/>
      <c r="W138" s="98"/>
      <c r="X138" s="99"/>
      <c r="Y138" s="194" t="s">
        <v>379</v>
      </c>
      <c r="Z138" s="195"/>
      <c r="AA138" s="196"/>
      <c r="AB138" s="197" t="s">
        <v>578</v>
      </c>
      <c r="AC138" s="198"/>
      <c r="AD138" s="198"/>
      <c r="AE138" s="199">
        <v>3662</v>
      </c>
      <c r="AF138" s="200"/>
      <c r="AG138" s="200"/>
      <c r="AH138" s="200"/>
      <c r="AI138" s="199">
        <v>3350</v>
      </c>
      <c r="AJ138" s="200"/>
      <c r="AK138" s="200"/>
      <c r="AL138" s="200"/>
      <c r="AM138" s="199"/>
      <c r="AN138" s="200"/>
      <c r="AO138" s="200"/>
      <c r="AP138" s="200"/>
      <c r="AQ138" s="199" t="s">
        <v>646</v>
      </c>
      <c r="AR138" s="200"/>
      <c r="AS138" s="200"/>
      <c r="AT138" s="200"/>
      <c r="AU138" s="199" t="s">
        <v>648</v>
      </c>
      <c r="AV138" s="200"/>
      <c r="AW138" s="200"/>
      <c r="AX138" s="201"/>
    </row>
    <row r="139" spans="1:50" ht="39.75"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578</v>
      </c>
      <c r="AC139" s="206"/>
      <c r="AD139" s="206"/>
      <c r="AE139" s="199">
        <v>3724</v>
      </c>
      <c r="AF139" s="200"/>
      <c r="AG139" s="200"/>
      <c r="AH139" s="200"/>
      <c r="AI139" s="199">
        <v>3939</v>
      </c>
      <c r="AJ139" s="200"/>
      <c r="AK139" s="200"/>
      <c r="AL139" s="200"/>
      <c r="AM139" s="199">
        <v>3755</v>
      </c>
      <c r="AN139" s="200"/>
      <c r="AO139" s="200"/>
      <c r="AP139" s="200"/>
      <c r="AQ139" s="199" t="s">
        <v>648</v>
      </c>
      <c r="AR139" s="200"/>
      <c r="AS139" s="200"/>
      <c r="AT139" s="200"/>
      <c r="AU139" s="199" t="s">
        <v>653</v>
      </c>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1"/>
      <c r="E430" s="167" t="s">
        <v>388</v>
      </c>
      <c r="F430" s="168"/>
      <c r="G430" s="899" t="s">
        <v>384</v>
      </c>
      <c r="H430" s="116"/>
      <c r="I430" s="116"/>
      <c r="J430" s="900" t="s">
        <v>557</v>
      </c>
      <c r="K430" s="901"/>
      <c r="L430" s="901"/>
      <c r="M430" s="901"/>
      <c r="N430" s="901"/>
      <c r="O430" s="901"/>
      <c r="P430" s="901"/>
      <c r="Q430" s="901"/>
      <c r="R430" s="901"/>
      <c r="S430" s="901"/>
      <c r="T430" s="902"/>
      <c r="U430" s="587" t="s">
        <v>580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655</v>
      </c>
      <c r="AF432" s="193"/>
      <c r="AG432" s="126" t="s">
        <v>356</v>
      </c>
      <c r="AH432" s="127"/>
      <c r="AI432" s="149"/>
      <c r="AJ432" s="149"/>
      <c r="AK432" s="149"/>
      <c r="AL432" s="147"/>
      <c r="AM432" s="149"/>
      <c r="AN432" s="149"/>
      <c r="AO432" s="149"/>
      <c r="AP432" s="147"/>
      <c r="AQ432" s="589" t="s">
        <v>646</v>
      </c>
      <c r="AR432" s="193"/>
      <c r="AS432" s="126" t="s">
        <v>356</v>
      </c>
      <c r="AT432" s="127"/>
      <c r="AU432" s="193" t="s">
        <v>655</v>
      </c>
      <c r="AV432" s="193"/>
      <c r="AW432" s="126" t="s">
        <v>300</v>
      </c>
      <c r="AX432" s="188"/>
    </row>
    <row r="433" spans="1:50" ht="23.25" customHeight="1">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571</v>
      </c>
      <c r="AF433" s="200"/>
      <c r="AG433" s="200"/>
      <c r="AH433" s="200"/>
      <c r="AI433" s="333" t="s">
        <v>557</v>
      </c>
      <c r="AJ433" s="200"/>
      <c r="AK433" s="200"/>
      <c r="AL433" s="200"/>
      <c r="AM433" s="333" t="s">
        <v>557</v>
      </c>
      <c r="AN433" s="200"/>
      <c r="AO433" s="200"/>
      <c r="AP433" s="334"/>
      <c r="AQ433" s="333" t="s">
        <v>557</v>
      </c>
      <c r="AR433" s="200"/>
      <c r="AS433" s="200"/>
      <c r="AT433" s="334"/>
      <c r="AU433" s="200" t="s">
        <v>583</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571</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571</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571</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646</v>
      </c>
      <c r="AF457" s="193"/>
      <c r="AG457" s="126" t="s">
        <v>356</v>
      </c>
      <c r="AH457" s="127"/>
      <c r="AI457" s="149"/>
      <c r="AJ457" s="149"/>
      <c r="AK457" s="149"/>
      <c r="AL457" s="147"/>
      <c r="AM457" s="149"/>
      <c r="AN457" s="149"/>
      <c r="AO457" s="149"/>
      <c r="AP457" s="147"/>
      <c r="AQ457" s="589" t="s">
        <v>646</v>
      </c>
      <c r="AR457" s="193"/>
      <c r="AS457" s="126" t="s">
        <v>356</v>
      </c>
      <c r="AT457" s="127"/>
      <c r="AU457" s="193" t="s">
        <v>648</v>
      </c>
      <c r="AV457" s="193"/>
      <c r="AW457" s="126" t="s">
        <v>300</v>
      </c>
      <c r="AX457" s="188"/>
    </row>
    <row r="458" spans="1:50" ht="23.25" customHeight="1">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571</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571</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571</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571</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583</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hidden="1"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70.5" customHeight="1">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548</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548</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55.5" customHeight="1">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548</v>
      </c>
      <c r="AE704" s="784"/>
      <c r="AF704" s="784"/>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36.75" customHeight="1">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548</v>
      </c>
      <c r="AE705" s="716"/>
      <c r="AF705" s="716"/>
      <c r="AG705" s="118" t="s">
        <v>590</v>
      </c>
      <c r="AH705" s="98"/>
      <c r="AI705" s="98"/>
      <c r="AJ705" s="98"/>
      <c r="AK705" s="98"/>
      <c r="AL705" s="98"/>
      <c r="AM705" s="98"/>
      <c r="AN705" s="98"/>
      <c r="AO705" s="98"/>
      <c r="AP705" s="98"/>
      <c r="AQ705" s="98"/>
      <c r="AR705" s="98"/>
      <c r="AS705" s="98"/>
      <c r="AT705" s="98"/>
      <c r="AU705" s="98"/>
      <c r="AV705" s="98"/>
      <c r="AW705" s="98"/>
      <c r="AX705" s="119"/>
    </row>
    <row r="706" spans="1:50" ht="47.25" customHeight="1">
      <c r="A706" s="643"/>
      <c r="B706" s="644"/>
      <c r="C706" s="795"/>
      <c r="D706" s="796"/>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584</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71.25" customHeight="1">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584</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40.5" customHeight="1">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548</v>
      </c>
      <c r="AE708" s="604"/>
      <c r="AF708" s="604"/>
      <c r="AG708" s="743" t="s">
        <v>591</v>
      </c>
      <c r="AH708" s="744"/>
      <c r="AI708" s="744"/>
      <c r="AJ708" s="744"/>
      <c r="AK708" s="744"/>
      <c r="AL708" s="744"/>
      <c r="AM708" s="744"/>
      <c r="AN708" s="744"/>
      <c r="AO708" s="744"/>
      <c r="AP708" s="744"/>
      <c r="AQ708" s="744"/>
      <c r="AR708" s="744"/>
      <c r="AS708" s="744"/>
      <c r="AT708" s="744"/>
      <c r="AU708" s="744"/>
      <c r="AV708" s="744"/>
      <c r="AW708" s="744"/>
      <c r="AX708" s="745"/>
    </row>
    <row r="709" spans="1:50" ht="37.5" customHeight="1">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39" customHeight="1">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37.5" customHeight="1">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c r="A712" s="643"/>
      <c r="B712" s="645"/>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585</v>
      </c>
      <c r="AE712" s="784"/>
      <c r="AF712" s="784"/>
      <c r="AG712" s="811" t="s">
        <v>571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3"/>
      <c r="B713" s="645"/>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585</v>
      </c>
      <c r="AE713" s="322"/>
      <c r="AF713" s="664"/>
      <c r="AG713" s="94" t="s">
        <v>586</v>
      </c>
      <c r="AH713" s="95"/>
      <c r="AI713" s="95"/>
      <c r="AJ713" s="95"/>
      <c r="AK713" s="95"/>
      <c r="AL713" s="95"/>
      <c r="AM713" s="95"/>
      <c r="AN713" s="95"/>
      <c r="AO713" s="95"/>
      <c r="AP713" s="95"/>
      <c r="AQ713" s="95"/>
      <c r="AR713" s="95"/>
      <c r="AS713" s="95"/>
      <c r="AT713" s="95"/>
      <c r="AU713" s="95"/>
      <c r="AV713" s="95"/>
      <c r="AW713" s="95"/>
      <c r="AX713" s="96"/>
    </row>
    <row r="714" spans="1:50" ht="47.25" customHeight="1">
      <c r="A714" s="646"/>
      <c r="B714" s="647"/>
      <c r="C714" s="648" t="s">
        <v>459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548</v>
      </c>
      <c r="AE714" s="809"/>
      <c r="AF714" s="810"/>
      <c r="AG714" s="737" t="s">
        <v>680</v>
      </c>
      <c r="AH714" s="738"/>
      <c r="AI714" s="738"/>
      <c r="AJ714" s="738"/>
      <c r="AK714" s="738"/>
      <c r="AL714" s="738"/>
      <c r="AM714" s="738"/>
      <c r="AN714" s="738"/>
      <c r="AO714" s="738"/>
      <c r="AP714" s="738"/>
      <c r="AQ714" s="738"/>
      <c r="AR714" s="738"/>
      <c r="AS714" s="738"/>
      <c r="AT714" s="738"/>
      <c r="AU714" s="738"/>
      <c r="AV714" s="738"/>
      <c r="AW714" s="738"/>
      <c r="AX714" s="739"/>
    </row>
    <row r="715" spans="1:50" ht="44.25" customHeight="1">
      <c r="A715" s="641" t="s">
        <v>40</v>
      </c>
      <c r="B715" s="785"/>
      <c r="C715" s="786" t="s">
        <v>460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548</v>
      </c>
      <c r="AE715" s="604"/>
      <c r="AF715" s="657"/>
      <c r="AG715" s="743" t="s">
        <v>595</v>
      </c>
      <c r="AH715" s="744"/>
      <c r="AI715" s="744"/>
      <c r="AJ715" s="744"/>
      <c r="AK715" s="744"/>
      <c r="AL715" s="744"/>
      <c r="AM715" s="744"/>
      <c r="AN715" s="744"/>
      <c r="AO715" s="744"/>
      <c r="AP715" s="744"/>
      <c r="AQ715" s="744"/>
      <c r="AR715" s="744"/>
      <c r="AS715" s="744"/>
      <c r="AT715" s="744"/>
      <c r="AU715" s="744"/>
      <c r="AV715" s="744"/>
      <c r="AW715" s="744"/>
      <c r="AX715" s="745"/>
    </row>
    <row r="716" spans="1:50" ht="52.5" customHeight="1">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t="s">
        <v>571</v>
      </c>
      <c r="AH719" s="98"/>
      <c r="AI719" s="98"/>
      <c r="AJ719" s="98"/>
      <c r="AK719" s="98"/>
      <c r="AL719" s="98"/>
      <c r="AM719" s="98"/>
      <c r="AN719" s="98"/>
      <c r="AO719" s="98"/>
      <c r="AP719" s="98"/>
      <c r="AQ719" s="98"/>
      <c r="AR719" s="98"/>
      <c r="AS719" s="98"/>
      <c r="AT719" s="98"/>
      <c r="AU719" s="98"/>
      <c r="AV719" s="98"/>
      <c r="AW719" s="98"/>
      <c r="AX719" s="119"/>
    </row>
    <row r="720" spans="1:50" ht="19.7" customHeight="1">
      <c r="A720" s="779"/>
      <c r="B720" s="780"/>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9"/>
      <c r="B722" s="780"/>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9"/>
      <c r="B723" s="780"/>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9"/>
      <c r="B724" s="780"/>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1"/>
      <c r="B725" s="782"/>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1" t="s">
        <v>48</v>
      </c>
      <c r="B726" s="803"/>
      <c r="C726" s="816" t="s">
        <v>53</v>
      </c>
      <c r="D726" s="838"/>
      <c r="E726" s="838"/>
      <c r="F726" s="839"/>
      <c r="G726" s="573" t="s">
        <v>681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4"/>
      <c r="B727" s="805"/>
      <c r="C727" s="749" t="s">
        <v>57</v>
      </c>
      <c r="D727" s="750"/>
      <c r="E727" s="750"/>
      <c r="F727" s="751"/>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5" t="s">
        <v>659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09.5" customHeight="1" thickBot="1">
      <c r="A731" s="800" t="s">
        <v>256</v>
      </c>
      <c r="B731" s="801"/>
      <c r="C731" s="801"/>
      <c r="D731" s="801"/>
      <c r="E731" s="802"/>
      <c r="F731" s="730" t="s">
        <v>660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t="s">
        <v>662</v>
      </c>
      <c r="B733" s="675"/>
      <c r="C733" s="675"/>
      <c r="D733" s="675"/>
      <c r="E733" s="676"/>
      <c r="F733" s="638" t="s">
        <v>661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1" t="s">
        <v>493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c r="A737" s="992" t="s">
        <v>431</v>
      </c>
      <c r="B737" s="203"/>
      <c r="C737" s="203"/>
      <c r="D737" s="204"/>
      <c r="E737" s="988" t="s">
        <v>558</v>
      </c>
      <c r="F737" s="988"/>
      <c r="G737" s="988"/>
      <c r="H737" s="988"/>
      <c r="I737" s="988"/>
      <c r="J737" s="988"/>
      <c r="K737" s="988"/>
      <c r="L737" s="988"/>
      <c r="M737" s="988"/>
      <c r="N737" s="358" t="s">
        <v>358</v>
      </c>
      <c r="O737" s="358"/>
      <c r="P737" s="358"/>
      <c r="Q737" s="358"/>
      <c r="R737" s="988" t="s">
        <v>559</v>
      </c>
      <c r="S737" s="988"/>
      <c r="T737" s="988"/>
      <c r="U737" s="988"/>
      <c r="V737" s="988"/>
      <c r="W737" s="988"/>
      <c r="X737" s="988"/>
      <c r="Y737" s="988"/>
      <c r="Z737" s="988"/>
      <c r="AA737" s="358" t="s">
        <v>359</v>
      </c>
      <c r="AB737" s="358"/>
      <c r="AC737" s="358"/>
      <c r="AD737" s="358"/>
      <c r="AE737" s="988" t="s">
        <v>560</v>
      </c>
      <c r="AF737" s="988"/>
      <c r="AG737" s="988"/>
      <c r="AH737" s="988"/>
      <c r="AI737" s="988"/>
      <c r="AJ737" s="988"/>
      <c r="AK737" s="988"/>
      <c r="AL737" s="988"/>
      <c r="AM737" s="988"/>
      <c r="AN737" s="358" t="s">
        <v>360</v>
      </c>
      <c r="AO737" s="358"/>
      <c r="AP737" s="358"/>
      <c r="AQ737" s="358"/>
      <c r="AR737" s="989" t="s">
        <v>561</v>
      </c>
      <c r="AS737" s="990"/>
      <c r="AT737" s="990"/>
      <c r="AU737" s="990"/>
      <c r="AV737" s="990"/>
      <c r="AW737" s="990"/>
      <c r="AX737" s="991"/>
      <c r="AY737" s="89"/>
      <c r="AZ737" s="89"/>
    </row>
    <row r="738" spans="1:52" ht="24.75" customHeight="1">
      <c r="A738" s="992" t="s">
        <v>361</v>
      </c>
      <c r="B738" s="203"/>
      <c r="C738" s="203"/>
      <c r="D738" s="204"/>
      <c r="E738" s="988" t="s">
        <v>562</v>
      </c>
      <c r="F738" s="988"/>
      <c r="G738" s="988"/>
      <c r="H738" s="988"/>
      <c r="I738" s="988"/>
      <c r="J738" s="988"/>
      <c r="K738" s="988"/>
      <c r="L738" s="988"/>
      <c r="M738" s="988"/>
      <c r="N738" s="358" t="s">
        <v>362</v>
      </c>
      <c r="O738" s="358"/>
      <c r="P738" s="358"/>
      <c r="Q738" s="358"/>
      <c r="R738" s="988" t="s">
        <v>563</v>
      </c>
      <c r="S738" s="988"/>
      <c r="T738" s="988"/>
      <c r="U738" s="988"/>
      <c r="V738" s="988"/>
      <c r="W738" s="988"/>
      <c r="X738" s="988"/>
      <c r="Y738" s="988"/>
      <c r="Z738" s="988"/>
      <c r="AA738" s="358" t="s">
        <v>480</v>
      </c>
      <c r="AB738" s="358"/>
      <c r="AC738" s="358"/>
      <c r="AD738" s="358"/>
      <c r="AE738" s="988" t="s">
        <v>564</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c r="A739" s="996" t="s">
        <v>540</v>
      </c>
      <c r="B739" s="997"/>
      <c r="C739" s="997"/>
      <c r="D739" s="998"/>
      <c r="E739" s="999" t="s">
        <v>547</v>
      </c>
      <c r="F739" s="1000"/>
      <c r="G739" s="1000"/>
      <c r="H739" s="91" t="str">
        <f>IF(E739="", "", "(")</f>
        <v>(</v>
      </c>
      <c r="I739" s="983"/>
      <c r="J739" s="983"/>
      <c r="K739" s="91" t="str">
        <f>IF(OR(I739="　", I739=""), "", "-")</f>
        <v/>
      </c>
      <c r="L739" s="984">
        <v>348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531</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c r="A780" s="630"/>
      <c r="B780" s="631"/>
      <c r="C780" s="631"/>
      <c r="D780" s="631"/>
      <c r="E780" s="631"/>
      <c r="F780" s="632"/>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c r="A781" s="630"/>
      <c r="B781" s="631"/>
      <c r="C781" s="631"/>
      <c r="D781" s="631"/>
      <c r="E781" s="631"/>
      <c r="F781" s="632"/>
      <c r="G781" s="671" t="s">
        <v>601</v>
      </c>
      <c r="H781" s="672"/>
      <c r="I781" s="672"/>
      <c r="J781" s="672"/>
      <c r="K781" s="673"/>
      <c r="L781" s="665" t="s">
        <v>606</v>
      </c>
      <c r="M781" s="666"/>
      <c r="N781" s="666"/>
      <c r="O781" s="666"/>
      <c r="P781" s="666"/>
      <c r="Q781" s="666"/>
      <c r="R781" s="666"/>
      <c r="S781" s="666"/>
      <c r="T781" s="666"/>
      <c r="U781" s="666"/>
      <c r="V781" s="666"/>
      <c r="W781" s="666"/>
      <c r="X781" s="667"/>
      <c r="Y781" s="384">
        <v>8</v>
      </c>
      <c r="Z781" s="385"/>
      <c r="AA781" s="385"/>
      <c r="AB781" s="806"/>
      <c r="AC781" s="671" t="s">
        <v>624</v>
      </c>
      <c r="AD781" s="672"/>
      <c r="AE781" s="672"/>
      <c r="AF781" s="672"/>
      <c r="AG781" s="673"/>
      <c r="AH781" s="665" t="s">
        <v>637</v>
      </c>
      <c r="AI781" s="666"/>
      <c r="AJ781" s="666"/>
      <c r="AK781" s="666"/>
      <c r="AL781" s="666"/>
      <c r="AM781" s="666"/>
      <c r="AN781" s="666"/>
      <c r="AO781" s="666"/>
      <c r="AP781" s="666"/>
      <c r="AQ781" s="666"/>
      <c r="AR781" s="666"/>
      <c r="AS781" s="666"/>
      <c r="AT781" s="667"/>
      <c r="AU781" s="384">
        <v>152</v>
      </c>
      <c r="AV781" s="385"/>
      <c r="AW781" s="385"/>
      <c r="AX781" s="386"/>
    </row>
    <row r="782" spans="1:50" ht="24.75" customHeight="1">
      <c r="A782" s="630"/>
      <c r="B782" s="631"/>
      <c r="C782" s="631"/>
      <c r="D782" s="631"/>
      <c r="E782" s="631"/>
      <c r="F782" s="632"/>
      <c r="G782" s="605" t="s">
        <v>602</v>
      </c>
      <c r="H782" s="606"/>
      <c r="I782" s="606"/>
      <c r="J782" s="606"/>
      <c r="K782" s="607"/>
      <c r="L782" s="597" t="s">
        <v>607</v>
      </c>
      <c r="M782" s="598"/>
      <c r="N782" s="598"/>
      <c r="O782" s="598"/>
      <c r="P782" s="598"/>
      <c r="Q782" s="598"/>
      <c r="R782" s="598"/>
      <c r="S782" s="598"/>
      <c r="T782" s="598"/>
      <c r="U782" s="598"/>
      <c r="V782" s="598"/>
      <c r="W782" s="598"/>
      <c r="X782" s="599"/>
      <c r="Y782" s="600">
        <v>2</v>
      </c>
      <c r="Z782" s="601"/>
      <c r="AA782" s="601"/>
      <c r="AB782" s="611"/>
      <c r="AC782" s="605" t="s">
        <v>625</v>
      </c>
      <c r="AD782" s="606"/>
      <c r="AE782" s="606"/>
      <c r="AF782" s="606"/>
      <c r="AG782" s="607"/>
      <c r="AH782" s="597" t="s">
        <v>626</v>
      </c>
      <c r="AI782" s="598"/>
      <c r="AJ782" s="598"/>
      <c r="AK782" s="598"/>
      <c r="AL782" s="598"/>
      <c r="AM782" s="598"/>
      <c r="AN782" s="598"/>
      <c r="AO782" s="598"/>
      <c r="AP782" s="598"/>
      <c r="AQ782" s="598"/>
      <c r="AR782" s="598"/>
      <c r="AS782" s="598"/>
      <c r="AT782" s="599"/>
      <c r="AU782" s="600">
        <v>17</v>
      </c>
      <c r="AV782" s="601"/>
      <c r="AW782" s="601"/>
      <c r="AX782" s="602"/>
    </row>
    <row r="783" spans="1:50" ht="24.75" customHeight="1">
      <c r="A783" s="630"/>
      <c r="B783" s="631"/>
      <c r="C783" s="631"/>
      <c r="D783" s="631"/>
      <c r="E783" s="631"/>
      <c r="F783" s="632"/>
      <c r="G783" s="605" t="s">
        <v>605</v>
      </c>
      <c r="H783" s="606"/>
      <c r="I783" s="606"/>
      <c r="J783" s="606"/>
      <c r="K783" s="607"/>
      <c r="L783" s="597" t="s">
        <v>610</v>
      </c>
      <c r="M783" s="598"/>
      <c r="N783" s="598"/>
      <c r="O783" s="598"/>
      <c r="P783" s="598"/>
      <c r="Q783" s="598"/>
      <c r="R783" s="598"/>
      <c r="S783" s="598"/>
      <c r="T783" s="598"/>
      <c r="U783" s="598"/>
      <c r="V783" s="598"/>
      <c r="W783" s="598"/>
      <c r="X783" s="599"/>
      <c r="Y783" s="600">
        <v>2</v>
      </c>
      <c r="Z783" s="601"/>
      <c r="AA783" s="601"/>
      <c r="AB783" s="611"/>
      <c r="AC783" s="605" t="s">
        <v>627</v>
      </c>
      <c r="AD783" s="606"/>
      <c r="AE783" s="606"/>
      <c r="AF783" s="606"/>
      <c r="AG783" s="607"/>
      <c r="AH783" s="597" t="s">
        <v>628</v>
      </c>
      <c r="AI783" s="598"/>
      <c r="AJ783" s="598"/>
      <c r="AK783" s="598"/>
      <c r="AL783" s="598"/>
      <c r="AM783" s="598"/>
      <c r="AN783" s="598"/>
      <c r="AO783" s="598"/>
      <c r="AP783" s="598"/>
      <c r="AQ783" s="598"/>
      <c r="AR783" s="598"/>
      <c r="AS783" s="598"/>
      <c r="AT783" s="599"/>
      <c r="AU783" s="600">
        <v>15</v>
      </c>
      <c r="AV783" s="601"/>
      <c r="AW783" s="601"/>
      <c r="AX783" s="602"/>
    </row>
    <row r="784" spans="1:50" ht="24.75" customHeight="1">
      <c r="A784" s="630"/>
      <c r="B784" s="631"/>
      <c r="C784" s="631"/>
      <c r="D784" s="631"/>
      <c r="E784" s="631"/>
      <c r="F784" s="632"/>
      <c r="G784" s="605" t="s">
        <v>620</v>
      </c>
      <c r="H784" s="606"/>
      <c r="I784" s="606"/>
      <c r="J784" s="606"/>
      <c r="K784" s="607"/>
      <c r="L784" s="597" t="s">
        <v>620</v>
      </c>
      <c r="M784" s="598"/>
      <c r="N784" s="598"/>
      <c r="O784" s="598"/>
      <c r="P784" s="598"/>
      <c r="Q784" s="598"/>
      <c r="R784" s="598"/>
      <c r="S784" s="598"/>
      <c r="T784" s="598"/>
      <c r="U784" s="598"/>
      <c r="V784" s="598"/>
      <c r="W784" s="598"/>
      <c r="X784" s="599"/>
      <c r="Y784" s="600">
        <v>2</v>
      </c>
      <c r="Z784" s="601"/>
      <c r="AA784" s="601"/>
      <c r="AB784" s="611"/>
      <c r="AC784" s="605" t="s">
        <v>630</v>
      </c>
      <c r="AD784" s="606"/>
      <c r="AE784" s="606"/>
      <c r="AF784" s="606"/>
      <c r="AG784" s="607"/>
      <c r="AH784" s="597" t="s">
        <v>632</v>
      </c>
      <c r="AI784" s="598"/>
      <c r="AJ784" s="598"/>
      <c r="AK784" s="598"/>
      <c r="AL784" s="598"/>
      <c r="AM784" s="598"/>
      <c r="AN784" s="598"/>
      <c r="AO784" s="598"/>
      <c r="AP784" s="598"/>
      <c r="AQ784" s="598"/>
      <c r="AR784" s="598"/>
      <c r="AS784" s="598"/>
      <c r="AT784" s="599"/>
      <c r="AU784" s="600">
        <v>15</v>
      </c>
      <c r="AV784" s="601"/>
      <c r="AW784" s="601"/>
      <c r="AX784" s="602"/>
    </row>
    <row r="785" spans="1:50" ht="24.75" customHeight="1">
      <c r="A785" s="630"/>
      <c r="B785" s="631"/>
      <c r="C785" s="631"/>
      <c r="D785" s="631"/>
      <c r="E785" s="631"/>
      <c r="F785" s="632"/>
      <c r="G785" s="605" t="s">
        <v>604</v>
      </c>
      <c r="H785" s="606"/>
      <c r="I785" s="606"/>
      <c r="J785" s="606"/>
      <c r="K785" s="607"/>
      <c r="L785" s="597" t="s">
        <v>609</v>
      </c>
      <c r="M785" s="598"/>
      <c r="N785" s="598"/>
      <c r="O785" s="598"/>
      <c r="P785" s="598"/>
      <c r="Q785" s="598"/>
      <c r="R785" s="598"/>
      <c r="S785" s="598"/>
      <c r="T785" s="598"/>
      <c r="U785" s="598"/>
      <c r="V785" s="598"/>
      <c r="W785" s="598"/>
      <c r="X785" s="599"/>
      <c r="Y785" s="600">
        <v>2</v>
      </c>
      <c r="Z785" s="601"/>
      <c r="AA785" s="601"/>
      <c r="AB785" s="611"/>
      <c r="AC785" s="605" t="s">
        <v>634</v>
      </c>
      <c r="AD785" s="606"/>
      <c r="AE785" s="606"/>
      <c r="AF785" s="606"/>
      <c r="AG785" s="607"/>
      <c r="AH785" s="597" t="s">
        <v>635</v>
      </c>
      <c r="AI785" s="598"/>
      <c r="AJ785" s="598"/>
      <c r="AK785" s="598"/>
      <c r="AL785" s="598"/>
      <c r="AM785" s="598"/>
      <c r="AN785" s="598"/>
      <c r="AO785" s="598"/>
      <c r="AP785" s="598"/>
      <c r="AQ785" s="598"/>
      <c r="AR785" s="598"/>
      <c r="AS785" s="598"/>
      <c r="AT785" s="599"/>
      <c r="AU785" s="600">
        <v>5</v>
      </c>
      <c r="AV785" s="601"/>
      <c r="AW785" s="601"/>
      <c r="AX785" s="602"/>
    </row>
    <row r="786" spans="1:50" ht="24.75" customHeight="1">
      <c r="A786" s="630"/>
      <c r="B786" s="631"/>
      <c r="C786" s="631"/>
      <c r="D786" s="631"/>
      <c r="E786" s="631"/>
      <c r="F786" s="632"/>
      <c r="G786" s="605" t="s">
        <v>603</v>
      </c>
      <c r="H786" s="606"/>
      <c r="I786" s="606"/>
      <c r="J786" s="606"/>
      <c r="K786" s="607"/>
      <c r="L786" s="597" t="s">
        <v>611</v>
      </c>
      <c r="M786" s="598"/>
      <c r="N786" s="598"/>
      <c r="O786" s="598"/>
      <c r="P786" s="598"/>
      <c r="Q786" s="598"/>
      <c r="R786" s="598"/>
      <c r="S786" s="598"/>
      <c r="T786" s="598"/>
      <c r="U786" s="598"/>
      <c r="V786" s="598"/>
      <c r="W786" s="598"/>
      <c r="X786" s="599"/>
      <c r="Y786" s="600">
        <v>2</v>
      </c>
      <c r="Z786" s="601"/>
      <c r="AA786" s="601"/>
      <c r="AB786" s="611"/>
      <c r="AC786" s="605" t="s">
        <v>633</v>
      </c>
      <c r="AD786" s="606"/>
      <c r="AE786" s="606"/>
      <c r="AF786" s="606"/>
      <c r="AG786" s="607"/>
      <c r="AH786" s="597" t="s">
        <v>636</v>
      </c>
      <c r="AI786" s="598"/>
      <c r="AJ786" s="598"/>
      <c r="AK786" s="598"/>
      <c r="AL786" s="598"/>
      <c r="AM786" s="598"/>
      <c r="AN786" s="598"/>
      <c r="AO786" s="598"/>
      <c r="AP786" s="598"/>
      <c r="AQ786" s="598"/>
      <c r="AR786" s="598"/>
      <c r="AS786" s="598"/>
      <c r="AT786" s="599"/>
      <c r="AU786" s="600">
        <v>3</v>
      </c>
      <c r="AV786" s="601"/>
      <c r="AW786" s="601"/>
      <c r="AX786" s="602"/>
    </row>
    <row r="787" spans="1:50" ht="24.75" customHeight="1">
      <c r="A787" s="630"/>
      <c r="B787" s="631"/>
      <c r="C787" s="631"/>
      <c r="D787" s="631"/>
      <c r="E787" s="631"/>
      <c r="F787" s="632"/>
      <c r="G787" s="605" t="s">
        <v>566</v>
      </c>
      <c r="H787" s="606"/>
      <c r="I787" s="606"/>
      <c r="J787" s="606"/>
      <c r="K787" s="607"/>
      <c r="L787" s="597" t="s">
        <v>608</v>
      </c>
      <c r="M787" s="598"/>
      <c r="N787" s="598"/>
      <c r="O787" s="598"/>
      <c r="P787" s="598"/>
      <c r="Q787" s="598"/>
      <c r="R787" s="598"/>
      <c r="S787" s="598"/>
      <c r="T787" s="598"/>
      <c r="U787" s="598"/>
      <c r="V787" s="598"/>
      <c r="W787" s="598"/>
      <c r="X787" s="599"/>
      <c r="Y787" s="600">
        <v>2</v>
      </c>
      <c r="Z787" s="601"/>
      <c r="AA787" s="601"/>
      <c r="AB787" s="611"/>
      <c r="AC787" s="605" t="s">
        <v>629</v>
      </c>
      <c r="AD787" s="606"/>
      <c r="AE787" s="606"/>
      <c r="AF787" s="606"/>
      <c r="AG787" s="607"/>
      <c r="AH787" s="597" t="s">
        <v>631</v>
      </c>
      <c r="AI787" s="598"/>
      <c r="AJ787" s="598"/>
      <c r="AK787" s="598"/>
      <c r="AL787" s="598"/>
      <c r="AM787" s="598"/>
      <c r="AN787" s="598"/>
      <c r="AO787" s="598"/>
      <c r="AP787" s="598"/>
      <c r="AQ787" s="598"/>
      <c r="AR787" s="598"/>
      <c r="AS787" s="598"/>
      <c r="AT787" s="599"/>
      <c r="AU787" s="600">
        <v>3</v>
      </c>
      <c r="AV787" s="601"/>
      <c r="AW787" s="601"/>
      <c r="AX787" s="602"/>
    </row>
    <row r="788" spans="1:50" ht="24.75" customHeight="1">
      <c r="A788" s="630"/>
      <c r="B788" s="631"/>
      <c r="C788" s="631"/>
      <c r="D788" s="631"/>
      <c r="E788" s="631"/>
      <c r="F788" s="632"/>
      <c r="G788" s="605" t="s">
        <v>621</v>
      </c>
      <c r="H788" s="633"/>
      <c r="I788" s="633"/>
      <c r="J788" s="633"/>
      <c r="K788" s="634"/>
      <c r="L788" s="597" t="s">
        <v>622</v>
      </c>
      <c r="M788" s="598"/>
      <c r="N788" s="598"/>
      <c r="O788" s="598"/>
      <c r="P788" s="598"/>
      <c r="Q788" s="598"/>
      <c r="R788" s="598"/>
      <c r="S788" s="598"/>
      <c r="T788" s="598"/>
      <c r="U788" s="598"/>
      <c r="V788" s="598"/>
      <c r="W788" s="598"/>
      <c r="X788" s="599"/>
      <c r="Y788" s="600">
        <v>1</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21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210</v>
      </c>
      <c r="AV791" s="833"/>
      <c r="AW791" s="833"/>
      <c r="AX791" s="835"/>
    </row>
    <row r="792" spans="1:50" ht="24.75" customHeight="1">
      <c r="A792" s="630"/>
      <c r="B792" s="631"/>
      <c r="C792" s="631"/>
      <c r="D792" s="631"/>
      <c r="E792" s="631"/>
      <c r="F792" s="632"/>
      <c r="G792" s="594" t="s">
        <v>666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customHeight="1">
      <c r="A793" s="630"/>
      <c r="B793" s="631"/>
      <c r="C793" s="631"/>
      <c r="D793" s="631"/>
      <c r="E793" s="631"/>
      <c r="F793" s="632"/>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c r="A794" s="630"/>
      <c r="B794" s="631"/>
      <c r="C794" s="631"/>
      <c r="D794" s="631"/>
      <c r="E794" s="631"/>
      <c r="F794" s="632"/>
      <c r="G794" s="671" t="s">
        <v>667</v>
      </c>
      <c r="H794" s="672"/>
      <c r="I794" s="672"/>
      <c r="J794" s="672"/>
      <c r="K794" s="673"/>
      <c r="L794" s="665" t="s">
        <v>669</v>
      </c>
      <c r="M794" s="666"/>
      <c r="N794" s="666"/>
      <c r="O794" s="666"/>
      <c r="P794" s="666"/>
      <c r="Q794" s="666"/>
      <c r="R794" s="666"/>
      <c r="S794" s="666"/>
      <c r="T794" s="666"/>
      <c r="U794" s="666"/>
      <c r="V794" s="666"/>
      <c r="W794" s="666"/>
      <c r="X794" s="667"/>
      <c r="Y794" s="384">
        <v>19</v>
      </c>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c r="A795" s="630"/>
      <c r="B795" s="631"/>
      <c r="C795" s="631"/>
      <c r="D795" s="631"/>
      <c r="E795" s="631"/>
      <c r="F795" s="632"/>
      <c r="G795" s="605" t="s">
        <v>668</v>
      </c>
      <c r="H795" s="606"/>
      <c r="I795" s="606"/>
      <c r="J795" s="606"/>
      <c r="K795" s="607"/>
      <c r="L795" s="597" t="s">
        <v>670</v>
      </c>
      <c r="M795" s="598"/>
      <c r="N795" s="598"/>
      <c r="O795" s="598"/>
      <c r="P795" s="598"/>
      <c r="Q795" s="598"/>
      <c r="R795" s="598"/>
      <c r="S795" s="598"/>
      <c r="T795" s="598"/>
      <c r="U795" s="598"/>
      <c r="V795" s="598"/>
      <c r="W795" s="598"/>
      <c r="X795" s="599"/>
      <c r="Y795" s="600">
        <v>19</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1.75" customHeight="1">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38</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1.75" hidden="1" customHeight="1">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1.75" hidden="1" customHeight="1">
      <c r="A806" s="630"/>
      <c r="B806" s="631"/>
      <c r="C806" s="631"/>
      <c r="D806" s="631"/>
      <c r="E806" s="631"/>
      <c r="F806" s="632"/>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1.75" hidden="1" customHeight="1">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1.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1.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1.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1.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1.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1.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1.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1.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1.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1.75" hidden="1" customHeight="1" thickBot="1">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1.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1.75" hidden="1" customHeight="1">
      <c r="A819" s="630"/>
      <c r="B819" s="631"/>
      <c r="C819" s="631"/>
      <c r="D819" s="631"/>
      <c r="E819" s="631"/>
      <c r="F819" s="632"/>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1.75" hidden="1" customHeight="1">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1.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1.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1.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1.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1.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1.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484</v>
      </c>
      <c r="AM831" s="274"/>
      <c r="AN831" s="274"/>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6.75" customHeight="1">
      <c r="A837" s="372">
        <v>1</v>
      </c>
      <c r="B837" s="372">
        <v>1</v>
      </c>
      <c r="C837" s="354" t="s">
        <v>612</v>
      </c>
      <c r="D837" s="340"/>
      <c r="E837" s="340"/>
      <c r="F837" s="340"/>
      <c r="G837" s="340"/>
      <c r="H837" s="340"/>
      <c r="I837" s="340"/>
      <c r="J837" s="341">
        <v>3010005018802</v>
      </c>
      <c r="K837" s="342"/>
      <c r="L837" s="342"/>
      <c r="M837" s="342"/>
      <c r="N837" s="342"/>
      <c r="O837" s="342"/>
      <c r="P837" s="355" t="s">
        <v>613</v>
      </c>
      <c r="Q837" s="343"/>
      <c r="R837" s="343"/>
      <c r="S837" s="343"/>
      <c r="T837" s="343"/>
      <c r="U837" s="343"/>
      <c r="V837" s="343"/>
      <c r="W837" s="343"/>
      <c r="X837" s="343"/>
      <c r="Y837" s="344">
        <v>21</v>
      </c>
      <c r="Z837" s="345"/>
      <c r="AA837" s="345"/>
      <c r="AB837" s="346"/>
      <c r="AC837" s="356" t="s">
        <v>521</v>
      </c>
      <c r="AD837" s="364"/>
      <c r="AE837" s="364"/>
      <c r="AF837" s="364"/>
      <c r="AG837" s="364"/>
      <c r="AH837" s="365">
        <v>1</v>
      </c>
      <c r="AI837" s="366"/>
      <c r="AJ837" s="366"/>
      <c r="AK837" s="366"/>
      <c r="AL837" s="350">
        <v>100</v>
      </c>
      <c r="AM837" s="351"/>
      <c r="AN837" s="351"/>
      <c r="AO837" s="352"/>
      <c r="AP837" s="353" t="s">
        <v>571</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106.5" customHeight="1">
      <c r="A870" s="372">
        <v>1</v>
      </c>
      <c r="B870" s="372">
        <v>1</v>
      </c>
      <c r="C870" s="354" t="s">
        <v>614</v>
      </c>
      <c r="D870" s="340"/>
      <c r="E870" s="340"/>
      <c r="F870" s="340"/>
      <c r="G870" s="340"/>
      <c r="H870" s="340"/>
      <c r="I870" s="340"/>
      <c r="J870" s="341">
        <v>8010005010473</v>
      </c>
      <c r="K870" s="342"/>
      <c r="L870" s="342"/>
      <c r="M870" s="342"/>
      <c r="N870" s="342"/>
      <c r="O870" s="342"/>
      <c r="P870" s="355" t="s">
        <v>615</v>
      </c>
      <c r="Q870" s="343"/>
      <c r="R870" s="343"/>
      <c r="S870" s="343"/>
      <c r="T870" s="343"/>
      <c r="U870" s="343"/>
      <c r="V870" s="343"/>
      <c r="W870" s="343"/>
      <c r="X870" s="343"/>
      <c r="Y870" s="344">
        <v>210</v>
      </c>
      <c r="Z870" s="345"/>
      <c r="AA870" s="345"/>
      <c r="AB870" s="346"/>
      <c r="AC870" s="356" t="s">
        <v>521</v>
      </c>
      <c r="AD870" s="364"/>
      <c r="AE870" s="364"/>
      <c r="AF870" s="364"/>
      <c r="AG870" s="364"/>
      <c r="AH870" s="365">
        <v>1</v>
      </c>
      <c r="AI870" s="366"/>
      <c r="AJ870" s="366"/>
      <c r="AK870" s="366"/>
      <c r="AL870" s="350">
        <v>100</v>
      </c>
      <c r="AM870" s="351"/>
      <c r="AN870" s="351"/>
      <c r="AO870" s="352"/>
      <c r="AP870" s="353" t="s">
        <v>638</v>
      </c>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48" customHeight="1">
      <c r="A903" s="372">
        <v>1</v>
      </c>
      <c r="B903" s="372">
        <v>1</v>
      </c>
      <c r="C903" s="354" t="s">
        <v>671</v>
      </c>
      <c r="D903" s="340"/>
      <c r="E903" s="340"/>
      <c r="F903" s="340"/>
      <c r="G903" s="340"/>
      <c r="H903" s="340"/>
      <c r="I903" s="340"/>
      <c r="J903" s="341"/>
      <c r="K903" s="342"/>
      <c r="L903" s="342"/>
      <c r="M903" s="342"/>
      <c r="N903" s="342"/>
      <c r="O903" s="342"/>
      <c r="P903" s="355" t="s">
        <v>675</v>
      </c>
      <c r="Q903" s="343"/>
      <c r="R903" s="343"/>
      <c r="S903" s="343"/>
      <c r="T903" s="343"/>
      <c r="U903" s="343"/>
      <c r="V903" s="343"/>
      <c r="W903" s="343"/>
      <c r="X903" s="343"/>
      <c r="Y903" s="344">
        <v>38</v>
      </c>
      <c r="Z903" s="345"/>
      <c r="AA903" s="345"/>
      <c r="AB903" s="346"/>
      <c r="AC903" s="356" t="s">
        <v>521</v>
      </c>
      <c r="AD903" s="364"/>
      <c r="AE903" s="364"/>
      <c r="AF903" s="364"/>
      <c r="AG903" s="364"/>
      <c r="AH903" s="365" t="s">
        <v>679</v>
      </c>
      <c r="AI903" s="366"/>
      <c r="AJ903" s="366"/>
      <c r="AK903" s="366"/>
      <c r="AL903" s="350">
        <v>100</v>
      </c>
      <c r="AM903" s="351"/>
      <c r="AN903" s="351"/>
      <c r="AO903" s="352"/>
      <c r="AP903" s="353"/>
      <c r="AQ903" s="353"/>
      <c r="AR903" s="353"/>
      <c r="AS903" s="353"/>
      <c r="AT903" s="353"/>
      <c r="AU903" s="353"/>
      <c r="AV903" s="353"/>
      <c r="AW903" s="353"/>
      <c r="AX903" s="353"/>
    </row>
    <row r="904" spans="1:50" ht="53.25" customHeight="1">
      <c r="A904" s="372">
        <v>2</v>
      </c>
      <c r="B904" s="372">
        <v>1</v>
      </c>
      <c r="C904" s="354" t="s">
        <v>672</v>
      </c>
      <c r="D904" s="340"/>
      <c r="E904" s="340"/>
      <c r="F904" s="340"/>
      <c r="G904" s="340"/>
      <c r="H904" s="340"/>
      <c r="I904" s="340"/>
      <c r="J904" s="341"/>
      <c r="K904" s="342"/>
      <c r="L904" s="342"/>
      <c r="M904" s="342"/>
      <c r="N904" s="342"/>
      <c r="O904" s="342"/>
      <c r="P904" s="355" t="s">
        <v>676</v>
      </c>
      <c r="Q904" s="343"/>
      <c r="R904" s="343"/>
      <c r="S904" s="343"/>
      <c r="T904" s="343"/>
      <c r="U904" s="343"/>
      <c r="V904" s="343"/>
      <c r="W904" s="343"/>
      <c r="X904" s="343"/>
      <c r="Y904" s="344">
        <v>38</v>
      </c>
      <c r="Z904" s="345"/>
      <c r="AA904" s="345"/>
      <c r="AB904" s="346"/>
      <c r="AC904" s="356" t="s">
        <v>521</v>
      </c>
      <c r="AD904" s="364"/>
      <c r="AE904" s="364"/>
      <c r="AF904" s="364"/>
      <c r="AG904" s="364"/>
      <c r="AH904" s="365" t="s">
        <v>679</v>
      </c>
      <c r="AI904" s="366"/>
      <c r="AJ904" s="366"/>
      <c r="AK904" s="366"/>
      <c r="AL904" s="350">
        <v>100</v>
      </c>
      <c r="AM904" s="351"/>
      <c r="AN904" s="351"/>
      <c r="AO904" s="352"/>
      <c r="AP904" s="353"/>
      <c r="AQ904" s="353"/>
      <c r="AR904" s="353"/>
      <c r="AS904" s="353"/>
      <c r="AT904" s="353"/>
      <c r="AU904" s="353"/>
      <c r="AV904" s="353"/>
      <c r="AW904" s="353"/>
      <c r="AX904" s="353"/>
    </row>
    <row r="905" spans="1:50" ht="48" customHeight="1">
      <c r="A905" s="372">
        <v>3</v>
      </c>
      <c r="B905" s="372">
        <v>1</v>
      </c>
      <c r="C905" s="354" t="s">
        <v>673</v>
      </c>
      <c r="D905" s="340"/>
      <c r="E905" s="340"/>
      <c r="F905" s="340"/>
      <c r="G905" s="340"/>
      <c r="H905" s="340"/>
      <c r="I905" s="340"/>
      <c r="J905" s="341"/>
      <c r="K905" s="342"/>
      <c r="L905" s="342"/>
      <c r="M905" s="342"/>
      <c r="N905" s="342"/>
      <c r="O905" s="342"/>
      <c r="P905" s="355" t="s">
        <v>677</v>
      </c>
      <c r="Q905" s="343"/>
      <c r="R905" s="343"/>
      <c r="S905" s="343"/>
      <c r="T905" s="343"/>
      <c r="U905" s="343"/>
      <c r="V905" s="343"/>
      <c r="W905" s="343"/>
      <c r="X905" s="343"/>
      <c r="Y905" s="344">
        <v>38</v>
      </c>
      <c r="Z905" s="345"/>
      <c r="AA905" s="345"/>
      <c r="AB905" s="346"/>
      <c r="AC905" s="356" t="s">
        <v>521</v>
      </c>
      <c r="AD905" s="364"/>
      <c r="AE905" s="364"/>
      <c r="AF905" s="364"/>
      <c r="AG905" s="364"/>
      <c r="AH905" s="365" t="s">
        <v>679</v>
      </c>
      <c r="AI905" s="366"/>
      <c r="AJ905" s="366"/>
      <c r="AK905" s="366"/>
      <c r="AL905" s="350">
        <v>100</v>
      </c>
      <c r="AM905" s="351"/>
      <c r="AN905" s="351"/>
      <c r="AO905" s="352"/>
      <c r="AP905" s="353"/>
      <c r="AQ905" s="353"/>
      <c r="AR905" s="353"/>
      <c r="AS905" s="353"/>
      <c r="AT905" s="353"/>
      <c r="AU905" s="353"/>
      <c r="AV905" s="353"/>
      <c r="AW905" s="353"/>
      <c r="AX905" s="353"/>
    </row>
    <row r="906" spans="1:50" ht="57" customHeight="1">
      <c r="A906" s="372">
        <v>4</v>
      </c>
      <c r="B906" s="372">
        <v>1</v>
      </c>
      <c r="C906" s="354" t="s">
        <v>674</v>
      </c>
      <c r="D906" s="340"/>
      <c r="E906" s="340"/>
      <c r="F906" s="340"/>
      <c r="G906" s="340"/>
      <c r="H906" s="340"/>
      <c r="I906" s="340"/>
      <c r="J906" s="341"/>
      <c r="K906" s="342"/>
      <c r="L906" s="342"/>
      <c r="M906" s="342"/>
      <c r="N906" s="342"/>
      <c r="O906" s="342"/>
      <c r="P906" s="355" t="s">
        <v>678</v>
      </c>
      <c r="Q906" s="343"/>
      <c r="R906" s="343"/>
      <c r="S906" s="343"/>
      <c r="T906" s="343"/>
      <c r="U906" s="343"/>
      <c r="V906" s="343"/>
      <c r="W906" s="343"/>
      <c r="X906" s="343"/>
      <c r="Y906" s="344">
        <v>38</v>
      </c>
      <c r="Z906" s="345"/>
      <c r="AA906" s="345"/>
      <c r="AB906" s="346"/>
      <c r="AC906" s="356" t="s">
        <v>521</v>
      </c>
      <c r="AD906" s="364"/>
      <c r="AE906" s="364"/>
      <c r="AF906" s="364"/>
      <c r="AG906" s="364"/>
      <c r="AH906" s="365" t="s">
        <v>679</v>
      </c>
      <c r="AI906" s="366"/>
      <c r="AJ906" s="366"/>
      <c r="AK906" s="366"/>
      <c r="AL906" s="350">
        <v>100</v>
      </c>
      <c r="AM906" s="351"/>
      <c r="AN906" s="351"/>
      <c r="AO906" s="352"/>
      <c r="AP906" s="353"/>
      <c r="AQ906" s="353"/>
      <c r="AR906" s="353"/>
      <c r="AS906" s="353"/>
      <c r="AT906" s="353"/>
      <c r="AU906" s="353"/>
      <c r="AV906" s="353"/>
      <c r="AW906" s="353"/>
      <c r="AX906" s="353"/>
    </row>
    <row r="907" spans="1:50" ht="30"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19.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2.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c r="A1102" s="372">
        <v>1</v>
      </c>
      <c r="B1102" s="372">
        <v>1</v>
      </c>
      <c r="C1102" s="370"/>
      <c r="D1102" s="370"/>
      <c r="E1102" s="140" t="s">
        <v>586</v>
      </c>
      <c r="F1102" s="371"/>
      <c r="G1102" s="371"/>
      <c r="H1102" s="371"/>
      <c r="I1102" s="371"/>
      <c r="J1102" s="341" t="s">
        <v>616</v>
      </c>
      <c r="K1102" s="342"/>
      <c r="L1102" s="342"/>
      <c r="M1102" s="342"/>
      <c r="N1102" s="342"/>
      <c r="O1102" s="342"/>
      <c r="P1102" s="355" t="s">
        <v>617</v>
      </c>
      <c r="Q1102" s="343"/>
      <c r="R1102" s="343"/>
      <c r="S1102" s="343"/>
      <c r="T1102" s="343"/>
      <c r="U1102" s="343"/>
      <c r="V1102" s="343"/>
      <c r="W1102" s="343"/>
      <c r="X1102" s="343"/>
      <c r="Y1102" s="344" t="s">
        <v>618</v>
      </c>
      <c r="Z1102" s="345"/>
      <c r="AA1102" s="345"/>
      <c r="AB1102" s="346"/>
      <c r="AC1102" s="347"/>
      <c r="AD1102" s="347"/>
      <c r="AE1102" s="347"/>
      <c r="AF1102" s="347"/>
      <c r="AG1102" s="347"/>
      <c r="AH1102" s="348" t="s">
        <v>619</v>
      </c>
      <c r="AI1102" s="349"/>
      <c r="AJ1102" s="349"/>
      <c r="AK1102" s="349"/>
      <c r="AL1102" s="350" t="s">
        <v>580</v>
      </c>
      <c r="AM1102" s="351"/>
      <c r="AN1102" s="351"/>
      <c r="AO1102" s="352"/>
      <c r="AP1102" s="353" t="s">
        <v>571</v>
      </c>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3:AX13 P15:AX15 AK14:AQ14 P16:AQ17">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84 AU781 AU789:AU790">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7:AO932">
    <cfRule type="expression" dxfId="1957" priority="2069">
      <formula>IF(AND(AL907&gt;=0, RIGHT(TEXT(AL907,"0.#"),1)&lt;&gt;"."),TRUE,FALSE)</formula>
    </cfRule>
    <cfRule type="expression" dxfId="1956" priority="2070">
      <formula>IF(AND(AL907&gt;=0, RIGHT(TEXT(AL907,"0.#"),1)="."),TRUE,FALSE)</formula>
    </cfRule>
    <cfRule type="expression" dxfId="1955" priority="2071">
      <formula>IF(AND(AL907&lt;0, RIGHT(TEXT(AL907,"0.#"),1)&lt;&gt;"."),TRUE,FALSE)</formula>
    </cfRule>
    <cfRule type="expression" dxfId="1954" priority="2072">
      <formula>IF(AND(AL907&lt;0, RIGHT(TEXT(AL907,"0.#"),1)="."),TRUE,FALSE)</formula>
    </cfRule>
  </conditionalFormatting>
  <conditionalFormatting sqref="AL903:AO906">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1">
    <cfRule type="expression" dxfId="1159" priority="467">
      <formula>IF(RIGHT(TEXT(AU101,"0.#"),1)=".",FALSE,TRUE)</formula>
    </cfRule>
    <cfRule type="expression" dxfId="1158" priority="468">
      <formula>IF(RIGHT(TEXT(AU101,"0.#"),1)=".",TRUE,FALSE)</formula>
    </cfRule>
  </conditionalFormatting>
  <conditionalFormatting sqref="AU102">
    <cfRule type="expression" dxfId="1157" priority="465">
      <formula>IF(RIGHT(TEXT(AU102,"0.#"),1)=".",FALSE,TRUE)</formula>
    </cfRule>
    <cfRule type="expression" dxfId="1156" priority="466">
      <formula>IF(RIGHT(TEXT(AU102,"0.#"),1)=".",TRUE,FALSE)</formula>
    </cfRule>
  </conditionalFormatting>
  <conditionalFormatting sqref="AU104">
    <cfRule type="expression" dxfId="1155" priority="461">
      <formula>IF(RIGHT(TEXT(AU104,"0.#"),1)=".",FALSE,TRUE)</formula>
    </cfRule>
    <cfRule type="expression" dxfId="1154" priority="462">
      <formula>IF(RIGHT(TEXT(AU104,"0.#"),1)=".",TRUE,FALSE)</formula>
    </cfRule>
  </conditionalFormatting>
  <conditionalFormatting sqref="AU105">
    <cfRule type="expression" dxfId="1153" priority="459">
      <formula>IF(RIGHT(TEXT(AU105,"0.#"),1)=".",FALSE,TRUE)</formula>
    </cfRule>
    <cfRule type="expression" dxfId="1152" priority="460">
      <formula>IF(RIGHT(TEXT(AU105,"0.#"),1)=".",TRUE,FALSE)</formula>
    </cfRule>
  </conditionalFormatting>
  <conditionalFormatting sqref="AU107">
    <cfRule type="expression" dxfId="1151" priority="455">
      <formula>IF(RIGHT(TEXT(AU107,"0.#"),1)=".",FALSE,TRUE)</formula>
    </cfRule>
    <cfRule type="expression" dxfId="1150" priority="456">
      <formula>IF(RIGHT(TEXT(AU107,"0.#"),1)=".",TRUE,FALSE)</formula>
    </cfRule>
  </conditionalFormatting>
  <conditionalFormatting sqref="AU108">
    <cfRule type="expression" dxfId="1149" priority="453">
      <formula>IF(RIGHT(TEXT(AU108,"0.#"),1)=".",FALSE,TRUE)</formula>
    </cfRule>
    <cfRule type="expression" dxfId="1148" priority="454">
      <formula>IF(RIGHT(TEXT(AU108,"0.#"),1)=".",TRUE,FALSE)</formula>
    </cfRule>
  </conditionalFormatting>
  <conditionalFormatting sqref="AU110">
    <cfRule type="expression" dxfId="1147" priority="451">
      <formula>IF(RIGHT(TEXT(AU110,"0.#"),1)=".",FALSE,TRUE)</formula>
    </cfRule>
    <cfRule type="expression" dxfId="1146" priority="452">
      <formula>IF(RIGHT(TEXT(AU110,"0.#"),1)=".",TRUE,FALSE)</formula>
    </cfRule>
  </conditionalFormatting>
  <conditionalFormatting sqref="AU111">
    <cfRule type="expression" dxfId="1145" priority="449">
      <formula>IF(RIGHT(TEXT(AU111,"0.#"),1)=".",FALSE,TRUE)</formula>
    </cfRule>
    <cfRule type="expression" dxfId="1144" priority="450">
      <formula>IF(RIGHT(TEXT(AU111,"0.#"),1)=".",TRUE,FALSE)</formula>
    </cfRule>
  </conditionalFormatting>
  <conditionalFormatting sqref="AU113">
    <cfRule type="expression" dxfId="1143" priority="447">
      <formula>IF(RIGHT(TEXT(AU113,"0.#"),1)=".",FALSE,TRUE)</formula>
    </cfRule>
    <cfRule type="expression" dxfId="1142" priority="448">
      <formula>IF(RIGHT(TEXT(AU113,"0.#"),1)=".",TRUE,FALSE)</formula>
    </cfRule>
  </conditionalFormatting>
  <conditionalFormatting sqref="AU114">
    <cfRule type="expression" dxfId="1141" priority="445">
      <formula>IF(RIGHT(TEXT(AU114,"0.#"),1)=".",FALSE,TRUE)</formula>
    </cfRule>
    <cfRule type="expression" dxfId="1140" priority="446">
      <formula>IF(RIGHT(TEXT(AU114,"0.#"),1)=".",TRUE,FALSE)</formula>
    </cfRule>
  </conditionalFormatting>
  <conditionalFormatting sqref="AM489">
    <cfRule type="expression" dxfId="1139" priority="439">
      <formula>IF(RIGHT(TEXT(AM489,"0.#"),1)=".",FALSE,TRUE)</formula>
    </cfRule>
    <cfRule type="expression" dxfId="1138" priority="440">
      <formula>IF(RIGHT(TEXT(AM489,"0.#"),1)=".",TRUE,FALSE)</formula>
    </cfRule>
  </conditionalFormatting>
  <conditionalFormatting sqref="AM487">
    <cfRule type="expression" dxfId="1137" priority="443">
      <formula>IF(RIGHT(TEXT(AM487,"0.#"),1)=".",FALSE,TRUE)</formula>
    </cfRule>
    <cfRule type="expression" dxfId="1136" priority="444">
      <formula>IF(RIGHT(TEXT(AM487,"0.#"),1)=".",TRUE,FALSE)</formula>
    </cfRule>
  </conditionalFormatting>
  <conditionalFormatting sqref="AM488">
    <cfRule type="expression" dxfId="1135" priority="441">
      <formula>IF(RIGHT(TEXT(AM488,"0.#"),1)=".",FALSE,TRUE)</formula>
    </cfRule>
    <cfRule type="expression" dxfId="1134" priority="442">
      <formula>IF(RIGHT(TEXT(AM488,"0.#"),1)=".",TRUE,FALSE)</formula>
    </cfRule>
  </conditionalFormatting>
  <conditionalFormatting sqref="AI489">
    <cfRule type="expression" dxfId="1133" priority="433">
      <formula>IF(RIGHT(TEXT(AI489,"0.#"),1)=".",FALSE,TRUE)</formula>
    </cfRule>
    <cfRule type="expression" dxfId="1132" priority="434">
      <formula>IF(RIGHT(TEXT(AI489,"0.#"),1)=".",TRUE,FALSE)</formula>
    </cfRule>
  </conditionalFormatting>
  <conditionalFormatting sqref="AI487">
    <cfRule type="expression" dxfId="1131" priority="437">
      <formula>IF(RIGHT(TEXT(AI487,"0.#"),1)=".",FALSE,TRUE)</formula>
    </cfRule>
    <cfRule type="expression" dxfId="1130" priority="438">
      <formula>IF(RIGHT(TEXT(AI487,"0.#"),1)=".",TRUE,FALSE)</formula>
    </cfRule>
  </conditionalFormatting>
  <conditionalFormatting sqref="AI488">
    <cfRule type="expression" dxfId="1129" priority="435">
      <formula>IF(RIGHT(TEXT(AI488,"0.#"),1)=".",FALSE,TRUE)</formula>
    </cfRule>
    <cfRule type="expression" dxfId="1128" priority="436">
      <formula>IF(RIGHT(TEXT(AI488,"0.#"),1)=".",TRUE,FALSE)</formula>
    </cfRule>
  </conditionalFormatting>
  <conditionalFormatting sqref="AM514">
    <cfRule type="expression" dxfId="1127" priority="427">
      <formula>IF(RIGHT(TEXT(AM514,"0.#"),1)=".",FALSE,TRUE)</formula>
    </cfRule>
    <cfRule type="expression" dxfId="1126" priority="428">
      <formula>IF(RIGHT(TEXT(AM514,"0.#"),1)=".",TRUE,FALSE)</formula>
    </cfRule>
  </conditionalFormatting>
  <conditionalFormatting sqref="AM512">
    <cfRule type="expression" dxfId="1125" priority="431">
      <formula>IF(RIGHT(TEXT(AM512,"0.#"),1)=".",FALSE,TRUE)</formula>
    </cfRule>
    <cfRule type="expression" dxfId="1124" priority="432">
      <formula>IF(RIGHT(TEXT(AM512,"0.#"),1)=".",TRUE,FALSE)</formula>
    </cfRule>
  </conditionalFormatting>
  <conditionalFormatting sqref="AM513">
    <cfRule type="expression" dxfId="1123" priority="429">
      <formula>IF(RIGHT(TEXT(AM513,"0.#"),1)=".",FALSE,TRUE)</formula>
    </cfRule>
    <cfRule type="expression" dxfId="1122" priority="430">
      <formula>IF(RIGHT(TEXT(AM513,"0.#"),1)=".",TRUE,FALSE)</formula>
    </cfRule>
  </conditionalFormatting>
  <conditionalFormatting sqref="AI514">
    <cfRule type="expression" dxfId="1121" priority="421">
      <formula>IF(RIGHT(TEXT(AI514,"0.#"),1)=".",FALSE,TRUE)</formula>
    </cfRule>
    <cfRule type="expression" dxfId="1120" priority="422">
      <formula>IF(RIGHT(TEXT(AI514,"0.#"),1)=".",TRUE,FALSE)</formula>
    </cfRule>
  </conditionalFormatting>
  <conditionalFormatting sqref="AI512">
    <cfRule type="expression" dxfId="1119" priority="425">
      <formula>IF(RIGHT(TEXT(AI512,"0.#"),1)=".",FALSE,TRUE)</formula>
    </cfRule>
    <cfRule type="expression" dxfId="1118" priority="426">
      <formula>IF(RIGHT(TEXT(AI512,"0.#"),1)=".",TRUE,FALSE)</formula>
    </cfRule>
  </conditionalFormatting>
  <conditionalFormatting sqref="AI513">
    <cfRule type="expression" dxfId="1117" priority="423">
      <formula>IF(RIGHT(TEXT(AI513,"0.#"),1)=".",FALSE,TRUE)</formula>
    </cfRule>
    <cfRule type="expression" dxfId="1116" priority="424">
      <formula>IF(RIGHT(TEXT(AI513,"0.#"),1)=".",TRUE,FALSE)</formula>
    </cfRule>
  </conditionalFormatting>
  <conditionalFormatting sqref="AM519">
    <cfRule type="expression" dxfId="1115" priority="367">
      <formula>IF(RIGHT(TEXT(AM519,"0.#"),1)=".",FALSE,TRUE)</formula>
    </cfRule>
    <cfRule type="expression" dxfId="1114" priority="368">
      <formula>IF(RIGHT(TEXT(AM519,"0.#"),1)=".",TRUE,FALSE)</formula>
    </cfRule>
  </conditionalFormatting>
  <conditionalFormatting sqref="AM517">
    <cfRule type="expression" dxfId="1113" priority="371">
      <formula>IF(RIGHT(TEXT(AM517,"0.#"),1)=".",FALSE,TRUE)</formula>
    </cfRule>
    <cfRule type="expression" dxfId="1112" priority="372">
      <formula>IF(RIGHT(TEXT(AM517,"0.#"),1)=".",TRUE,FALSE)</formula>
    </cfRule>
  </conditionalFormatting>
  <conditionalFormatting sqref="AM518">
    <cfRule type="expression" dxfId="1111" priority="369">
      <formula>IF(RIGHT(TEXT(AM518,"0.#"),1)=".",FALSE,TRUE)</formula>
    </cfRule>
    <cfRule type="expression" dxfId="1110" priority="370">
      <formula>IF(RIGHT(TEXT(AM518,"0.#"),1)=".",TRUE,FALSE)</formula>
    </cfRule>
  </conditionalFormatting>
  <conditionalFormatting sqref="AI519">
    <cfRule type="expression" dxfId="1109" priority="361">
      <formula>IF(RIGHT(TEXT(AI519,"0.#"),1)=".",FALSE,TRUE)</formula>
    </cfRule>
    <cfRule type="expression" dxfId="1108" priority="362">
      <formula>IF(RIGHT(TEXT(AI519,"0.#"),1)=".",TRUE,FALSE)</formula>
    </cfRule>
  </conditionalFormatting>
  <conditionalFormatting sqref="AI517">
    <cfRule type="expression" dxfId="1107" priority="365">
      <formula>IF(RIGHT(TEXT(AI517,"0.#"),1)=".",FALSE,TRUE)</formula>
    </cfRule>
    <cfRule type="expression" dxfId="1106" priority="366">
      <formula>IF(RIGHT(TEXT(AI517,"0.#"),1)=".",TRUE,FALSE)</formula>
    </cfRule>
  </conditionalFormatting>
  <conditionalFormatting sqref="AI518">
    <cfRule type="expression" dxfId="1105" priority="363">
      <formula>IF(RIGHT(TEXT(AI518,"0.#"),1)=".",FALSE,TRUE)</formula>
    </cfRule>
    <cfRule type="expression" dxfId="1104" priority="364">
      <formula>IF(RIGHT(TEXT(AI518,"0.#"),1)=".",TRUE,FALSE)</formula>
    </cfRule>
  </conditionalFormatting>
  <conditionalFormatting sqref="AM524">
    <cfRule type="expression" dxfId="1103" priority="355">
      <formula>IF(RIGHT(TEXT(AM524,"0.#"),1)=".",FALSE,TRUE)</formula>
    </cfRule>
    <cfRule type="expression" dxfId="1102" priority="356">
      <formula>IF(RIGHT(TEXT(AM524,"0.#"),1)=".",TRUE,FALSE)</formula>
    </cfRule>
  </conditionalFormatting>
  <conditionalFormatting sqref="AM522">
    <cfRule type="expression" dxfId="1101" priority="359">
      <formula>IF(RIGHT(TEXT(AM522,"0.#"),1)=".",FALSE,TRUE)</formula>
    </cfRule>
    <cfRule type="expression" dxfId="1100" priority="360">
      <formula>IF(RIGHT(TEXT(AM522,"0.#"),1)=".",TRUE,FALSE)</formula>
    </cfRule>
  </conditionalFormatting>
  <conditionalFormatting sqref="AM523">
    <cfRule type="expression" dxfId="1099" priority="357">
      <formula>IF(RIGHT(TEXT(AM523,"0.#"),1)=".",FALSE,TRUE)</formula>
    </cfRule>
    <cfRule type="expression" dxfId="1098" priority="358">
      <formula>IF(RIGHT(TEXT(AM523,"0.#"),1)=".",TRUE,FALSE)</formula>
    </cfRule>
  </conditionalFormatting>
  <conditionalFormatting sqref="AI524">
    <cfRule type="expression" dxfId="1097" priority="349">
      <formula>IF(RIGHT(TEXT(AI524,"0.#"),1)=".",FALSE,TRUE)</formula>
    </cfRule>
    <cfRule type="expression" dxfId="1096" priority="350">
      <formula>IF(RIGHT(TEXT(AI524,"0.#"),1)=".",TRUE,FALSE)</formula>
    </cfRule>
  </conditionalFormatting>
  <conditionalFormatting sqref="AI522">
    <cfRule type="expression" dxfId="1095" priority="353">
      <formula>IF(RIGHT(TEXT(AI522,"0.#"),1)=".",FALSE,TRUE)</formula>
    </cfRule>
    <cfRule type="expression" dxfId="1094" priority="354">
      <formula>IF(RIGHT(TEXT(AI522,"0.#"),1)=".",TRUE,FALSE)</formula>
    </cfRule>
  </conditionalFormatting>
  <conditionalFormatting sqref="AI523">
    <cfRule type="expression" dxfId="1093" priority="351">
      <formula>IF(RIGHT(TEXT(AI523,"0.#"),1)=".",FALSE,TRUE)</formula>
    </cfRule>
    <cfRule type="expression" dxfId="1092" priority="352">
      <formula>IF(RIGHT(TEXT(AI523,"0.#"),1)=".",TRUE,FALSE)</formula>
    </cfRule>
  </conditionalFormatting>
  <conditionalFormatting sqref="AM529">
    <cfRule type="expression" dxfId="1091" priority="343">
      <formula>IF(RIGHT(TEXT(AM529,"0.#"),1)=".",FALSE,TRUE)</formula>
    </cfRule>
    <cfRule type="expression" dxfId="1090" priority="344">
      <formula>IF(RIGHT(TEXT(AM529,"0.#"),1)=".",TRUE,FALSE)</formula>
    </cfRule>
  </conditionalFormatting>
  <conditionalFormatting sqref="AM527">
    <cfRule type="expression" dxfId="1089" priority="347">
      <formula>IF(RIGHT(TEXT(AM527,"0.#"),1)=".",FALSE,TRUE)</formula>
    </cfRule>
    <cfRule type="expression" dxfId="1088" priority="348">
      <formula>IF(RIGHT(TEXT(AM527,"0.#"),1)=".",TRUE,FALSE)</formula>
    </cfRule>
  </conditionalFormatting>
  <conditionalFormatting sqref="AM528">
    <cfRule type="expression" dxfId="1087" priority="345">
      <formula>IF(RIGHT(TEXT(AM528,"0.#"),1)=".",FALSE,TRUE)</formula>
    </cfRule>
    <cfRule type="expression" dxfId="1086" priority="346">
      <formula>IF(RIGHT(TEXT(AM528,"0.#"),1)=".",TRUE,FALSE)</formula>
    </cfRule>
  </conditionalFormatting>
  <conditionalFormatting sqref="AI529">
    <cfRule type="expression" dxfId="1085" priority="337">
      <formula>IF(RIGHT(TEXT(AI529,"0.#"),1)=".",FALSE,TRUE)</formula>
    </cfRule>
    <cfRule type="expression" dxfId="1084" priority="338">
      <formula>IF(RIGHT(TEXT(AI529,"0.#"),1)=".",TRUE,FALSE)</formula>
    </cfRule>
  </conditionalFormatting>
  <conditionalFormatting sqref="AI527">
    <cfRule type="expression" dxfId="1083" priority="341">
      <formula>IF(RIGHT(TEXT(AI527,"0.#"),1)=".",FALSE,TRUE)</formula>
    </cfRule>
    <cfRule type="expression" dxfId="1082" priority="342">
      <formula>IF(RIGHT(TEXT(AI527,"0.#"),1)=".",TRUE,FALSE)</formula>
    </cfRule>
  </conditionalFormatting>
  <conditionalFormatting sqref="AI528">
    <cfRule type="expression" dxfId="1081" priority="339">
      <formula>IF(RIGHT(TEXT(AI528,"0.#"),1)=".",FALSE,TRUE)</formula>
    </cfRule>
    <cfRule type="expression" dxfId="1080" priority="340">
      <formula>IF(RIGHT(TEXT(AI528,"0.#"),1)=".",TRUE,FALSE)</formula>
    </cfRule>
  </conditionalFormatting>
  <conditionalFormatting sqref="AM494">
    <cfRule type="expression" dxfId="1079" priority="415">
      <formula>IF(RIGHT(TEXT(AM494,"0.#"),1)=".",FALSE,TRUE)</formula>
    </cfRule>
    <cfRule type="expression" dxfId="1078" priority="416">
      <formula>IF(RIGHT(TEXT(AM494,"0.#"),1)=".",TRUE,FALSE)</formula>
    </cfRule>
  </conditionalFormatting>
  <conditionalFormatting sqref="AM492">
    <cfRule type="expression" dxfId="1077" priority="419">
      <formula>IF(RIGHT(TEXT(AM492,"0.#"),1)=".",FALSE,TRUE)</formula>
    </cfRule>
    <cfRule type="expression" dxfId="1076" priority="420">
      <formula>IF(RIGHT(TEXT(AM492,"0.#"),1)=".",TRUE,FALSE)</formula>
    </cfRule>
  </conditionalFormatting>
  <conditionalFormatting sqref="AM493">
    <cfRule type="expression" dxfId="1075" priority="417">
      <formula>IF(RIGHT(TEXT(AM493,"0.#"),1)=".",FALSE,TRUE)</formula>
    </cfRule>
    <cfRule type="expression" dxfId="1074" priority="418">
      <formula>IF(RIGHT(TEXT(AM493,"0.#"),1)=".",TRUE,FALSE)</formula>
    </cfRule>
  </conditionalFormatting>
  <conditionalFormatting sqref="AI494">
    <cfRule type="expression" dxfId="1073" priority="409">
      <formula>IF(RIGHT(TEXT(AI494,"0.#"),1)=".",FALSE,TRUE)</formula>
    </cfRule>
    <cfRule type="expression" dxfId="1072" priority="410">
      <formula>IF(RIGHT(TEXT(AI494,"0.#"),1)=".",TRUE,FALSE)</formula>
    </cfRule>
  </conditionalFormatting>
  <conditionalFormatting sqref="AI492">
    <cfRule type="expression" dxfId="1071" priority="413">
      <formula>IF(RIGHT(TEXT(AI492,"0.#"),1)=".",FALSE,TRUE)</formula>
    </cfRule>
    <cfRule type="expression" dxfId="1070" priority="414">
      <formula>IF(RIGHT(TEXT(AI492,"0.#"),1)=".",TRUE,FALSE)</formula>
    </cfRule>
  </conditionalFormatting>
  <conditionalFormatting sqref="AI493">
    <cfRule type="expression" dxfId="1069" priority="411">
      <formula>IF(RIGHT(TEXT(AI493,"0.#"),1)=".",FALSE,TRUE)</formula>
    </cfRule>
    <cfRule type="expression" dxfId="1068" priority="412">
      <formula>IF(RIGHT(TEXT(AI493,"0.#"),1)=".",TRUE,FALSE)</formula>
    </cfRule>
  </conditionalFormatting>
  <conditionalFormatting sqref="AM499">
    <cfRule type="expression" dxfId="1067" priority="403">
      <formula>IF(RIGHT(TEXT(AM499,"0.#"),1)=".",FALSE,TRUE)</formula>
    </cfRule>
    <cfRule type="expression" dxfId="1066" priority="404">
      <formula>IF(RIGHT(TEXT(AM499,"0.#"),1)=".",TRUE,FALSE)</formula>
    </cfRule>
  </conditionalFormatting>
  <conditionalFormatting sqref="AM497">
    <cfRule type="expression" dxfId="1065" priority="407">
      <formula>IF(RIGHT(TEXT(AM497,"0.#"),1)=".",FALSE,TRUE)</formula>
    </cfRule>
    <cfRule type="expression" dxfId="1064" priority="408">
      <formula>IF(RIGHT(TEXT(AM497,"0.#"),1)=".",TRUE,FALSE)</formula>
    </cfRule>
  </conditionalFormatting>
  <conditionalFormatting sqref="AM498">
    <cfRule type="expression" dxfId="1063" priority="405">
      <formula>IF(RIGHT(TEXT(AM498,"0.#"),1)=".",FALSE,TRUE)</formula>
    </cfRule>
    <cfRule type="expression" dxfId="1062" priority="406">
      <formula>IF(RIGHT(TEXT(AM498,"0.#"),1)=".",TRUE,FALSE)</formula>
    </cfRule>
  </conditionalFormatting>
  <conditionalFormatting sqref="AI499">
    <cfRule type="expression" dxfId="1061" priority="397">
      <formula>IF(RIGHT(TEXT(AI499,"0.#"),1)=".",FALSE,TRUE)</formula>
    </cfRule>
    <cfRule type="expression" dxfId="1060" priority="398">
      <formula>IF(RIGHT(TEXT(AI499,"0.#"),1)=".",TRUE,FALSE)</formula>
    </cfRule>
  </conditionalFormatting>
  <conditionalFormatting sqref="AI497">
    <cfRule type="expression" dxfId="1059" priority="401">
      <formula>IF(RIGHT(TEXT(AI497,"0.#"),1)=".",FALSE,TRUE)</formula>
    </cfRule>
    <cfRule type="expression" dxfId="1058" priority="402">
      <formula>IF(RIGHT(TEXT(AI497,"0.#"),1)=".",TRUE,FALSE)</formula>
    </cfRule>
  </conditionalFormatting>
  <conditionalFormatting sqref="AI498">
    <cfRule type="expression" dxfId="1057" priority="399">
      <formula>IF(RIGHT(TEXT(AI498,"0.#"),1)=".",FALSE,TRUE)</formula>
    </cfRule>
    <cfRule type="expression" dxfId="1056" priority="400">
      <formula>IF(RIGHT(TEXT(AI498,"0.#"),1)=".",TRUE,FALSE)</formula>
    </cfRule>
  </conditionalFormatting>
  <conditionalFormatting sqref="AM504">
    <cfRule type="expression" dxfId="1055" priority="391">
      <formula>IF(RIGHT(TEXT(AM504,"0.#"),1)=".",FALSE,TRUE)</formula>
    </cfRule>
    <cfRule type="expression" dxfId="1054" priority="392">
      <formula>IF(RIGHT(TEXT(AM504,"0.#"),1)=".",TRUE,FALSE)</formula>
    </cfRule>
  </conditionalFormatting>
  <conditionalFormatting sqref="AM502">
    <cfRule type="expression" dxfId="1053" priority="395">
      <formula>IF(RIGHT(TEXT(AM502,"0.#"),1)=".",FALSE,TRUE)</formula>
    </cfRule>
    <cfRule type="expression" dxfId="1052" priority="396">
      <formula>IF(RIGHT(TEXT(AM502,"0.#"),1)=".",TRUE,FALSE)</formula>
    </cfRule>
  </conditionalFormatting>
  <conditionalFormatting sqref="AM503">
    <cfRule type="expression" dxfId="1051" priority="393">
      <formula>IF(RIGHT(TEXT(AM503,"0.#"),1)=".",FALSE,TRUE)</formula>
    </cfRule>
    <cfRule type="expression" dxfId="1050" priority="394">
      <formula>IF(RIGHT(TEXT(AM503,"0.#"),1)=".",TRUE,FALSE)</formula>
    </cfRule>
  </conditionalFormatting>
  <conditionalFormatting sqref="AI504">
    <cfRule type="expression" dxfId="1049" priority="385">
      <formula>IF(RIGHT(TEXT(AI504,"0.#"),1)=".",FALSE,TRUE)</formula>
    </cfRule>
    <cfRule type="expression" dxfId="1048" priority="386">
      <formula>IF(RIGHT(TEXT(AI504,"0.#"),1)=".",TRUE,FALSE)</formula>
    </cfRule>
  </conditionalFormatting>
  <conditionalFormatting sqref="AI502">
    <cfRule type="expression" dxfId="1047" priority="389">
      <formula>IF(RIGHT(TEXT(AI502,"0.#"),1)=".",FALSE,TRUE)</formula>
    </cfRule>
    <cfRule type="expression" dxfId="1046" priority="390">
      <formula>IF(RIGHT(TEXT(AI502,"0.#"),1)=".",TRUE,FALSE)</formula>
    </cfRule>
  </conditionalFormatting>
  <conditionalFormatting sqref="AI503">
    <cfRule type="expression" dxfId="1045" priority="387">
      <formula>IF(RIGHT(TEXT(AI503,"0.#"),1)=".",FALSE,TRUE)</formula>
    </cfRule>
    <cfRule type="expression" dxfId="1044" priority="388">
      <formula>IF(RIGHT(TEXT(AI503,"0.#"),1)=".",TRUE,FALSE)</formula>
    </cfRule>
  </conditionalFormatting>
  <conditionalFormatting sqref="AM509">
    <cfRule type="expression" dxfId="1043" priority="379">
      <formula>IF(RIGHT(TEXT(AM509,"0.#"),1)=".",FALSE,TRUE)</formula>
    </cfRule>
    <cfRule type="expression" dxfId="1042" priority="380">
      <formula>IF(RIGHT(TEXT(AM509,"0.#"),1)=".",TRUE,FALSE)</formula>
    </cfRule>
  </conditionalFormatting>
  <conditionalFormatting sqref="AM507">
    <cfRule type="expression" dxfId="1041" priority="383">
      <formula>IF(RIGHT(TEXT(AM507,"0.#"),1)=".",FALSE,TRUE)</formula>
    </cfRule>
    <cfRule type="expression" dxfId="1040" priority="384">
      <formula>IF(RIGHT(TEXT(AM507,"0.#"),1)=".",TRUE,FALSE)</formula>
    </cfRule>
  </conditionalFormatting>
  <conditionalFormatting sqref="AM508">
    <cfRule type="expression" dxfId="1039" priority="381">
      <formula>IF(RIGHT(TEXT(AM508,"0.#"),1)=".",FALSE,TRUE)</formula>
    </cfRule>
    <cfRule type="expression" dxfId="1038" priority="382">
      <formula>IF(RIGHT(TEXT(AM508,"0.#"),1)=".",TRUE,FALSE)</formula>
    </cfRule>
  </conditionalFormatting>
  <conditionalFormatting sqref="AI509">
    <cfRule type="expression" dxfId="1037" priority="373">
      <formula>IF(RIGHT(TEXT(AI509,"0.#"),1)=".",FALSE,TRUE)</formula>
    </cfRule>
    <cfRule type="expression" dxfId="1036" priority="374">
      <formula>IF(RIGHT(TEXT(AI509,"0.#"),1)=".",TRUE,FALSE)</formula>
    </cfRule>
  </conditionalFormatting>
  <conditionalFormatting sqref="AI507">
    <cfRule type="expression" dxfId="1035" priority="377">
      <formula>IF(RIGHT(TEXT(AI507,"0.#"),1)=".",FALSE,TRUE)</formula>
    </cfRule>
    <cfRule type="expression" dxfId="1034" priority="378">
      <formula>IF(RIGHT(TEXT(AI507,"0.#"),1)=".",TRUE,FALSE)</formula>
    </cfRule>
  </conditionalFormatting>
  <conditionalFormatting sqref="AI508">
    <cfRule type="expression" dxfId="1033" priority="375">
      <formula>IF(RIGHT(TEXT(AI508,"0.#"),1)=".",FALSE,TRUE)</formula>
    </cfRule>
    <cfRule type="expression" dxfId="1032" priority="376">
      <formula>IF(RIGHT(TEXT(AI508,"0.#"),1)=".",TRUE,FALSE)</formula>
    </cfRule>
  </conditionalFormatting>
  <conditionalFormatting sqref="AM543">
    <cfRule type="expression" dxfId="1031" priority="331">
      <formula>IF(RIGHT(TEXT(AM543,"0.#"),1)=".",FALSE,TRUE)</formula>
    </cfRule>
    <cfRule type="expression" dxfId="1030" priority="332">
      <formula>IF(RIGHT(TEXT(AM543,"0.#"),1)=".",TRUE,FALSE)</formula>
    </cfRule>
  </conditionalFormatting>
  <conditionalFormatting sqref="AM541">
    <cfRule type="expression" dxfId="1029" priority="335">
      <formula>IF(RIGHT(TEXT(AM541,"0.#"),1)=".",FALSE,TRUE)</formula>
    </cfRule>
    <cfRule type="expression" dxfId="1028" priority="336">
      <formula>IF(RIGHT(TEXT(AM541,"0.#"),1)=".",TRUE,FALSE)</formula>
    </cfRule>
  </conditionalFormatting>
  <conditionalFormatting sqref="AM542">
    <cfRule type="expression" dxfId="1027" priority="333">
      <formula>IF(RIGHT(TEXT(AM542,"0.#"),1)=".",FALSE,TRUE)</formula>
    </cfRule>
    <cfRule type="expression" dxfId="1026" priority="334">
      <formula>IF(RIGHT(TEXT(AM542,"0.#"),1)=".",TRUE,FALSE)</formula>
    </cfRule>
  </conditionalFormatting>
  <conditionalFormatting sqref="AI543">
    <cfRule type="expression" dxfId="1025" priority="325">
      <formula>IF(RIGHT(TEXT(AI543,"0.#"),1)=".",FALSE,TRUE)</formula>
    </cfRule>
    <cfRule type="expression" dxfId="1024" priority="326">
      <formula>IF(RIGHT(TEXT(AI543,"0.#"),1)=".",TRUE,FALSE)</formula>
    </cfRule>
  </conditionalFormatting>
  <conditionalFormatting sqref="AI541">
    <cfRule type="expression" dxfId="1023" priority="329">
      <formula>IF(RIGHT(TEXT(AI541,"0.#"),1)=".",FALSE,TRUE)</formula>
    </cfRule>
    <cfRule type="expression" dxfId="1022" priority="330">
      <formula>IF(RIGHT(TEXT(AI541,"0.#"),1)=".",TRUE,FALSE)</formula>
    </cfRule>
  </conditionalFormatting>
  <conditionalFormatting sqref="AI542">
    <cfRule type="expression" dxfId="1021" priority="327">
      <formula>IF(RIGHT(TEXT(AI542,"0.#"),1)=".",FALSE,TRUE)</formula>
    </cfRule>
    <cfRule type="expression" dxfId="1020" priority="328">
      <formula>IF(RIGHT(TEXT(AI542,"0.#"),1)=".",TRUE,FALSE)</formula>
    </cfRule>
  </conditionalFormatting>
  <conditionalFormatting sqref="AM568">
    <cfRule type="expression" dxfId="1019" priority="319">
      <formula>IF(RIGHT(TEXT(AM568,"0.#"),1)=".",FALSE,TRUE)</formula>
    </cfRule>
    <cfRule type="expression" dxfId="1018" priority="320">
      <formula>IF(RIGHT(TEXT(AM568,"0.#"),1)=".",TRUE,FALSE)</formula>
    </cfRule>
  </conditionalFormatting>
  <conditionalFormatting sqref="AM566">
    <cfRule type="expression" dxfId="1017" priority="323">
      <formula>IF(RIGHT(TEXT(AM566,"0.#"),1)=".",FALSE,TRUE)</formula>
    </cfRule>
    <cfRule type="expression" dxfId="1016" priority="324">
      <formula>IF(RIGHT(TEXT(AM566,"0.#"),1)=".",TRUE,FALSE)</formula>
    </cfRule>
  </conditionalFormatting>
  <conditionalFormatting sqref="AM567">
    <cfRule type="expression" dxfId="1015" priority="321">
      <formula>IF(RIGHT(TEXT(AM567,"0.#"),1)=".",FALSE,TRUE)</formula>
    </cfRule>
    <cfRule type="expression" dxfId="1014" priority="322">
      <formula>IF(RIGHT(TEXT(AM567,"0.#"),1)=".",TRUE,FALSE)</formula>
    </cfRule>
  </conditionalFormatting>
  <conditionalFormatting sqref="AI568">
    <cfRule type="expression" dxfId="1013" priority="313">
      <formula>IF(RIGHT(TEXT(AI568,"0.#"),1)=".",FALSE,TRUE)</formula>
    </cfRule>
    <cfRule type="expression" dxfId="1012" priority="314">
      <formula>IF(RIGHT(TEXT(AI568,"0.#"),1)=".",TRUE,FALSE)</formula>
    </cfRule>
  </conditionalFormatting>
  <conditionalFormatting sqref="AI566">
    <cfRule type="expression" dxfId="1011" priority="317">
      <formula>IF(RIGHT(TEXT(AI566,"0.#"),1)=".",FALSE,TRUE)</formula>
    </cfRule>
    <cfRule type="expression" dxfId="1010" priority="318">
      <formula>IF(RIGHT(TEXT(AI566,"0.#"),1)=".",TRUE,FALSE)</formula>
    </cfRule>
  </conditionalFormatting>
  <conditionalFormatting sqref="AI567">
    <cfRule type="expression" dxfId="1009" priority="315">
      <formula>IF(RIGHT(TEXT(AI567,"0.#"),1)=".",FALSE,TRUE)</formula>
    </cfRule>
    <cfRule type="expression" dxfId="1008" priority="316">
      <formula>IF(RIGHT(TEXT(AI567,"0.#"),1)=".",TRUE,FALSE)</formula>
    </cfRule>
  </conditionalFormatting>
  <conditionalFormatting sqref="AM573">
    <cfRule type="expression" dxfId="1007" priority="259">
      <formula>IF(RIGHT(TEXT(AM573,"0.#"),1)=".",FALSE,TRUE)</formula>
    </cfRule>
    <cfRule type="expression" dxfId="1006" priority="260">
      <formula>IF(RIGHT(TEXT(AM573,"0.#"),1)=".",TRUE,FALSE)</formula>
    </cfRule>
  </conditionalFormatting>
  <conditionalFormatting sqref="AM571">
    <cfRule type="expression" dxfId="1005" priority="263">
      <formula>IF(RIGHT(TEXT(AM571,"0.#"),1)=".",FALSE,TRUE)</formula>
    </cfRule>
    <cfRule type="expression" dxfId="1004" priority="264">
      <formula>IF(RIGHT(TEXT(AM571,"0.#"),1)=".",TRUE,FALSE)</formula>
    </cfRule>
  </conditionalFormatting>
  <conditionalFormatting sqref="AM572">
    <cfRule type="expression" dxfId="1003" priority="261">
      <formula>IF(RIGHT(TEXT(AM572,"0.#"),1)=".",FALSE,TRUE)</formula>
    </cfRule>
    <cfRule type="expression" dxfId="1002" priority="262">
      <formula>IF(RIGHT(TEXT(AM572,"0.#"),1)=".",TRUE,FALSE)</formula>
    </cfRule>
  </conditionalFormatting>
  <conditionalFormatting sqref="AI573">
    <cfRule type="expression" dxfId="1001" priority="253">
      <formula>IF(RIGHT(TEXT(AI573,"0.#"),1)=".",FALSE,TRUE)</formula>
    </cfRule>
    <cfRule type="expression" dxfId="1000" priority="254">
      <formula>IF(RIGHT(TEXT(AI573,"0.#"),1)=".",TRUE,FALSE)</formula>
    </cfRule>
  </conditionalFormatting>
  <conditionalFormatting sqref="AI571">
    <cfRule type="expression" dxfId="999" priority="257">
      <formula>IF(RIGHT(TEXT(AI571,"0.#"),1)=".",FALSE,TRUE)</formula>
    </cfRule>
    <cfRule type="expression" dxfId="998" priority="258">
      <formula>IF(RIGHT(TEXT(AI571,"0.#"),1)=".",TRUE,FALSE)</formula>
    </cfRule>
  </conditionalFormatting>
  <conditionalFormatting sqref="AI572">
    <cfRule type="expression" dxfId="997" priority="255">
      <formula>IF(RIGHT(TEXT(AI572,"0.#"),1)=".",FALSE,TRUE)</formula>
    </cfRule>
    <cfRule type="expression" dxfId="996" priority="256">
      <formula>IF(RIGHT(TEXT(AI572,"0.#"),1)=".",TRUE,FALSE)</formula>
    </cfRule>
  </conditionalFormatting>
  <conditionalFormatting sqref="AM578">
    <cfRule type="expression" dxfId="995" priority="247">
      <formula>IF(RIGHT(TEXT(AM578,"0.#"),1)=".",FALSE,TRUE)</formula>
    </cfRule>
    <cfRule type="expression" dxfId="994" priority="248">
      <formula>IF(RIGHT(TEXT(AM578,"0.#"),1)=".",TRUE,FALSE)</formula>
    </cfRule>
  </conditionalFormatting>
  <conditionalFormatting sqref="AM576">
    <cfRule type="expression" dxfId="993" priority="251">
      <formula>IF(RIGHT(TEXT(AM576,"0.#"),1)=".",FALSE,TRUE)</formula>
    </cfRule>
    <cfRule type="expression" dxfId="992" priority="252">
      <formula>IF(RIGHT(TEXT(AM576,"0.#"),1)=".",TRUE,FALSE)</formula>
    </cfRule>
  </conditionalFormatting>
  <conditionalFormatting sqref="AM577">
    <cfRule type="expression" dxfId="991" priority="249">
      <formula>IF(RIGHT(TEXT(AM577,"0.#"),1)=".",FALSE,TRUE)</formula>
    </cfRule>
    <cfRule type="expression" dxfId="990" priority="250">
      <formula>IF(RIGHT(TEXT(AM577,"0.#"),1)=".",TRUE,FALSE)</formula>
    </cfRule>
  </conditionalFormatting>
  <conditionalFormatting sqref="AI578">
    <cfRule type="expression" dxfId="989" priority="241">
      <formula>IF(RIGHT(TEXT(AI578,"0.#"),1)=".",FALSE,TRUE)</formula>
    </cfRule>
    <cfRule type="expression" dxfId="988" priority="242">
      <formula>IF(RIGHT(TEXT(AI578,"0.#"),1)=".",TRUE,FALSE)</formula>
    </cfRule>
  </conditionalFormatting>
  <conditionalFormatting sqref="AI576">
    <cfRule type="expression" dxfId="987" priority="245">
      <formula>IF(RIGHT(TEXT(AI576,"0.#"),1)=".",FALSE,TRUE)</formula>
    </cfRule>
    <cfRule type="expression" dxfId="986" priority="246">
      <formula>IF(RIGHT(TEXT(AI576,"0.#"),1)=".",TRUE,FALSE)</formula>
    </cfRule>
  </conditionalFormatting>
  <conditionalFormatting sqref="AI577">
    <cfRule type="expression" dxfId="985" priority="243">
      <formula>IF(RIGHT(TEXT(AI577,"0.#"),1)=".",FALSE,TRUE)</formula>
    </cfRule>
    <cfRule type="expression" dxfId="984" priority="244">
      <formula>IF(RIGHT(TEXT(AI577,"0.#"),1)=".",TRUE,FALSE)</formula>
    </cfRule>
  </conditionalFormatting>
  <conditionalFormatting sqref="AM583">
    <cfRule type="expression" dxfId="983" priority="235">
      <formula>IF(RIGHT(TEXT(AM583,"0.#"),1)=".",FALSE,TRUE)</formula>
    </cfRule>
    <cfRule type="expression" dxfId="982" priority="236">
      <formula>IF(RIGHT(TEXT(AM583,"0.#"),1)=".",TRUE,FALSE)</formula>
    </cfRule>
  </conditionalFormatting>
  <conditionalFormatting sqref="AM581">
    <cfRule type="expression" dxfId="981" priority="239">
      <formula>IF(RIGHT(TEXT(AM581,"0.#"),1)=".",FALSE,TRUE)</formula>
    </cfRule>
    <cfRule type="expression" dxfId="980" priority="240">
      <formula>IF(RIGHT(TEXT(AM581,"0.#"),1)=".",TRUE,FALSE)</formula>
    </cfRule>
  </conditionalFormatting>
  <conditionalFormatting sqref="AM582">
    <cfRule type="expression" dxfId="979" priority="237">
      <formula>IF(RIGHT(TEXT(AM582,"0.#"),1)=".",FALSE,TRUE)</formula>
    </cfRule>
    <cfRule type="expression" dxfId="978" priority="238">
      <formula>IF(RIGHT(TEXT(AM582,"0.#"),1)=".",TRUE,FALSE)</formula>
    </cfRule>
  </conditionalFormatting>
  <conditionalFormatting sqref="AI583">
    <cfRule type="expression" dxfId="977" priority="229">
      <formula>IF(RIGHT(TEXT(AI583,"0.#"),1)=".",FALSE,TRUE)</formula>
    </cfRule>
    <cfRule type="expression" dxfId="976" priority="230">
      <formula>IF(RIGHT(TEXT(AI583,"0.#"),1)=".",TRUE,FALSE)</formula>
    </cfRule>
  </conditionalFormatting>
  <conditionalFormatting sqref="AI581">
    <cfRule type="expression" dxfId="975" priority="233">
      <formula>IF(RIGHT(TEXT(AI581,"0.#"),1)=".",FALSE,TRUE)</formula>
    </cfRule>
    <cfRule type="expression" dxfId="974" priority="234">
      <formula>IF(RIGHT(TEXT(AI581,"0.#"),1)=".",TRUE,FALSE)</formula>
    </cfRule>
  </conditionalFormatting>
  <conditionalFormatting sqref="AI582">
    <cfRule type="expression" dxfId="973" priority="231">
      <formula>IF(RIGHT(TEXT(AI582,"0.#"),1)=".",FALSE,TRUE)</formula>
    </cfRule>
    <cfRule type="expression" dxfId="972" priority="232">
      <formula>IF(RIGHT(TEXT(AI582,"0.#"),1)=".",TRUE,FALSE)</formula>
    </cfRule>
  </conditionalFormatting>
  <conditionalFormatting sqref="AM548">
    <cfRule type="expression" dxfId="971" priority="307">
      <formula>IF(RIGHT(TEXT(AM548,"0.#"),1)=".",FALSE,TRUE)</formula>
    </cfRule>
    <cfRule type="expression" dxfId="970" priority="308">
      <formula>IF(RIGHT(TEXT(AM548,"0.#"),1)=".",TRUE,FALSE)</formula>
    </cfRule>
  </conditionalFormatting>
  <conditionalFormatting sqref="AM546">
    <cfRule type="expression" dxfId="969" priority="311">
      <formula>IF(RIGHT(TEXT(AM546,"0.#"),1)=".",FALSE,TRUE)</formula>
    </cfRule>
    <cfRule type="expression" dxfId="968" priority="312">
      <formula>IF(RIGHT(TEXT(AM546,"0.#"),1)=".",TRUE,FALSE)</formula>
    </cfRule>
  </conditionalFormatting>
  <conditionalFormatting sqref="AM547">
    <cfRule type="expression" dxfId="967" priority="309">
      <formula>IF(RIGHT(TEXT(AM547,"0.#"),1)=".",FALSE,TRUE)</formula>
    </cfRule>
    <cfRule type="expression" dxfId="966" priority="310">
      <formula>IF(RIGHT(TEXT(AM547,"0.#"),1)=".",TRUE,FALSE)</formula>
    </cfRule>
  </conditionalFormatting>
  <conditionalFormatting sqref="AI548">
    <cfRule type="expression" dxfId="965" priority="301">
      <formula>IF(RIGHT(TEXT(AI548,"0.#"),1)=".",FALSE,TRUE)</formula>
    </cfRule>
    <cfRule type="expression" dxfId="964" priority="302">
      <formula>IF(RIGHT(TEXT(AI548,"0.#"),1)=".",TRUE,FALSE)</formula>
    </cfRule>
  </conditionalFormatting>
  <conditionalFormatting sqref="AI546">
    <cfRule type="expression" dxfId="963" priority="305">
      <formula>IF(RIGHT(TEXT(AI546,"0.#"),1)=".",FALSE,TRUE)</formula>
    </cfRule>
    <cfRule type="expression" dxfId="962" priority="306">
      <formula>IF(RIGHT(TEXT(AI546,"0.#"),1)=".",TRUE,FALSE)</formula>
    </cfRule>
  </conditionalFormatting>
  <conditionalFormatting sqref="AI547">
    <cfRule type="expression" dxfId="961" priority="303">
      <formula>IF(RIGHT(TEXT(AI547,"0.#"),1)=".",FALSE,TRUE)</formula>
    </cfRule>
    <cfRule type="expression" dxfId="960" priority="304">
      <formula>IF(RIGHT(TEXT(AI547,"0.#"),1)=".",TRUE,FALSE)</formula>
    </cfRule>
  </conditionalFormatting>
  <conditionalFormatting sqref="AM553">
    <cfRule type="expression" dxfId="959" priority="295">
      <formula>IF(RIGHT(TEXT(AM553,"0.#"),1)=".",FALSE,TRUE)</formula>
    </cfRule>
    <cfRule type="expression" dxfId="958" priority="296">
      <formula>IF(RIGHT(TEXT(AM553,"0.#"),1)=".",TRUE,FALSE)</formula>
    </cfRule>
  </conditionalFormatting>
  <conditionalFormatting sqref="AM551">
    <cfRule type="expression" dxfId="957" priority="299">
      <formula>IF(RIGHT(TEXT(AM551,"0.#"),1)=".",FALSE,TRUE)</formula>
    </cfRule>
    <cfRule type="expression" dxfId="956" priority="300">
      <formula>IF(RIGHT(TEXT(AM551,"0.#"),1)=".",TRUE,FALSE)</formula>
    </cfRule>
  </conditionalFormatting>
  <conditionalFormatting sqref="AM552">
    <cfRule type="expression" dxfId="955" priority="297">
      <formula>IF(RIGHT(TEXT(AM552,"0.#"),1)=".",FALSE,TRUE)</formula>
    </cfRule>
    <cfRule type="expression" dxfId="954" priority="298">
      <formula>IF(RIGHT(TEXT(AM552,"0.#"),1)=".",TRUE,FALSE)</formula>
    </cfRule>
  </conditionalFormatting>
  <conditionalFormatting sqref="AI553">
    <cfRule type="expression" dxfId="953" priority="289">
      <formula>IF(RIGHT(TEXT(AI553,"0.#"),1)=".",FALSE,TRUE)</formula>
    </cfRule>
    <cfRule type="expression" dxfId="952" priority="290">
      <formula>IF(RIGHT(TEXT(AI553,"0.#"),1)=".",TRUE,FALSE)</formula>
    </cfRule>
  </conditionalFormatting>
  <conditionalFormatting sqref="AI551">
    <cfRule type="expression" dxfId="951" priority="293">
      <formula>IF(RIGHT(TEXT(AI551,"0.#"),1)=".",FALSE,TRUE)</formula>
    </cfRule>
    <cfRule type="expression" dxfId="950" priority="294">
      <formula>IF(RIGHT(TEXT(AI551,"0.#"),1)=".",TRUE,FALSE)</formula>
    </cfRule>
  </conditionalFormatting>
  <conditionalFormatting sqref="AI552">
    <cfRule type="expression" dxfId="949" priority="291">
      <formula>IF(RIGHT(TEXT(AI552,"0.#"),1)=".",FALSE,TRUE)</formula>
    </cfRule>
    <cfRule type="expression" dxfId="948" priority="292">
      <formula>IF(RIGHT(TEXT(AI552,"0.#"),1)=".",TRUE,FALSE)</formula>
    </cfRule>
  </conditionalFormatting>
  <conditionalFormatting sqref="AM558">
    <cfRule type="expression" dxfId="947" priority="283">
      <formula>IF(RIGHT(TEXT(AM558,"0.#"),1)=".",FALSE,TRUE)</formula>
    </cfRule>
    <cfRule type="expression" dxfId="946" priority="284">
      <formula>IF(RIGHT(TEXT(AM558,"0.#"),1)=".",TRUE,FALSE)</formula>
    </cfRule>
  </conditionalFormatting>
  <conditionalFormatting sqref="AM556">
    <cfRule type="expression" dxfId="945" priority="287">
      <formula>IF(RIGHT(TEXT(AM556,"0.#"),1)=".",FALSE,TRUE)</formula>
    </cfRule>
    <cfRule type="expression" dxfId="944" priority="288">
      <formula>IF(RIGHT(TEXT(AM556,"0.#"),1)=".",TRUE,FALSE)</formula>
    </cfRule>
  </conditionalFormatting>
  <conditionalFormatting sqref="AM557">
    <cfRule type="expression" dxfId="943" priority="285">
      <formula>IF(RIGHT(TEXT(AM557,"0.#"),1)=".",FALSE,TRUE)</formula>
    </cfRule>
    <cfRule type="expression" dxfId="942" priority="286">
      <formula>IF(RIGHT(TEXT(AM557,"0.#"),1)=".",TRUE,FALSE)</formula>
    </cfRule>
  </conditionalFormatting>
  <conditionalFormatting sqref="AI558">
    <cfRule type="expression" dxfId="941" priority="277">
      <formula>IF(RIGHT(TEXT(AI558,"0.#"),1)=".",FALSE,TRUE)</formula>
    </cfRule>
    <cfRule type="expression" dxfId="940" priority="278">
      <formula>IF(RIGHT(TEXT(AI558,"0.#"),1)=".",TRUE,FALSE)</formula>
    </cfRule>
  </conditionalFormatting>
  <conditionalFormatting sqref="AI556">
    <cfRule type="expression" dxfId="939" priority="281">
      <formula>IF(RIGHT(TEXT(AI556,"0.#"),1)=".",FALSE,TRUE)</formula>
    </cfRule>
    <cfRule type="expression" dxfId="938" priority="282">
      <formula>IF(RIGHT(TEXT(AI556,"0.#"),1)=".",TRUE,FALSE)</formula>
    </cfRule>
  </conditionalFormatting>
  <conditionalFormatting sqref="AI557">
    <cfRule type="expression" dxfId="937" priority="279">
      <formula>IF(RIGHT(TEXT(AI557,"0.#"),1)=".",FALSE,TRUE)</formula>
    </cfRule>
    <cfRule type="expression" dxfId="936" priority="280">
      <formula>IF(RIGHT(TEXT(AI557,"0.#"),1)=".",TRUE,FALSE)</formula>
    </cfRule>
  </conditionalFormatting>
  <conditionalFormatting sqref="AM563">
    <cfRule type="expression" dxfId="935" priority="271">
      <formula>IF(RIGHT(TEXT(AM563,"0.#"),1)=".",FALSE,TRUE)</formula>
    </cfRule>
    <cfRule type="expression" dxfId="934" priority="272">
      <formula>IF(RIGHT(TEXT(AM563,"0.#"),1)=".",TRUE,FALSE)</formula>
    </cfRule>
  </conditionalFormatting>
  <conditionalFormatting sqref="AM561">
    <cfRule type="expression" dxfId="933" priority="275">
      <formula>IF(RIGHT(TEXT(AM561,"0.#"),1)=".",FALSE,TRUE)</formula>
    </cfRule>
    <cfRule type="expression" dxfId="932" priority="276">
      <formula>IF(RIGHT(TEXT(AM561,"0.#"),1)=".",TRUE,FALSE)</formula>
    </cfRule>
  </conditionalFormatting>
  <conditionalFormatting sqref="AM562">
    <cfRule type="expression" dxfId="931" priority="273">
      <formula>IF(RIGHT(TEXT(AM562,"0.#"),1)=".",FALSE,TRUE)</formula>
    </cfRule>
    <cfRule type="expression" dxfId="930" priority="274">
      <formula>IF(RIGHT(TEXT(AM562,"0.#"),1)=".",TRUE,FALSE)</formula>
    </cfRule>
  </conditionalFormatting>
  <conditionalFormatting sqref="AI563">
    <cfRule type="expression" dxfId="929" priority="265">
      <formula>IF(RIGHT(TEXT(AI563,"0.#"),1)=".",FALSE,TRUE)</formula>
    </cfRule>
    <cfRule type="expression" dxfId="928" priority="266">
      <formula>IF(RIGHT(TEXT(AI563,"0.#"),1)=".",TRUE,FALSE)</formula>
    </cfRule>
  </conditionalFormatting>
  <conditionalFormatting sqref="AI561">
    <cfRule type="expression" dxfId="927" priority="269">
      <formula>IF(RIGHT(TEXT(AI561,"0.#"),1)=".",FALSE,TRUE)</formula>
    </cfRule>
    <cfRule type="expression" dxfId="926" priority="270">
      <formula>IF(RIGHT(TEXT(AI561,"0.#"),1)=".",TRUE,FALSE)</formula>
    </cfRule>
  </conditionalFormatting>
  <conditionalFormatting sqref="AI562">
    <cfRule type="expression" dxfId="925" priority="267">
      <formula>IF(RIGHT(TEXT(AI562,"0.#"),1)=".",FALSE,TRUE)</formula>
    </cfRule>
    <cfRule type="expression" dxfId="924" priority="268">
      <formula>IF(RIGHT(TEXT(AI562,"0.#"),1)=".",TRUE,FALSE)</formula>
    </cfRule>
  </conditionalFormatting>
  <conditionalFormatting sqref="AM597">
    <cfRule type="expression" dxfId="923" priority="223">
      <formula>IF(RIGHT(TEXT(AM597,"0.#"),1)=".",FALSE,TRUE)</formula>
    </cfRule>
    <cfRule type="expression" dxfId="922" priority="224">
      <formula>IF(RIGHT(TEXT(AM597,"0.#"),1)=".",TRUE,FALSE)</formula>
    </cfRule>
  </conditionalFormatting>
  <conditionalFormatting sqref="AM595">
    <cfRule type="expression" dxfId="921" priority="227">
      <formula>IF(RIGHT(TEXT(AM595,"0.#"),1)=".",FALSE,TRUE)</formula>
    </cfRule>
    <cfRule type="expression" dxfId="920" priority="228">
      <formula>IF(RIGHT(TEXT(AM595,"0.#"),1)=".",TRUE,FALSE)</formula>
    </cfRule>
  </conditionalFormatting>
  <conditionalFormatting sqref="AM596">
    <cfRule type="expression" dxfId="919" priority="225">
      <formula>IF(RIGHT(TEXT(AM596,"0.#"),1)=".",FALSE,TRUE)</formula>
    </cfRule>
    <cfRule type="expression" dxfId="918" priority="226">
      <formula>IF(RIGHT(TEXT(AM596,"0.#"),1)=".",TRUE,FALSE)</formula>
    </cfRule>
  </conditionalFormatting>
  <conditionalFormatting sqref="AI597">
    <cfRule type="expression" dxfId="917" priority="217">
      <formula>IF(RIGHT(TEXT(AI597,"0.#"),1)=".",FALSE,TRUE)</formula>
    </cfRule>
    <cfRule type="expression" dxfId="916" priority="218">
      <formula>IF(RIGHT(TEXT(AI597,"0.#"),1)=".",TRUE,FALSE)</formula>
    </cfRule>
  </conditionalFormatting>
  <conditionalFormatting sqref="AI595">
    <cfRule type="expression" dxfId="915" priority="221">
      <formula>IF(RIGHT(TEXT(AI595,"0.#"),1)=".",FALSE,TRUE)</formula>
    </cfRule>
    <cfRule type="expression" dxfId="914" priority="222">
      <formula>IF(RIGHT(TEXT(AI595,"0.#"),1)=".",TRUE,FALSE)</formula>
    </cfRule>
  </conditionalFormatting>
  <conditionalFormatting sqref="AI596">
    <cfRule type="expression" dxfId="913" priority="219">
      <formula>IF(RIGHT(TEXT(AI596,"0.#"),1)=".",FALSE,TRUE)</formula>
    </cfRule>
    <cfRule type="expression" dxfId="912" priority="220">
      <formula>IF(RIGHT(TEXT(AI596,"0.#"),1)=".",TRUE,FALSE)</formula>
    </cfRule>
  </conditionalFormatting>
  <conditionalFormatting sqref="AM622">
    <cfRule type="expression" dxfId="911" priority="211">
      <formula>IF(RIGHT(TEXT(AM622,"0.#"),1)=".",FALSE,TRUE)</formula>
    </cfRule>
    <cfRule type="expression" dxfId="910" priority="212">
      <formula>IF(RIGHT(TEXT(AM622,"0.#"),1)=".",TRUE,FALSE)</formula>
    </cfRule>
  </conditionalFormatting>
  <conditionalFormatting sqref="AM620">
    <cfRule type="expression" dxfId="909" priority="215">
      <formula>IF(RIGHT(TEXT(AM620,"0.#"),1)=".",FALSE,TRUE)</formula>
    </cfRule>
    <cfRule type="expression" dxfId="908" priority="216">
      <formula>IF(RIGHT(TEXT(AM620,"0.#"),1)=".",TRUE,FALSE)</formula>
    </cfRule>
  </conditionalFormatting>
  <conditionalFormatting sqref="AM621">
    <cfRule type="expression" dxfId="907" priority="213">
      <formula>IF(RIGHT(TEXT(AM621,"0.#"),1)=".",FALSE,TRUE)</formula>
    </cfRule>
    <cfRule type="expression" dxfId="906" priority="214">
      <formula>IF(RIGHT(TEXT(AM621,"0.#"),1)=".",TRUE,FALSE)</formula>
    </cfRule>
  </conditionalFormatting>
  <conditionalFormatting sqref="AI622">
    <cfRule type="expression" dxfId="905" priority="205">
      <formula>IF(RIGHT(TEXT(AI622,"0.#"),1)=".",FALSE,TRUE)</formula>
    </cfRule>
    <cfRule type="expression" dxfId="904" priority="206">
      <formula>IF(RIGHT(TEXT(AI622,"0.#"),1)=".",TRUE,FALSE)</formula>
    </cfRule>
  </conditionalFormatting>
  <conditionalFormatting sqref="AI620">
    <cfRule type="expression" dxfId="903" priority="209">
      <formula>IF(RIGHT(TEXT(AI620,"0.#"),1)=".",FALSE,TRUE)</formula>
    </cfRule>
    <cfRule type="expression" dxfId="902" priority="210">
      <formula>IF(RIGHT(TEXT(AI620,"0.#"),1)=".",TRUE,FALSE)</formula>
    </cfRule>
  </conditionalFormatting>
  <conditionalFormatting sqref="AI621">
    <cfRule type="expression" dxfId="901" priority="207">
      <formula>IF(RIGHT(TEXT(AI621,"0.#"),1)=".",FALSE,TRUE)</formula>
    </cfRule>
    <cfRule type="expression" dxfId="900" priority="208">
      <formula>IF(RIGHT(TEXT(AI621,"0.#"),1)=".",TRUE,FALSE)</formula>
    </cfRule>
  </conditionalFormatting>
  <conditionalFormatting sqref="AM627">
    <cfRule type="expression" dxfId="899" priority="151">
      <formula>IF(RIGHT(TEXT(AM627,"0.#"),1)=".",FALSE,TRUE)</formula>
    </cfRule>
    <cfRule type="expression" dxfId="898" priority="152">
      <formula>IF(RIGHT(TEXT(AM627,"0.#"),1)=".",TRUE,FALSE)</formula>
    </cfRule>
  </conditionalFormatting>
  <conditionalFormatting sqref="AM625">
    <cfRule type="expression" dxfId="897" priority="155">
      <formula>IF(RIGHT(TEXT(AM625,"0.#"),1)=".",FALSE,TRUE)</formula>
    </cfRule>
    <cfRule type="expression" dxfId="896" priority="156">
      <formula>IF(RIGHT(TEXT(AM625,"0.#"),1)=".",TRUE,FALSE)</formula>
    </cfRule>
  </conditionalFormatting>
  <conditionalFormatting sqref="AM626">
    <cfRule type="expression" dxfId="895" priority="153">
      <formula>IF(RIGHT(TEXT(AM626,"0.#"),1)=".",FALSE,TRUE)</formula>
    </cfRule>
    <cfRule type="expression" dxfId="894" priority="154">
      <formula>IF(RIGHT(TEXT(AM626,"0.#"),1)=".",TRUE,FALSE)</formula>
    </cfRule>
  </conditionalFormatting>
  <conditionalFormatting sqref="AI627">
    <cfRule type="expression" dxfId="893" priority="145">
      <formula>IF(RIGHT(TEXT(AI627,"0.#"),1)=".",FALSE,TRUE)</formula>
    </cfRule>
    <cfRule type="expression" dxfId="892" priority="146">
      <formula>IF(RIGHT(TEXT(AI627,"0.#"),1)=".",TRUE,FALSE)</formula>
    </cfRule>
  </conditionalFormatting>
  <conditionalFormatting sqref="AI625">
    <cfRule type="expression" dxfId="891" priority="149">
      <formula>IF(RIGHT(TEXT(AI625,"0.#"),1)=".",FALSE,TRUE)</formula>
    </cfRule>
    <cfRule type="expression" dxfId="890" priority="150">
      <formula>IF(RIGHT(TEXT(AI625,"0.#"),1)=".",TRUE,FALSE)</formula>
    </cfRule>
  </conditionalFormatting>
  <conditionalFormatting sqref="AI626">
    <cfRule type="expression" dxfId="889" priority="147">
      <formula>IF(RIGHT(TEXT(AI626,"0.#"),1)=".",FALSE,TRUE)</formula>
    </cfRule>
    <cfRule type="expression" dxfId="888" priority="148">
      <formula>IF(RIGHT(TEXT(AI626,"0.#"),1)=".",TRUE,FALSE)</formula>
    </cfRule>
  </conditionalFormatting>
  <conditionalFormatting sqref="AM632">
    <cfRule type="expression" dxfId="887" priority="139">
      <formula>IF(RIGHT(TEXT(AM632,"0.#"),1)=".",FALSE,TRUE)</formula>
    </cfRule>
    <cfRule type="expression" dxfId="886" priority="140">
      <formula>IF(RIGHT(TEXT(AM632,"0.#"),1)=".",TRUE,FALSE)</formula>
    </cfRule>
  </conditionalFormatting>
  <conditionalFormatting sqref="AM630">
    <cfRule type="expression" dxfId="885" priority="143">
      <formula>IF(RIGHT(TEXT(AM630,"0.#"),1)=".",FALSE,TRUE)</formula>
    </cfRule>
    <cfRule type="expression" dxfId="884" priority="144">
      <formula>IF(RIGHT(TEXT(AM630,"0.#"),1)=".",TRUE,FALSE)</formula>
    </cfRule>
  </conditionalFormatting>
  <conditionalFormatting sqref="AM631">
    <cfRule type="expression" dxfId="883" priority="141">
      <formula>IF(RIGHT(TEXT(AM631,"0.#"),1)=".",FALSE,TRUE)</formula>
    </cfRule>
    <cfRule type="expression" dxfId="882" priority="142">
      <formula>IF(RIGHT(TEXT(AM631,"0.#"),1)=".",TRUE,FALSE)</formula>
    </cfRule>
  </conditionalFormatting>
  <conditionalFormatting sqref="AI632">
    <cfRule type="expression" dxfId="881" priority="133">
      <formula>IF(RIGHT(TEXT(AI632,"0.#"),1)=".",FALSE,TRUE)</formula>
    </cfRule>
    <cfRule type="expression" dxfId="880" priority="134">
      <formula>IF(RIGHT(TEXT(AI632,"0.#"),1)=".",TRUE,FALSE)</formula>
    </cfRule>
  </conditionalFormatting>
  <conditionalFormatting sqref="AI630">
    <cfRule type="expression" dxfId="879" priority="137">
      <formula>IF(RIGHT(TEXT(AI630,"0.#"),1)=".",FALSE,TRUE)</formula>
    </cfRule>
    <cfRule type="expression" dxfId="878" priority="138">
      <formula>IF(RIGHT(TEXT(AI630,"0.#"),1)=".",TRUE,FALSE)</formula>
    </cfRule>
  </conditionalFormatting>
  <conditionalFormatting sqref="AI631">
    <cfRule type="expression" dxfId="877" priority="135">
      <formula>IF(RIGHT(TEXT(AI631,"0.#"),1)=".",FALSE,TRUE)</formula>
    </cfRule>
    <cfRule type="expression" dxfId="876" priority="136">
      <formula>IF(RIGHT(TEXT(AI631,"0.#"),1)=".",TRUE,FALSE)</formula>
    </cfRule>
  </conditionalFormatting>
  <conditionalFormatting sqref="AM637">
    <cfRule type="expression" dxfId="875" priority="127">
      <formula>IF(RIGHT(TEXT(AM637,"0.#"),1)=".",FALSE,TRUE)</formula>
    </cfRule>
    <cfRule type="expression" dxfId="874" priority="128">
      <formula>IF(RIGHT(TEXT(AM637,"0.#"),1)=".",TRUE,FALSE)</formula>
    </cfRule>
  </conditionalFormatting>
  <conditionalFormatting sqref="AM635">
    <cfRule type="expression" dxfId="873" priority="131">
      <formula>IF(RIGHT(TEXT(AM635,"0.#"),1)=".",FALSE,TRUE)</formula>
    </cfRule>
    <cfRule type="expression" dxfId="872" priority="132">
      <formula>IF(RIGHT(TEXT(AM635,"0.#"),1)=".",TRUE,FALSE)</formula>
    </cfRule>
  </conditionalFormatting>
  <conditionalFormatting sqref="AM636">
    <cfRule type="expression" dxfId="871" priority="129">
      <formula>IF(RIGHT(TEXT(AM636,"0.#"),1)=".",FALSE,TRUE)</formula>
    </cfRule>
    <cfRule type="expression" dxfId="870" priority="130">
      <formula>IF(RIGHT(TEXT(AM636,"0.#"),1)=".",TRUE,FALSE)</formula>
    </cfRule>
  </conditionalFormatting>
  <conditionalFormatting sqref="AI637">
    <cfRule type="expression" dxfId="869" priority="121">
      <formula>IF(RIGHT(TEXT(AI637,"0.#"),1)=".",FALSE,TRUE)</formula>
    </cfRule>
    <cfRule type="expression" dxfId="868" priority="122">
      <formula>IF(RIGHT(TEXT(AI637,"0.#"),1)=".",TRUE,FALSE)</formula>
    </cfRule>
  </conditionalFormatting>
  <conditionalFormatting sqref="AI635">
    <cfRule type="expression" dxfId="867" priority="125">
      <formula>IF(RIGHT(TEXT(AI635,"0.#"),1)=".",FALSE,TRUE)</formula>
    </cfRule>
    <cfRule type="expression" dxfId="866" priority="126">
      <formula>IF(RIGHT(TEXT(AI635,"0.#"),1)=".",TRUE,FALSE)</formula>
    </cfRule>
  </conditionalFormatting>
  <conditionalFormatting sqref="AI636">
    <cfRule type="expression" dxfId="865" priority="123">
      <formula>IF(RIGHT(TEXT(AI636,"0.#"),1)=".",FALSE,TRUE)</formula>
    </cfRule>
    <cfRule type="expression" dxfId="864" priority="124">
      <formula>IF(RIGHT(TEXT(AI636,"0.#"),1)=".",TRUE,FALSE)</formula>
    </cfRule>
  </conditionalFormatting>
  <conditionalFormatting sqref="AM602">
    <cfRule type="expression" dxfId="863" priority="199">
      <formula>IF(RIGHT(TEXT(AM602,"0.#"),1)=".",FALSE,TRUE)</formula>
    </cfRule>
    <cfRule type="expression" dxfId="862" priority="200">
      <formula>IF(RIGHT(TEXT(AM602,"0.#"),1)=".",TRUE,FALSE)</formula>
    </cfRule>
  </conditionalFormatting>
  <conditionalFormatting sqref="AM600">
    <cfRule type="expression" dxfId="861" priority="203">
      <formula>IF(RIGHT(TEXT(AM600,"0.#"),1)=".",FALSE,TRUE)</formula>
    </cfRule>
    <cfRule type="expression" dxfId="860" priority="204">
      <formula>IF(RIGHT(TEXT(AM600,"0.#"),1)=".",TRUE,FALSE)</formula>
    </cfRule>
  </conditionalFormatting>
  <conditionalFormatting sqref="AM601">
    <cfRule type="expression" dxfId="859" priority="201">
      <formula>IF(RIGHT(TEXT(AM601,"0.#"),1)=".",FALSE,TRUE)</formula>
    </cfRule>
    <cfRule type="expression" dxfId="858" priority="202">
      <formula>IF(RIGHT(TEXT(AM601,"0.#"),1)=".",TRUE,FALSE)</formula>
    </cfRule>
  </conditionalFormatting>
  <conditionalFormatting sqref="AI602">
    <cfRule type="expression" dxfId="857" priority="193">
      <formula>IF(RIGHT(TEXT(AI602,"0.#"),1)=".",FALSE,TRUE)</formula>
    </cfRule>
    <cfRule type="expression" dxfId="856" priority="194">
      <formula>IF(RIGHT(TEXT(AI602,"0.#"),1)=".",TRUE,FALSE)</formula>
    </cfRule>
  </conditionalFormatting>
  <conditionalFormatting sqref="AI600">
    <cfRule type="expression" dxfId="855" priority="197">
      <formula>IF(RIGHT(TEXT(AI600,"0.#"),1)=".",FALSE,TRUE)</formula>
    </cfRule>
    <cfRule type="expression" dxfId="854" priority="198">
      <formula>IF(RIGHT(TEXT(AI600,"0.#"),1)=".",TRUE,FALSE)</formula>
    </cfRule>
  </conditionalFormatting>
  <conditionalFormatting sqref="AI601">
    <cfRule type="expression" dxfId="853" priority="195">
      <formula>IF(RIGHT(TEXT(AI601,"0.#"),1)=".",FALSE,TRUE)</formula>
    </cfRule>
    <cfRule type="expression" dxfId="852" priority="196">
      <formula>IF(RIGHT(TEXT(AI601,"0.#"),1)=".",TRUE,FALSE)</formula>
    </cfRule>
  </conditionalFormatting>
  <conditionalFormatting sqref="AM607">
    <cfRule type="expression" dxfId="851" priority="187">
      <formula>IF(RIGHT(TEXT(AM607,"0.#"),1)=".",FALSE,TRUE)</formula>
    </cfRule>
    <cfRule type="expression" dxfId="850" priority="188">
      <formula>IF(RIGHT(TEXT(AM607,"0.#"),1)=".",TRUE,FALSE)</formula>
    </cfRule>
  </conditionalFormatting>
  <conditionalFormatting sqref="AM605">
    <cfRule type="expression" dxfId="849" priority="191">
      <formula>IF(RIGHT(TEXT(AM605,"0.#"),1)=".",FALSE,TRUE)</formula>
    </cfRule>
    <cfRule type="expression" dxfId="848" priority="192">
      <formula>IF(RIGHT(TEXT(AM605,"0.#"),1)=".",TRUE,FALSE)</formula>
    </cfRule>
  </conditionalFormatting>
  <conditionalFormatting sqref="AM606">
    <cfRule type="expression" dxfId="847" priority="189">
      <formula>IF(RIGHT(TEXT(AM606,"0.#"),1)=".",FALSE,TRUE)</formula>
    </cfRule>
    <cfRule type="expression" dxfId="846" priority="190">
      <formula>IF(RIGHT(TEXT(AM606,"0.#"),1)=".",TRUE,FALSE)</formula>
    </cfRule>
  </conditionalFormatting>
  <conditionalFormatting sqref="AI607">
    <cfRule type="expression" dxfId="845" priority="181">
      <formula>IF(RIGHT(TEXT(AI607,"0.#"),1)=".",FALSE,TRUE)</formula>
    </cfRule>
    <cfRule type="expression" dxfId="844" priority="182">
      <formula>IF(RIGHT(TEXT(AI607,"0.#"),1)=".",TRUE,FALSE)</formula>
    </cfRule>
  </conditionalFormatting>
  <conditionalFormatting sqref="AI605">
    <cfRule type="expression" dxfId="843" priority="185">
      <formula>IF(RIGHT(TEXT(AI605,"0.#"),1)=".",FALSE,TRUE)</formula>
    </cfRule>
    <cfRule type="expression" dxfId="842" priority="186">
      <formula>IF(RIGHT(TEXT(AI605,"0.#"),1)=".",TRUE,FALSE)</formula>
    </cfRule>
  </conditionalFormatting>
  <conditionalFormatting sqref="AI606">
    <cfRule type="expression" dxfId="841" priority="183">
      <formula>IF(RIGHT(TEXT(AI606,"0.#"),1)=".",FALSE,TRUE)</formula>
    </cfRule>
    <cfRule type="expression" dxfId="840" priority="184">
      <formula>IF(RIGHT(TEXT(AI606,"0.#"),1)=".",TRUE,FALSE)</formula>
    </cfRule>
  </conditionalFormatting>
  <conditionalFormatting sqref="AM612">
    <cfRule type="expression" dxfId="839" priority="175">
      <formula>IF(RIGHT(TEXT(AM612,"0.#"),1)=".",FALSE,TRUE)</formula>
    </cfRule>
    <cfRule type="expression" dxfId="838" priority="176">
      <formula>IF(RIGHT(TEXT(AM612,"0.#"),1)=".",TRUE,FALSE)</formula>
    </cfRule>
  </conditionalFormatting>
  <conditionalFormatting sqref="AM610">
    <cfRule type="expression" dxfId="837" priority="179">
      <formula>IF(RIGHT(TEXT(AM610,"0.#"),1)=".",FALSE,TRUE)</formula>
    </cfRule>
    <cfRule type="expression" dxfId="836" priority="180">
      <formula>IF(RIGHT(TEXT(AM610,"0.#"),1)=".",TRUE,FALSE)</formula>
    </cfRule>
  </conditionalFormatting>
  <conditionalFormatting sqref="AM611">
    <cfRule type="expression" dxfId="835" priority="177">
      <formula>IF(RIGHT(TEXT(AM611,"0.#"),1)=".",FALSE,TRUE)</formula>
    </cfRule>
    <cfRule type="expression" dxfId="834" priority="178">
      <formula>IF(RIGHT(TEXT(AM611,"0.#"),1)=".",TRUE,FALSE)</formula>
    </cfRule>
  </conditionalFormatting>
  <conditionalFormatting sqref="AI612">
    <cfRule type="expression" dxfId="833" priority="169">
      <formula>IF(RIGHT(TEXT(AI612,"0.#"),1)=".",FALSE,TRUE)</formula>
    </cfRule>
    <cfRule type="expression" dxfId="832" priority="170">
      <formula>IF(RIGHT(TEXT(AI612,"0.#"),1)=".",TRUE,FALSE)</formula>
    </cfRule>
  </conditionalFormatting>
  <conditionalFormatting sqref="AI610">
    <cfRule type="expression" dxfId="831" priority="173">
      <formula>IF(RIGHT(TEXT(AI610,"0.#"),1)=".",FALSE,TRUE)</formula>
    </cfRule>
    <cfRule type="expression" dxfId="830" priority="174">
      <formula>IF(RIGHT(TEXT(AI610,"0.#"),1)=".",TRUE,FALSE)</formula>
    </cfRule>
  </conditionalFormatting>
  <conditionalFormatting sqref="AI611">
    <cfRule type="expression" dxfId="829" priority="171">
      <formula>IF(RIGHT(TEXT(AI611,"0.#"),1)=".",FALSE,TRUE)</formula>
    </cfRule>
    <cfRule type="expression" dxfId="828" priority="172">
      <formula>IF(RIGHT(TEXT(AI611,"0.#"),1)=".",TRUE,FALSE)</formula>
    </cfRule>
  </conditionalFormatting>
  <conditionalFormatting sqref="AM617">
    <cfRule type="expression" dxfId="827" priority="163">
      <formula>IF(RIGHT(TEXT(AM617,"0.#"),1)=".",FALSE,TRUE)</formula>
    </cfRule>
    <cfRule type="expression" dxfId="826" priority="164">
      <formula>IF(RIGHT(TEXT(AM617,"0.#"),1)=".",TRUE,FALSE)</formula>
    </cfRule>
  </conditionalFormatting>
  <conditionalFormatting sqref="AM615">
    <cfRule type="expression" dxfId="825" priority="167">
      <formula>IF(RIGHT(TEXT(AM615,"0.#"),1)=".",FALSE,TRUE)</formula>
    </cfRule>
    <cfRule type="expression" dxfId="824" priority="168">
      <formula>IF(RIGHT(TEXT(AM615,"0.#"),1)=".",TRUE,FALSE)</formula>
    </cfRule>
  </conditionalFormatting>
  <conditionalFormatting sqref="AM616">
    <cfRule type="expression" dxfId="823" priority="165">
      <formula>IF(RIGHT(TEXT(AM616,"0.#"),1)=".",FALSE,TRUE)</formula>
    </cfRule>
    <cfRule type="expression" dxfId="822" priority="166">
      <formula>IF(RIGHT(TEXT(AM616,"0.#"),1)=".",TRUE,FALSE)</formula>
    </cfRule>
  </conditionalFormatting>
  <conditionalFormatting sqref="AI617">
    <cfRule type="expression" dxfId="821" priority="157">
      <formula>IF(RIGHT(TEXT(AI617,"0.#"),1)=".",FALSE,TRUE)</formula>
    </cfRule>
    <cfRule type="expression" dxfId="820" priority="158">
      <formula>IF(RIGHT(TEXT(AI617,"0.#"),1)=".",TRUE,FALSE)</formula>
    </cfRule>
  </conditionalFormatting>
  <conditionalFormatting sqref="AI615">
    <cfRule type="expression" dxfId="819" priority="161">
      <formula>IF(RIGHT(TEXT(AI615,"0.#"),1)=".",FALSE,TRUE)</formula>
    </cfRule>
    <cfRule type="expression" dxfId="818" priority="162">
      <formula>IF(RIGHT(TEXT(AI615,"0.#"),1)=".",TRUE,FALSE)</formula>
    </cfRule>
  </conditionalFormatting>
  <conditionalFormatting sqref="AI616">
    <cfRule type="expression" dxfId="817" priority="159">
      <formula>IF(RIGHT(TEXT(AI616,"0.#"),1)=".",FALSE,TRUE)</formula>
    </cfRule>
    <cfRule type="expression" dxfId="816" priority="160">
      <formula>IF(RIGHT(TEXT(AI616,"0.#"),1)=".",TRUE,FALSE)</formula>
    </cfRule>
  </conditionalFormatting>
  <conditionalFormatting sqref="AM651">
    <cfRule type="expression" dxfId="815" priority="115">
      <formula>IF(RIGHT(TEXT(AM651,"0.#"),1)=".",FALSE,TRUE)</formula>
    </cfRule>
    <cfRule type="expression" dxfId="814" priority="116">
      <formula>IF(RIGHT(TEXT(AM651,"0.#"),1)=".",TRUE,FALSE)</formula>
    </cfRule>
  </conditionalFormatting>
  <conditionalFormatting sqref="AM649">
    <cfRule type="expression" dxfId="813" priority="119">
      <formula>IF(RIGHT(TEXT(AM649,"0.#"),1)=".",FALSE,TRUE)</formula>
    </cfRule>
    <cfRule type="expression" dxfId="812" priority="120">
      <formula>IF(RIGHT(TEXT(AM649,"0.#"),1)=".",TRUE,FALSE)</formula>
    </cfRule>
  </conditionalFormatting>
  <conditionalFormatting sqref="AM650">
    <cfRule type="expression" dxfId="811" priority="117">
      <formula>IF(RIGHT(TEXT(AM650,"0.#"),1)=".",FALSE,TRUE)</formula>
    </cfRule>
    <cfRule type="expression" dxfId="810" priority="118">
      <formula>IF(RIGHT(TEXT(AM650,"0.#"),1)=".",TRUE,FALSE)</formula>
    </cfRule>
  </conditionalFormatting>
  <conditionalFormatting sqref="AI651">
    <cfRule type="expression" dxfId="809" priority="109">
      <formula>IF(RIGHT(TEXT(AI651,"0.#"),1)=".",FALSE,TRUE)</formula>
    </cfRule>
    <cfRule type="expression" dxfId="808" priority="110">
      <formula>IF(RIGHT(TEXT(AI651,"0.#"),1)=".",TRUE,FALSE)</formula>
    </cfRule>
  </conditionalFormatting>
  <conditionalFormatting sqref="AI649">
    <cfRule type="expression" dxfId="807" priority="113">
      <formula>IF(RIGHT(TEXT(AI649,"0.#"),1)=".",FALSE,TRUE)</formula>
    </cfRule>
    <cfRule type="expression" dxfId="806" priority="114">
      <formula>IF(RIGHT(TEXT(AI649,"0.#"),1)=".",TRUE,FALSE)</formula>
    </cfRule>
  </conditionalFormatting>
  <conditionalFormatting sqref="AI650">
    <cfRule type="expression" dxfId="805" priority="111">
      <formula>IF(RIGHT(TEXT(AI650,"0.#"),1)=".",FALSE,TRUE)</formula>
    </cfRule>
    <cfRule type="expression" dxfId="804" priority="112">
      <formula>IF(RIGHT(TEXT(AI650,"0.#"),1)=".",TRUE,FALSE)</formula>
    </cfRule>
  </conditionalFormatting>
  <conditionalFormatting sqref="AM676">
    <cfRule type="expression" dxfId="803" priority="103">
      <formula>IF(RIGHT(TEXT(AM676,"0.#"),1)=".",FALSE,TRUE)</formula>
    </cfRule>
    <cfRule type="expression" dxfId="802" priority="104">
      <formula>IF(RIGHT(TEXT(AM676,"0.#"),1)=".",TRUE,FALSE)</formula>
    </cfRule>
  </conditionalFormatting>
  <conditionalFormatting sqref="AM674">
    <cfRule type="expression" dxfId="801" priority="107">
      <formula>IF(RIGHT(TEXT(AM674,"0.#"),1)=".",FALSE,TRUE)</formula>
    </cfRule>
    <cfRule type="expression" dxfId="800" priority="108">
      <formula>IF(RIGHT(TEXT(AM674,"0.#"),1)=".",TRUE,FALSE)</formula>
    </cfRule>
  </conditionalFormatting>
  <conditionalFormatting sqref="AM675">
    <cfRule type="expression" dxfId="799" priority="105">
      <formula>IF(RIGHT(TEXT(AM675,"0.#"),1)=".",FALSE,TRUE)</formula>
    </cfRule>
    <cfRule type="expression" dxfId="798" priority="106">
      <formula>IF(RIGHT(TEXT(AM675,"0.#"),1)=".",TRUE,FALSE)</formula>
    </cfRule>
  </conditionalFormatting>
  <conditionalFormatting sqref="AI676">
    <cfRule type="expression" dxfId="797" priority="97">
      <formula>IF(RIGHT(TEXT(AI676,"0.#"),1)=".",FALSE,TRUE)</formula>
    </cfRule>
    <cfRule type="expression" dxfId="796" priority="98">
      <formula>IF(RIGHT(TEXT(AI676,"0.#"),1)=".",TRUE,FALSE)</formula>
    </cfRule>
  </conditionalFormatting>
  <conditionalFormatting sqref="AI674">
    <cfRule type="expression" dxfId="795" priority="101">
      <formula>IF(RIGHT(TEXT(AI674,"0.#"),1)=".",FALSE,TRUE)</formula>
    </cfRule>
    <cfRule type="expression" dxfId="794" priority="102">
      <formula>IF(RIGHT(TEXT(AI674,"0.#"),1)=".",TRUE,FALSE)</formula>
    </cfRule>
  </conditionalFormatting>
  <conditionalFormatting sqref="AI675">
    <cfRule type="expression" dxfId="793" priority="99">
      <formula>IF(RIGHT(TEXT(AI675,"0.#"),1)=".",FALSE,TRUE)</formula>
    </cfRule>
    <cfRule type="expression" dxfId="792" priority="100">
      <formula>IF(RIGHT(TEXT(AI675,"0.#"),1)=".",TRUE,FALSE)</formula>
    </cfRule>
  </conditionalFormatting>
  <conditionalFormatting sqref="AM681">
    <cfRule type="expression" dxfId="791" priority="43">
      <formula>IF(RIGHT(TEXT(AM681,"0.#"),1)=".",FALSE,TRUE)</formula>
    </cfRule>
    <cfRule type="expression" dxfId="790" priority="44">
      <formula>IF(RIGHT(TEXT(AM681,"0.#"),1)=".",TRUE,FALSE)</formula>
    </cfRule>
  </conditionalFormatting>
  <conditionalFormatting sqref="AM679">
    <cfRule type="expression" dxfId="789" priority="47">
      <formula>IF(RIGHT(TEXT(AM679,"0.#"),1)=".",FALSE,TRUE)</formula>
    </cfRule>
    <cfRule type="expression" dxfId="788" priority="48">
      <formula>IF(RIGHT(TEXT(AM679,"0.#"),1)=".",TRUE,FALSE)</formula>
    </cfRule>
  </conditionalFormatting>
  <conditionalFormatting sqref="AM680">
    <cfRule type="expression" dxfId="787" priority="45">
      <formula>IF(RIGHT(TEXT(AM680,"0.#"),1)=".",FALSE,TRUE)</formula>
    </cfRule>
    <cfRule type="expression" dxfId="786" priority="46">
      <formula>IF(RIGHT(TEXT(AM680,"0.#"),1)=".",TRUE,FALSE)</formula>
    </cfRule>
  </conditionalFormatting>
  <conditionalFormatting sqref="AI681">
    <cfRule type="expression" dxfId="785" priority="37">
      <formula>IF(RIGHT(TEXT(AI681,"0.#"),1)=".",FALSE,TRUE)</formula>
    </cfRule>
    <cfRule type="expression" dxfId="784" priority="38">
      <formula>IF(RIGHT(TEXT(AI681,"0.#"),1)=".",TRUE,FALSE)</formula>
    </cfRule>
  </conditionalFormatting>
  <conditionalFormatting sqref="AI679">
    <cfRule type="expression" dxfId="783" priority="41">
      <formula>IF(RIGHT(TEXT(AI679,"0.#"),1)=".",FALSE,TRUE)</formula>
    </cfRule>
    <cfRule type="expression" dxfId="782" priority="42">
      <formula>IF(RIGHT(TEXT(AI679,"0.#"),1)=".",TRUE,FALSE)</formula>
    </cfRule>
  </conditionalFormatting>
  <conditionalFormatting sqref="AI680">
    <cfRule type="expression" dxfId="781" priority="39">
      <formula>IF(RIGHT(TEXT(AI680,"0.#"),1)=".",FALSE,TRUE)</formula>
    </cfRule>
    <cfRule type="expression" dxfId="780" priority="40">
      <formula>IF(RIGHT(TEXT(AI680,"0.#"),1)=".",TRUE,FALSE)</formula>
    </cfRule>
  </conditionalFormatting>
  <conditionalFormatting sqref="AM686">
    <cfRule type="expression" dxfId="779" priority="31">
      <formula>IF(RIGHT(TEXT(AM686,"0.#"),1)=".",FALSE,TRUE)</formula>
    </cfRule>
    <cfRule type="expression" dxfId="778" priority="32">
      <formula>IF(RIGHT(TEXT(AM686,"0.#"),1)=".",TRUE,FALSE)</formula>
    </cfRule>
  </conditionalFormatting>
  <conditionalFormatting sqref="AM684">
    <cfRule type="expression" dxfId="777" priority="35">
      <formula>IF(RIGHT(TEXT(AM684,"0.#"),1)=".",FALSE,TRUE)</formula>
    </cfRule>
    <cfRule type="expression" dxfId="776" priority="36">
      <formula>IF(RIGHT(TEXT(AM684,"0.#"),1)=".",TRUE,FALSE)</formula>
    </cfRule>
  </conditionalFormatting>
  <conditionalFormatting sqref="AM685">
    <cfRule type="expression" dxfId="775" priority="33">
      <formula>IF(RIGHT(TEXT(AM685,"0.#"),1)=".",FALSE,TRUE)</formula>
    </cfRule>
    <cfRule type="expression" dxfId="774" priority="34">
      <formula>IF(RIGHT(TEXT(AM685,"0.#"),1)=".",TRUE,FALSE)</formula>
    </cfRule>
  </conditionalFormatting>
  <conditionalFormatting sqref="AI686">
    <cfRule type="expression" dxfId="773" priority="25">
      <formula>IF(RIGHT(TEXT(AI686,"0.#"),1)=".",FALSE,TRUE)</formula>
    </cfRule>
    <cfRule type="expression" dxfId="772" priority="26">
      <formula>IF(RIGHT(TEXT(AI686,"0.#"),1)=".",TRUE,FALSE)</formula>
    </cfRule>
  </conditionalFormatting>
  <conditionalFormatting sqref="AI684">
    <cfRule type="expression" dxfId="771" priority="29">
      <formula>IF(RIGHT(TEXT(AI684,"0.#"),1)=".",FALSE,TRUE)</formula>
    </cfRule>
    <cfRule type="expression" dxfId="770" priority="30">
      <formula>IF(RIGHT(TEXT(AI684,"0.#"),1)=".",TRUE,FALSE)</formula>
    </cfRule>
  </conditionalFormatting>
  <conditionalFormatting sqref="AI685">
    <cfRule type="expression" dxfId="769" priority="27">
      <formula>IF(RIGHT(TEXT(AI685,"0.#"),1)=".",FALSE,TRUE)</formula>
    </cfRule>
    <cfRule type="expression" dxfId="768" priority="28">
      <formula>IF(RIGHT(TEXT(AI685,"0.#"),1)=".",TRUE,FALSE)</formula>
    </cfRule>
  </conditionalFormatting>
  <conditionalFormatting sqref="AM691">
    <cfRule type="expression" dxfId="767" priority="19">
      <formula>IF(RIGHT(TEXT(AM691,"0.#"),1)=".",FALSE,TRUE)</formula>
    </cfRule>
    <cfRule type="expression" dxfId="766" priority="20">
      <formula>IF(RIGHT(TEXT(AM691,"0.#"),1)=".",TRUE,FALSE)</formula>
    </cfRule>
  </conditionalFormatting>
  <conditionalFormatting sqref="AM689">
    <cfRule type="expression" dxfId="765" priority="23">
      <formula>IF(RIGHT(TEXT(AM689,"0.#"),1)=".",FALSE,TRUE)</formula>
    </cfRule>
    <cfRule type="expression" dxfId="764" priority="24">
      <formula>IF(RIGHT(TEXT(AM689,"0.#"),1)=".",TRUE,FALSE)</formula>
    </cfRule>
  </conditionalFormatting>
  <conditionalFormatting sqref="AM690">
    <cfRule type="expression" dxfId="763" priority="21">
      <formula>IF(RIGHT(TEXT(AM690,"0.#"),1)=".",FALSE,TRUE)</formula>
    </cfRule>
    <cfRule type="expression" dxfId="762" priority="22">
      <formula>IF(RIGHT(TEXT(AM690,"0.#"),1)=".",TRUE,FALSE)</formula>
    </cfRule>
  </conditionalFormatting>
  <conditionalFormatting sqref="AI691">
    <cfRule type="expression" dxfId="761" priority="13">
      <formula>IF(RIGHT(TEXT(AI691,"0.#"),1)=".",FALSE,TRUE)</formula>
    </cfRule>
    <cfRule type="expression" dxfId="760" priority="14">
      <formula>IF(RIGHT(TEXT(AI691,"0.#"),1)=".",TRUE,FALSE)</formula>
    </cfRule>
  </conditionalFormatting>
  <conditionalFormatting sqref="AI689">
    <cfRule type="expression" dxfId="759" priority="17">
      <formula>IF(RIGHT(TEXT(AI689,"0.#"),1)=".",FALSE,TRUE)</formula>
    </cfRule>
    <cfRule type="expression" dxfId="758" priority="18">
      <formula>IF(RIGHT(TEXT(AI689,"0.#"),1)=".",TRUE,FALSE)</formula>
    </cfRule>
  </conditionalFormatting>
  <conditionalFormatting sqref="AI690">
    <cfRule type="expression" dxfId="757" priority="15">
      <formula>IF(RIGHT(TEXT(AI690,"0.#"),1)=".",FALSE,TRUE)</formula>
    </cfRule>
    <cfRule type="expression" dxfId="756" priority="16">
      <formula>IF(RIGHT(TEXT(AI690,"0.#"),1)=".",TRUE,FALSE)</formula>
    </cfRule>
  </conditionalFormatting>
  <conditionalFormatting sqref="AM656">
    <cfRule type="expression" dxfId="755" priority="91">
      <formula>IF(RIGHT(TEXT(AM656,"0.#"),1)=".",FALSE,TRUE)</formula>
    </cfRule>
    <cfRule type="expression" dxfId="754" priority="92">
      <formula>IF(RIGHT(TEXT(AM656,"0.#"),1)=".",TRUE,FALSE)</formula>
    </cfRule>
  </conditionalFormatting>
  <conditionalFormatting sqref="AM654">
    <cfRule type="expression" dxfId="753" priority="95">
      <formula>IF(RIGHT(TEXT(AM654,"0.#"),1)=".",FALSE,TRUE)</formula>
    </cfRule>
    <cfRule type="expression" dxfId="752" priority="96">
      <formula>IF(RIGHT(TEXT(AM654,"0.#"),1)=".",TRUE,FALSE)</formula>
    </cfRule>
  </conditionalFormatting>
  <conditionalFormatting sqref="AM655">
    <cfRule type="expression" dxfId="751" priority="93">
      <formula>IF(RIGHT(TEXT(AM655,"0.#"),1)=".",FALSE,TRUE)</formula>
    </cfRule>
    <cfRule type="expression" dxfId="750" priority="94">
      <formula>IF(RIGHT(TEXT(AM655,"0.#"),1)=".",TRUE,FALSE)</formula>
    </cfRule>
  </conditionalFormatting>
  <conditionalFormatting sqref="AI656">
    <cfRule type="expression" dxfId="749" priority="85">
      <formula>IF(RIGHT(TEXT(AI656,"0.#"),1)=".",FALSE,TRUE)</formula>
    </cfRule>
    <cfRule type="expression" dxfId="748" priority="86">
      <formula>IF(RIGHT(TEXT(AI656,"0.#"),1)=".",TRUE,FALSE)</formula>
    </cfRule>
  </conditionalFormatting>
  <conditionalFormatting sqref="AI654">
    <cfRule type="expression" dxfId="747" priority="89">
      <formula>IF(RIGHT(TEXT(AI654,"0.#"),1)=".",FALSE,TRUE)</formula>
    </cfRule>
    <cfRule type="expression" dxfId="746" priority="90">
      <formula>IF(RIGHT(TEXT(AI654,"0.#"),1)=".",TRUE,FALSE)</formula>
    </cfRule>
  </conditionalFormatting>
  <conditionalFormatting sqref="AI655">
    <cfRule type="expression" dxfId="745" priority="87">
      <formula>IF(RIGHT(TEXT(AI655,"0.#"),1)=".",FALSE,TRUE)</formula>
    </cfRule>
    <cfRule type="expression" dxfId="744" priority="88">
      <formula>IF(RIGHT(TEXT(AI655,"0.#"),1)=".",TRUE,FALSE)</formula>
    </cfRule>
  </conditionalFormatting>
  <conditionalFormatting sqref="AM661">
    <cfRule type="expression" dxfId="743" priority="79">
      <formula>IF(RIGHT(TEXT(AM661,"0.#"),1)=".",FALSE,TRUE)</formula>
    </cfRule>
    <cfRule type="expression" dxfId="742" priority="80">
      <formula>IF(RIGHT(TEXT(AM661,"0.#"),1)=".",TRUE,FALSE)</formula>
    </cfRule>
  </conditionalFormatting>
  <conditionalFormatting sqref="AM659">
    <cfRule type="expression" dxfId="741" priority="83">
      <formula>IF(RIGHT(TEXT(AM659,"0.#"),1)=".",FALSE,TRUE)</formula>
    </cfRule>
    <cfRule type="expression" dxfId="740" priority="84">
      <formula>IF(RIGHT(TEXT(AM659,"0.#"),1)=".",TRUE,FALSE)</formula>
    </cfRule>
  </conditionalFormatting>
  <conditionalFormatting sqref="AM660">
    <cfRule type="expression" dxfId="739" priority="81">
      <formula>IF(RIGHT(TEXT(AM660,"0.#"),1)=".",FALSE,TRUE)</formula>
    </cfRule>
    <cfRule type="expression" dxfId="738" priority="82">
      <formula>IF(RIGHT(TEXT(AM660,"0.#"),1)=".",TRUE,FALSE)</formula>
    </cfRule>
  </conditionalFormatting>
  <conditionalFormatting sqref="AI661">
    <cfRule type="expression" dxfId="737" priority="73">
      <formula>IF(RIGHT(TEXT(AI661,"0.#"),1)=".",FALSE,TRUE)</formula>
    </cfRule>
    <cfRule type="expression" dxfId="736" priority="74">
      <formula>IF(RIGHT(TEXT(AI661,"0.#"),1)=".",TRUE,FALSE)</formula>
    </cfRule>
  </conditionalFormatting>
  <conditionalFormatting sqref="AI659">
    <cfRule type="expression" dxfId="735" priority="77">
      <formula>IF(RIGHT(TEXT(AI659,"0.#"),1)=".",FALSE,TRUE)</formula>
    </cfRule>
    <cfRule type="expression" dxfId="734" priority="78">
      <formula>IF(RIGHT(TEXT(AI659,"0.#"),1)=".",TRUE,FALSE)</formula>
    </cfRule>
  </conditionalFormatting>
  <conditionalFormatting sqref="AI660">
    <cfRule type="expression" dxfId="733" priority="75">
      <formula>IF(RIGHT(TEXT(AI660,"0.#"),1)=".",FALSE,TRUE)</formula>
    </cfRule>
    <cfRule type="expression" dxfId="732" priority="76">
      <formula>IF(RIGHT(TEXT(AI660,"0.#"),1)=".",TRUE,FALSE)</formula>
    </cfRule>
  </conditionalFormatting>
  <conditionalFormatting sqref="AM666">
    <cfRule type="expression" dxfId="731" priority="67">
      <formula>IF(RIGHT(TEXT(AM666,"0.#"),1)=".",FALSE,TRUE)</formula>
    </cfRule>
    <cfRule type="expression" dxfId="730" priority="68">
      <formula>IF(RIGHT(TEXT(AM666,"0.#"),1)=".",TRUE,FALSE)</formula>
    </cfRule>
  </conditionalFormatting>
  <conditionalFormatting sqref="AM664">
    <cfRule type="expression" dxfId="729" priority="71">
      <formula>IF(RIGHT(TEXT(AM664,"0.#"),1)=".",FALSE,TRUE)</formula>
    </cfRule>
    <cfRule type="expression" dxfId="728" priority="72">
      <formula>IF(RIGHT(TEXT(AM664,"0.#"),1)=".",TRUE,FALSE)</formula>
    </cfRule>
  </conditionalFormatting>
  <conditionalFormatting sqref="AM665">
    <cfRule type="expression" dxfId="727" priority="69">
      <formula>IF(RIGHT(TEXT(AM665,"0.#"),1)=".",FALSE,TRUE)</formula>
    </cfRule>
    <cfRule type="expression" dxfId="726" priority="70">
      <formula>IF(RIGHT(TEXT(AM665,"0.#"),1)=".",TRUE,FALSE)</formula>
    </cfRule>
  </conditionalFormatting>
  <conditionalFormatting sqref="AI666">
    <cfRule type="expression" dxfId="725" priority="61">
      <formula>IF(RIGHT(TEXT(AI666,"0.#"),1)=".",FALSE,TRUE)</formula>
    </cfRule>
    <cfRule type="expression" dxfId="724" priority="62">
      <formula>IF(RIGHT(TEXT(AI666,"0.#"),1)=".",TRUE,FALSE)</formula>
    </cfRule>
  </conditionalFormatting>
  <conditionalFormatting sqref="AI664">
    <cfRule type="expression" dxfId="723" priority="65">
      <formula>IF(RIGHT(TEXT(AI664,"0.#"),1)=".",FALSE,TRUE)</formula>
    </cfRule>
    <cfRule type="expression" dxfId="722" priority="66">
      <formula>IF(RIGHT(TEXT(AI664,"0.#"),1)=".",TRUE,FALSE)</formula>
    </cfRule>
  </conditionalFormatting>
  <conditionalFormatting sqref="AI665">
    <cfRule type="expression" dxfId="721" priority="63">
      <formula>IF(RIGHT(TEXT(AI665,"0.#"),1)=".",FALSE,TRUE)</formula>
    </cfRule>
    <cfRule type="expression" dxfId="720" priority="64">
      <formula>IF(RIGHT(TEXT(AI665,"0.#"),1)=".",TRUE,FALSE)</formula>
    </cfRule>
  </conditionalFormatting>
  <conditionalFormatting sqref="AM671">
    <cfRule type="expression" dxfId="719" priority="55">
      <formula>IF(RIGHT(TEXT(AM671,"0.#"),1)=".",FALSE,TRUE)</formula>
    </cfRule>
    <cfRule type="expression" dxfId="718" priority="56">
      <formula>IF(RIGHT(TEXT(AM671,"0.#"),1)=".",TRUE,FALSE)</formula>
    </cfRule>
  </conditionalFormatting>
  <conditionalFormatting sqref="AM669">
    <cfRule type="expression" dxfId="717" priority="59">
      <formula>IF(RIGHT(TEXT(AM669,"0.#"),1)=".",FALSE,TRUE)</formula>
    </cfRule>
    <cfRule type="expression" dxfId="716" priority="60">
      <formula>IF(RIGHT(TEXT(AM669,"0.#"),1)=".",TRUE,FALSE)</formula>
    </cfRule>
  </conditionalFormatting>
  <conditionalFormatting sqref="AM670">
    <cfRule type="expression" dxfId="715" priority="57">
      <formula>IF(RIGHT(TEXT(AM670,"0.#"),1)=".",FALSE,TRUE)</formula>
    </cfRule>
    <cfRule type="expression" dxfId="714" priority="58">
      <formula>IF(RIGHT(TEXT(AM670,"0.#"),1)=".",TRUE,FALSE)</formula>
    </cfRule>
  </conditionalFormatting>
  <conditionalFormatting sqref="AI671">
    <cfRule type="expression" dxfId="713" priority="49">
      <formula>IF(RIGHT(TEXT(AI671,"0.#"),1)=".",FALSE,TRUE)</formula>
    </cfRule>
    <cfRule type="expression" dxfId="712" priority="50">
      <formula>IF(RIGHT(TEXT(AI671,"0.#"),1)=".",TRUE,FALSE)</formula>
    </cfRule>
  </conditionalFormatting>
  <conditionalFormatting sqref="AI669">
    <cfRule type="expression" dxfId="711" priority="53">
      <formula>IF(RIGHT(TEXT(AI669,"0.#"),1)=".",FALSE,TRUE)</formula>
    </cfRule>
    <cfRule type="expression" dxfId="710" priority="54">
      <formula>IF(RIGHT(TEXT(AI669,"0.#"),1)=".",TRUE,FALSE)</formula>
    </cfRule>
  </conditionalFormatting>
  <conditionalFormatting sqref="AI670">
    <cfRule type="expression" dxfId="709" priority="51">
      <formula>IF(RIGHT(TEXT(AI670,"0.#"),1)=".",FALSE,TRUE)</formula>
    </cfRule>
    <cfRule type="expression" dxfId="708" priority="52">
      <formula>IF(RIGHT(TEXT(AI670,"0.#"),1)=".",TRUE,FALSE)</formula>
    </cfRule>
  </conditionalFormatting>
  <conditionalFormatting sqref="AU785">
    <cfRule type="expression" dxfId="707" priority="11">
      <formula>IF(RIGHT(TEXT(AU785,"0.#"),1)=".",FALSE,TRUE)</formula>
    </cfRule>
    <cfRule type="expression" dxfId="706" priority="12">
      <formula>IF(RIGHT(TEXT(AU785,"0.#"),1)=".",TRUE,FALSE)</formula>
    </cfRule>
  </conditionalFormatting>
  <conditionalFormatting sqref="AU788">
    <cfRule type="expression" dxfId="705" priority="5">
      <formula>IF(RIGHT(TEXT(AU788,"0.#"),1)=".",FALSE,TRUE)</formula>
    </cfRule>
    <cfRule type="expression" dxfId="704" priority="6">
      <formula>IF(RIGHT(TEXT(AU788,"0.#"),1)=".",TRUE,FALSE)</formula>
    </cfRule>
  </conditionalFormatting>
  <conditionalFormatting sqref="AU786">
    <cfRule type="expression" dxfId="703" priority="3">
      <formula>IF(RIGHT(TEXT(AU786,"0.#"),1)=".",FALSE,TRUE)</formula>
    </cfRule>
    <cfRule type="expression" dxfId="702" priority="4">
      <formula>IF(RIGHT(TEXT(AU786,"0.#"),1)=".",TRUE,FALSE)</formula>
    </cfRule>
  </conditionalFormatting>
  <conditionalFormatting sqref="AU787">
    <cfRule type="expression" dxfId="701" priority="1">
      <formula>IF(RIGHT(TEXT(AU787,"0.#"),1)=".",FALSE,TRUE)</formula>
    </cfRule>
    <cfRule type="expression" dxfId="700" priority="2">
      <formula>IF(RIGHT(TEXT(AU787,"0.#"),1)=".",TRUE,FALSE)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79" max="49" man="1"/>
    <brk id="99" max="49" man="1"/>
    <brk id="483" max="49" man="1"/>
    <brk id="727" max="49" man="1"/>
    <brk id="739" max="49" man="1"/>
    <brk id="778" max="49" man="1"/>
    <brk id="831"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t="s">
        <v>548</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t="s">
        <v>548</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クールジャパン、知的財産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470</v>
      </c>
      <c r="AN2" s="1037"/>
      <c r="AO2" s="1037"/>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470</v>
      </c>
      <c r="AN9" s="1037"/>
      <c r="AO9" s="1037"/>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470</v>
      </c>
      <c r="AN16" s="1037"/>
      <c r="AO16" s="1037"/>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470</v>
      </c>
      <c r="AN23" s="1037"/>
      <c r="AO23" s="1037"/>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470</v>
      </c>
      <c r="AN30" s="1037"/>
      <c r="AO30" s="1037"/>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470</v>
      </c>
      <c r="AN37" s="1037"/>
      <c r="AO37" s="1037"/>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470</v>
      </c>
      <c r="AN44" s="1037"/>
      <c r="AO44" s="1037"/>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470</v>
      </c>
      <c r="AN51" s="1037"/>
      <c r="AO51" s="1037"/>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470</v>
      </c>
      <c r="AN58" s="1037"/>
      <c r="AO58" s="1037"/>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470</v>
      </c>
      <c r="AN65" s="1037"/>
      <c r="AO65" s="1037"/>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6" t="s">
        <v>28</v>
      </c>
      <c r="B2" s="1057"/>
      <c r="C2" s="1057"/>
      <c r="D2" s="1057"/>
      <c r="E2" s="1057"/>
      <c r="F2" s="1058"/>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row r="55" spans="1:50" ht="30" customHeight="1">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row r="108" spans="1:50" ht="30" customHeight="1">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row r="161" spans="1:50" ht="30" customHeight="1">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row r="214" spans="1:50" ht="30" customHeight="1">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2018-08-21T03:14:33Z</cp:lastPrinted>
  <dcterms:created xsi:type="dcterms:W3CDTF">2012-03-13T00:50:25Z</dcterms:created>
  <dcterms:modified xsi:type="dcterms:W3CDTF">2020-11-18T14:06:10Z</dcterms:modified>
</cp:coreProperties>
</file>