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<sst xmlns="http://schemas.openxmlformats.org/spreadsheetml/2006/main" count="2942" uniqueCount="668">
  <si>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</si>
  <si>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</si>
  <si>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</si>
  <si>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</si>
  <si>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</si>
  <si>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</si>
  <si>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</si>
  <si>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</si>
  <si>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</si>
  <si>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</si>
  <si>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</si>
  <si>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</si>
  <si>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</si>
  <si>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</si>
  <si>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</si>
  <si>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</si>
  <si>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</si>
  <si>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</si>
  <si>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</si>
  <si>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</si>
  <si>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</si>
  <si>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</si>
  <si>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</si>
  <si>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</si>
  <si>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</si>
  <si>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</si>
  <si>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</si>
  <si>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</si>
  <si>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</si>
  <si>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</si>
  <si>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</si>
  <si>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</si>
  <si>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</si>
  <si>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</si>
  <si>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</si>
  <si>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</si>
  <si>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</si>
  <si>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</si>
  <si>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</si>
  <si>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</si>
  <si>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</si>
  <si>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</si>
  <si>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</si>
  <si>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</si>
  <si>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</si>
  <si>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</si>
  <si>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</si>
  <si>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</si>
  <si>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</si>
  <si>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</si>
  <si>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</si>
  <si>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</si>
  <si>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</si>
  <si>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</si>
  <si>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</si>
  <si>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</si>
  <si>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</si>
  <si>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</si>
  <si>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</si>
  <si>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</si>
  <si>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</si>
  <si>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</si>
  <si>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</si>
  <si>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</si>
  <si>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</si>
  <si>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</si>
  <si>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</si>
  <si>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</si>
  <si>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</si>
  <si>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</si>
  <si>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</si>
  <si>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</si>
  <si>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</si>
  <si>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</si>
  <si>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</si>
  <si>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</si>
  <si>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</si>
  <si>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</si>
  <si>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</si>
  <si>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</si>
  <si>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</si>
  <si>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</si>
  <si>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</si>
  <si>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</si>
  <si>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</si>
  <si>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</si>
  <si>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</si>
  <si>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</si>
  <si>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</si>
  <si>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</si>
  <si>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</si>
  <si>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</si>
  <si>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</si>
  <si>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</si>
  <si>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</si>
  <si>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</si>
  <si>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</si>
  <si>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</si>
  <si>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</si>
  <si>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</si>
  <si>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</si>
  <si>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</si>
  <si>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</si>
  <si>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</si>
  <si>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</si>
  <si>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</si>
  <si>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</si>
  <si>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</si>
  <si>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</si>
  <si>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</si>
  <si>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</si>
  <si>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</si>
  <si>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</si>
  <si>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</si>
  <si>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</si>
  <si>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</si>
  <si>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</si>
  <si>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</si>
  <si>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</si>
  <si>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</si>
  <si>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</si>
  <si>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</si>
  <si>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</si>
  <si>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</si>
  <si>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</si>
  <si>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</si>
  <si>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</si>
  <si>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</si>
  <si>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</si>
  <si>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</si>
  <si>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</si>
  <si>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</si>
  <si>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</si>
  <si>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</si>
  <si>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</si>
  <si>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</si>
  <si>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</si>
  <si>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</si>
  <si>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</si>
  <si>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</si>
  <si>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</si>
  <si>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</si>
  <si>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</si>
  <si>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</si>
  <si>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</si>
  <si>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</si>
  <si>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</si>
  <si>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</si>
  <si>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</si>
  <si>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</si>
  <si>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</si>
  <si>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</si>
  <si>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</si>
  <si>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</si>
  <si>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</si>
  <si>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</si>
  <si>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</si>
  <si>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</si>
  <si>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</si>
  <si>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</si>
  <si>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</si>
  <si>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</si>
  <si>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</si>
  <si>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</si>
  <si>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</si>
  <si>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</si>
  <si>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</si>
  <si>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</si>
  <si>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</si>
  <si>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</si>
  <si>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</si>
  <si>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</si>
  <si>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</si>
  <si>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</si>
  <si>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</si>
  <si>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</si>
  <si>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</si>
  <si>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</si>
  <si>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</si>
  <si>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</si>
  <si>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</si>
  <si>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</si>
  <si>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</si>
  <si>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</si>
  <si>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</si>
  <si>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</si>
  <si>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</si>
  <si>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</si>
  <si>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</si>
  <si>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</si>
  <si>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</si>
  <si>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</si>
  <si>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</si>
  <si>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</si>
  <si>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</si>
  <si>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</si>
  <si>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</si>
  <si>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</si>
  <si>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</si>
  <si>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</si>
  <si>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</si>
  <si>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</si>
  <si>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</si>
  <si>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</si>
  <si>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</si>
  <si>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</si>
  <si>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</si>
  <si>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</si>
  <si>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</si>
  <si>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</si>
  <si>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</si>
  <si>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</si>
  <si>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</si>
  <si>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</si>
  <si>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</si>
  <si>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</si>
  <si>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</si>
  <si>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</si>
  <si>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</si>
  <si>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</si>
  <si>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</si>
  <si>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</si>
  <si>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</si>
  <si>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</si>
  <si>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</si>
  <si>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</si>
  <si>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</si>
  <si>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</si>
  <si>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</si>
  <si>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</si>
  <si>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</si>
  <si>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</si>
  <si>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</si>
  <si>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</si>
  <si>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</si>
  <si>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</si>
  <si>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</si>
  <si>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</si>
  <si>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</si>
  <si>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</si>
  <si>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</si>
  <si>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</si>
  <si>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</si>
  <si>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</si>
  <si>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</si>
  <si>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</si>
  <si>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</si>
  <si>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</si>
  <si>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</si>
  <si>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</si>
  <si>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</si>
  <si>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</si>
  <si>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</si>
  <si>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</si>
  <si>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</si>
  <si>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</si>
  <si>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</si>
  <si>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</si>
  <si>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</si>
  <si>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</si>
  <si>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</si>
  <si>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</si>
  <si>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</si>
  <si>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</si>
  <si>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</si>
  <si>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</si>
  <si>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</si>
  <si>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</si>
  <si>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</si>
  <si>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</si>
  <si>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</si>
  <si>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</si>
  <si>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</si>
  <si>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</si>
  <si>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</si>
  <si>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</si>
  <si>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</si>
  <si>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</si>
  <si>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</si>
  <si>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</si>
  <si>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</si>
  <si>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</si>
  <si>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</si>
  <si>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</si>
  <si>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</si>
  <si>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</si>
  <si>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</si>
  <si>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</si>
  <si>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</si>
  <si>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</si>
  <si>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</si>
  <si>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</si>
  <si>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</si>
  <si>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</si>
  <si>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</si>
  <si>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</si>
  <si>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</si>
  <si>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</si>
  <si>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</si>
  <si>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</si>
  <si>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</si>
  <si>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</si>
  <si>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</si>
  <si>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</si>
  <si>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</si>
  <si>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</si>
  <si>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</si>
  <si>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</si>
  <si>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</si>
  <si>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</si>
  <si>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</si>
  <si>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</si>
  <si>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</si>
  <si>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</si>
  <si>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</si>
  <si>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</si>
  <si>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</si>
  <si>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</si>
  <si>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</si>
  <si>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</si>
  <si>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</si>
  <si>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</si>
  <si>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</si>
  <si>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</si>
  <si>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</si>
  <si>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</si>
  <si>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</si>
  <si>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</si>
  <si>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</si>
  <si>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</si>
  <si>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</si>
  <si>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</si>
  <si>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</si>
  <si>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</si>
  <si>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</si>
  <si>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</si>
  <si>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</si>
  <si>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</si>
  <si>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</si>
  <si>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</si>
  <si>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</si>
  <si>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</si>
  <si>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</si>
  <si>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</si>
  <si>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</si>
  <si>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</si>
  <si>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</si>
  <si>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</si>
  <si>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</si>
  <si>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</si>
  <si>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</si>
  <si>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</si>
  <si>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</si>
  <si>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</si>
  <si>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</si>
  <si>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</si>
  <si>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</si>
  <si>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</si>
  <si>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</si>
  <si>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</si>
  <si>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</si>
  <si>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</si>
  <si>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</si>
  <si>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</si>
  <si>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</si>
  <si>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</si>
  <si>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</si>
  <si>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</si>
  <si>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</si>
  <si>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</si>
  <si>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</si>
  <si>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</si>
  <si>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</si>
  <si>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</si>
  <si>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</si>
  <si>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</si>
  <si>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</si>
  <si>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</si>
  <si>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</si>
  <si>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</si>
  <si>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</si>
  <si>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</si>
  <si>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</si>
  <si>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</si>
  <si>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</si>
  <si>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</si>
  <si>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</si>
  <si>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</si>
  <si>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</si>
  <si>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</si>
  <si>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</si>
  <si>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</si>
  <si>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</si>
  <si>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</si>
  <si>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</si>
  <si>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</si>
  <si>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</si>
  <si>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</si>
  <si>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</si>
  <si>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</si>
  <si>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</si>
  <si>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</si>
  <si>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</si>
  <si>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</si>
  <si>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</si>
  <si>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</si>
  <si>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</si>
  <si>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</si>
  <si>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</si>
  <si>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</si>
  <si>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</si>
  <si>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</si>
  <si>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</si>
  <si>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</si>
  <si>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</si>
  <si>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</si>
  <si>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</si>
  <si>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</si>
  <si>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</si>
  <si>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</si>
  <si>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</si>
  <si>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</si>
  <si>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</si>
  <si>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</si>
  <si>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</si>
  <si>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</si>
  <si>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</si>
  <si>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</si>
  <si>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</si>
  <si>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</si>
  <si>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</si>
  <si>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</si>
  <si>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</si>
  <si>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</si>
  <si>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</si>
  <si>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</si>
  <si>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</si>
  <si>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</si>
  <si>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</si>
  <si>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</si>
  <si>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</si>
  <si>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</si>
  <si>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</si>
  <si>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</si>
  <si>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</si>
  <si>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</si>
  <si>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</si>
  <si>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</si>
  <si>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</si>
  <si>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</si>
  <si>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</si>
  <si>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</si>
  <si>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</si>
  <si>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</si>
  <si>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</si>
  <si>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</si>
  <si>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</si>
  <si>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</si>
  <si>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</si>
  <si>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</si>
  <si>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</si>
  <si>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</si>
  <si>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</si>
  <si>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</si>
  <si>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</si>
  <si>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</si>
  <si>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</si>
  <si>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</si>
  <si>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</si>
  <si>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</si>
  <si>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</si>
  <si>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</si>
  <si>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</si>
  <si>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</si>
  <si>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</si>
  <si>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</si>
  <si>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</si>
  <si>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</si>
  <si>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</si>
  <si>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</si>
  <si>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</si>
  <si>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</si>
  <si>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</si>
  <si>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</si>
  <si>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</si>
  <si>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</si>
  <si>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</si>
  <si>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</si>
  <si>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</si>
  <si>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</si>
  <si>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</si>
  <si>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</si>
  <si>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</si>
  <si>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</si>
  <si>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</si>
  <si>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</si>
  <si>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</si>
  <si>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</si>
  <si>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</si>
  <si>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</si>
  <si>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</si>
  <si>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</si>
  <si>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</si>
  <si>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</si>
  <si>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</si>
  <si>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</si>
  <si>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</si>
  <si>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</si>
  <si>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</si>
  <si>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</si>
  <si>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</si>
  <si>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</si>
  <si>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</si>
  <si>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</si>
  <si>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</si>
  <si>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</si>
  <si>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</si>
  <si>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</si>
  <si>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</si>
  <si>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</si>
  <si>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</si>
  <si>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</si>
  <si>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</si>
  <si>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</si>
  <si>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</si>
  <si>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</si>
  <si>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</si>
  <si>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</si>
  <si>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</si>
  <si>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</si>
  <si>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</si>
  <si>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</si>
  <si>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</si>
  <si>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</si>
  <si>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</si>
  <si>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</si>
  <si>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</si>
  <si>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</si>
  <si>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</si>
  <si>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</si>
  <si>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</si>
  <si>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</si>
  <si>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</si>
  <si>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</si>
  <si>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</si>
  <si>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</si>
  <si>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</si>
  <si>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</si>
  <si>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</si>
  <si>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</si>
  <si>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若手映画作家等の育成</t>
  </si>
  <si>
    <t>文化庁</t>
    <rPh sb="0" eb="2">
      <t>ブンカ</t>
    </rPh>
    <rPh sb="2" eb="3">
      <t>チョウ</t>
    </rPh>
    <phoneticPr fontId="5"/>
  </si>
  <si>
    <t>文化部芸術文化課</t>
    <rPh sb="0" eb="2">
      <t>ブンカ</t>
    </rPh>
    <rPh sb="2" eb="3">
      <t>ブ</t>
    </rPh>
    <rPh sb="3" eb="5">
      <t>ゲイジュツ</t>
    </rPh>
    <rPh sb="5" eb="7">
      <t>ブンカ</t>
    </rPh>
    <rPh sb="7" eb="8">
      <t>カ</t>
    </rPh>
    <phoneticPr fontId="5"/>
  </si>
  <si>
    <t>芸術文化課長　江﨑典宏</t>
    <rPh sb="0" eb="2">
      <t>ゲイジュツ</t>
    </rPh>
    <rPh sb="2" eb="4">
      <t>ブンカ</t>
    </rPh>
    <rPh sb="4" eb="6">
      <t>カチョウ</t>
    </rPh>
    <rPh sb="7" eb="9">
      <t>エザキ</t>
    </rPh>
    <rPh sb="9" eb="11">
      <t>ノリヒロ</t>
    </rPh>
    <phoneticPr fontId="5"/>
  </si>
  <si>
    <t>文化芸術基本法　第9条</t>
    <rPh sb="0" eb="2">
      <t>ブンカ</t>
    </rPh>
    <rPh sb="2" eb="4">
      <t>ゲイジュツ</t>
    </rPh>
    <rPh sb="4" eb="7">
      <t>キホンホウ</t>
    </rPh>
    <rPh sb="8" eb="9">
      <t>ダイ</t>
    </rPh>
    <rPh sb="10" eb="11">
      <t>ジョウ</t>
    </rPh>
    <phoneticPr fontId="5"/>
  </si>
  <si>
    <t>　日本映画の創造活動を活性化させ、多様で優れた作品の生産を継続し得る、製作と上映、保存を含めた創造サイクルの確立を目指すとともに、映画製作を目指す者に技術や知識、興味を持たせ、次代を担う人材を育成する。</t>
  </si>
  <si>
    <t>　若手映画作家に本格的な映画製作に必要な技術・知識の習得の機会を設けるとともに、実際の短編映画作品の製作を通して実践する場を与える。また、実際の製作現場で可能な限り製作・演出・シナリオ・撮影・照明・録音など各職種の全過程を経験し、プロフェッショナルな作品製作を自ら体感することにより、将来必要となる知識・技術等を学び考える機会を学生に与える。</t>
  </si>
  <si>
    <t>-</t>
  </si>
  <si>
    <t>各種助成金・支援制度等：http://www.bunka.go.jp/seisaku/geijutsubunka/eiga/</t>
  </si>
  <si>
    <t>452</t>
    <phoneticPr fontId="5"/>
  </si>
  <si>
    <t>375</t>
    <phoneticPr fontId="5"/>
  </si>
  <si>
    <t>400</t>
    <phoneticPr fontId="5"/>
  </si>
  <si>
    <t>366</t>
    <phoneticPr fontId="5"/>
  </si>
  <si>
    <t>361</t>
    <phoneticPr fontId="5"/>
  </si>
  <si>
    <t>357</t>
    <phoneticPr fontId="5"/>
  </si>
  <si>
    <t>337</t>
    <phoneticPr fontId="5"/>
  </si>
  <si>
    <t>文化芸術推進基本計画（第１期）
（平成30年3月6日閣議決定）
これからの日本映画の振興について（提言）（平成15年4月）</t>
    <rPh sb="0" eb="2">
      <t>ブンカ</t>
    </rPh>
    <rPh sb="2" eb="4">
      <t>ゲイジュツ</t>
    </rPh>
    <rPh sb="4" eb="6">
      <t>スイシン</t>
    </rPh>
    <rPh sb="6" eb="8">
      <t>キホン</t>
    </rPh>
    <rPh sb="8" eb="10">
      <t>ケイカク</t>
    </rPh>
    <rPh sb="11" eb="12">
      <t>ダイ</t>
    </rPh>
    <rPh sb="13" eb="14">
      <t>キ</t>
    </rPh>
    <phoneticPr fontId="5"/>
  </si>
  <si>
    <t>文化芸術振興委託費</t>
    <rPh sb="0" eb="2">
      <t>ブンカ</t>
    </rPh>
    <rPh sb="2" eb="4">
      <t>ゲイジュツ</t>
    </rPh>
    <rPh sb="4" eb="6">
      <t>シンコウ</t>
    </rPh>
    <rPh sb="6" eb="8">
      <t>イタク</t>
    </rPh>
    <rPh sb="8" eb="9">
      <t>ヒ</t>
    </rPh>
    <phoneticPr fontId="5"/>
  </si>
  <si>
    <t>諸謝金、委員等旅費、庁費</t>
    <rPh sb="0" eb="3">
      <t>ショシャキン</t>
    </rPh>
    <rPh sb="4" eb="6">
      <t>イイン</t>
    </rPh>
    <rPh sb="6" eb="7">
      <t>トウ</t>
    </rPh>
    <rPh sb="7" eb="9">
      <t>リョヒ</t>
    </rPh>
    <rPh sb="10" eb="11">
      <t>チョウ</t>
    </rPh>
    <rPh sb="11" eb="12">
      <t>ヒ</t>
    </rPh>
    <phoneticPr fontId="5"/>
  </si>
  <si>
    <t>研修後の映画製作関連業務への従事者が研修者数の半数を超えること。</t>
    <rPh sb="0" eb="2">
      <t>ケンシュウ</t>
    </rPh>
    <rPh sb="2" eb="3">
      <t>ゴ</t>
    </rPh>
    <rPh sb="4" eb="6">
      <t>エイガ</t>
    </rPh>
    <rPh sb="6" eb="8">
      <t>セイサク</t>
    </rPh>
    <rPh sb="8" eb="10">
      <t>カンレン</t>
    </rPh>
    <rPh sb="10" eb="12">
      <t>ギョウム</t>
    </rPh>
    <rPh sb="14" eb="17">
      <t>ジュウジシャ</t>
    </rPh>
    <rPh sb="18" eb="20">
      <t>ケンシュウ</t>
    </rPh>
    <rPh sb="20" eb="21">
      <t>シャ</t>
    </rPh>
    <rPh sb="21" eb="22">
      <t>スウ</t>
    </rPh>
    <rPh sb="23" eb="25">
      <t>ハンスウ</t>
    </rPh>
    <rPh sb="26" eb="27">
      <t>コ</t>
    </rPh>
    <phoneticPr fontId="5"/>
  </si>
  <si>
    <t>映画製作現場における各職種の実地研修者数</t>
    <rPh sb="0" eb="2">
      <t>エイガ</t>
    </rPh>
    <rPh sb="2" eb="4">
      <t>セイサク</t>
    </rPh>
    <rPh sb="4" eb="6">
      <t>ゲンバ</t>
    </rPh>
    <rPh sb="10" eb="13">
      <t>カクショクシュ</t>
    </rPh>
    <rPh sb="14" eb="16">
      <t>ジッチ</t>
    </rPh>
    <rPh sb="16" eb="18">
      <t>ケンシュウ</t>
    </rPh>
    <rPh sb="18" eb="19">
      <t>シャ</t>
    </rPh>
    <rPh sb="19" eb="20">
      <t>スウ</t>
    </rPh>
    <phoneticPr fontId="5"/>
  </si>
  <si>
    <t>％</t>
    <phoneticPr fontId="5"/>
  </si>
  <si>
    <t>実績報告書</t>
    <rPh sb="0" eb="2">
      <t>ジッセキ</t>
    </rPh>
    <rPh sb="2" eb="5">
      <t>ホウコクショ</t>
    </rPh>
    <phoneticPr fontId="5"/>
  </si>
  <si>
    <t>人</t>
    <rPh sb="0" eb="1">
      <t>ヒト</t>
    </rPh>
    <phoneticPr fontId="5"/>
  </si>
  <si>
    <t>若手映画作家等の育成事業実績額／映画製作現場における各職種の実地研修者数　　　　　　　　　　　　　　</t>
    <rPh sb="0" eb="2">
      <t>ワカテ</t>
    </rPh>
    <rPh sb="2" eb="4">
      <t>エイガ</t>
    </rPh>
    <rPh sb="4" eb="6">
      <t>サッカ</t>
    </rPh>
    <rPh sb="6" eb="7">
      <t>トウ</t>
    </rPh>
    <rPh sb="8" eb="10">
      <t>イクセイ</t>
    </rPh>
    <rPh sb="10" eb="12">
      <t>ジギョウ</t>
    </rPh>
    <rPh sb="12" eb="14">
      <t>ジッセキ</t>
    </rPh>
    <rPh sb="14" eb="15">
      <t>ガク</t>
    </rPh>
    <rPh sb="16" eb="18">
      <t>エイガ</t>
    </rPh>
    <rPh sb="18" eb="20">
      <t>セイサク</t>
    </rPh>
    <rPh sb="20" eb="22">
      <t>ゲンバ</t>
    </rPh>
    <rPh sb="26" eb="29">
      <t>カクショクシュ</t>
    </rPh>
    <rPh sb="30" eb="32">
      <t>ジッチ</t>
    </rPh>
    <rPh sb="32" eb="34">
      <t>ケンシュウ</t>
    </rPh>
    <rPh sb="34" eb="35">
      <t>シャ</t>
    </rPh>
    <rPh sb="35" eb="36">
      <t>スウ</t>
    </rPh>
    <phoneticPr fontId="5"/>
  </si>
  <si>
    <t>百万円</t>
    <rPh sb="0" eb="3">
      <t>ヒャクマンエン</t>
    </rPh>
    <phoneticPr fontId="5"/>
  </si>
  <si>
    <t>　百万円/人</t>
    <rPh sb="1" eb="4">
      <t>ヒャクマンエン</t>
    </rPh>
    <rPh sb="5" eb="6">
      <t>ニン</t>
    </rPh>
    <phoneticPr fontId="5"/>
  </si>
  <si>
    <t>161/123</t>
    <phoneticPr fontId="5"/>
  </si>
  <si>
    <t>１２　文化による心豊かな社会の実現</t>
    <rPh sb="3" eb="5">
      <t>ブンカ</t>
    </rPh>
    <rPh sb="8" eb="9">
      <t>ココロ</t>
    </rPh>
    <rPh sb="9" eb="10">
      <t>ユタ</t>
    </rPh>
    <rPh sb="12" eb="14">
      <t>シャカイ</t>
    </rPh>
    <rPh sb="15" eb="17">
      <t>ジツゲン</t>
    </rPh>
    <phoneticPr fontId="5"/>
  </si>
  <si>
    <t>１２－１　芸術文化の振興</t>
    <rPh sb="5" eb="7">
      <t>ゲイジュツ</t>
    </rPh>
    <rPh sb="7" eb="9">
      <t>ブンカ</t>
    </rPh>
    <rPh sb="10" eb="12">
      <t>シンコウ</t>
    </rPh>
    <phoneticPr fontId="5"/>
  </si>
  <si>
    <t>日本の誇りとして「文化・芸術」を挙げる国民の割合</t>
    <rPh sb="0" eb="2">
      <t>ニホン</t>
    </rPh>
    <rPh sb="3" eb="4">
      <t>ホコ</t>
    </rPh>
    <rPh sb="9" eb="11">
      <t>ブンカ</t>
    </rPh>
    <rPh sb="12" eb="14">
      <t>ゲイジュツ</t>
    </rPh>
    <rPh sb="16" eb="17">
      <t>ア</t>
    </rPh>
    <rPh sb="19" eb="21">
      <t>コクミン</t>
    </rPh>
    <rPh sb="22" eb="24">
      <t>ワリアイ</t>
    </rPh>
    <phoneticPr fontId="5"/>
  </si>
  <si>
    <t>％</t>
    <phoneticPr fontId="5"/>
  </si>
  <si>
    <t>-</t>
    <phoneticPr fontId="5"/>
  </si>
  <si>
    <t>-</t>
    <phoneticPr fontId="5"/>
  </si>
  <si>
    <t>‐</t>
  </si>
  <si>
    <t>A.特定非営利法人映像産業振興機構</t>
    <rPh sb="2" eb="4">
      <t>トクテイ</t>
    </rPh>
    <rPh sb="4" eb="7">
      <t>ヒエイリ</t>
    </rPh>
    <rPh sb="7" eb="9">
      <t>ホウジン</t>
    </rPh>
    <rPh sb="9" eb="11">
      <t>エイゾウ</t>
    </rPh>
    <rPh sb="11" eb="13">
      <t>サンギョウ</t>
    </rPh>
    <rPh sb="13" eb="15">
      <t>シンコウ</t>
    </rPh>
    <rPh sb="15" eb="17">
      <t>キコウ</t>
    </rPh>
    <phoneticPr fontId="5"/>
  </si>
  <si>
    <t>C.協同組合日本映画撮影監督協会</t>
    <rPh sb="2" eb="4">
      <t>キョウドウ</t>
    </rPh>
    <rPh sb="4" eb="6">
      <t>クミアイ</t>
    </rPh>
    <rPh sb="6" eb="8">
      <t>ニホン</t>
    </rPh>
    <rPh sb="8" eb="10">
      <t>エイガ</t>
    </rPh>
    <rPh sb="10" eb="12">
      <t>サツエイ</t>
    </rPh>
    <rPh sb="12" eb="14">
      <t>カントク</t>
    </rPh>
    <rPh sb="14" eb="16">
      <t>キョウカイ</t>
    </rPh>
    <phoneticPr fontId="5"/>
  </si>
  <si>
    <t>A.</t>
    <phoneticPr fontId="5"/>
  </si>
  <si>
    <t>特定非営利活動法人映像振興機構</t>
    <phoneticPr fontId="5"/>
  </si>
  <si>
    <t>短編映画作品支援による若手映画作家の育成事業の実施</t>
    <rPh sb="0" eb="2">
      <t>タンペン</t>
    </rPh>
    <rPh sb="2" eb="4">
      <t>エイガ</t>
    </rPh>
    <rPh sb="4" eb="6">
      <t>サクヒン</t>
    </rPh>
    <rPh sb="6" eb="8">
      <t>シエン</t>
    </rPh>
    <rPh sb="11" eb="13">
      <t>ワカテ</t>
    </rPh>
    <rPh sb="13" eb="15">
      <t>エイガ</t>
    </rPh>
    <rPh sb="15" eb="17">
      <t>サッカ</t>
    </rPh>
    <rPh sb="18" eb="20">
      <t>イクセイ</t>
    </rPh>
    <rPh sb="20" eb="22">
      <t>ジギョウ</t>
    </rPh>
    <rPh sb="23" eb="25">
      <t>ジッシ</t>
    </rPh>
    <phoneticPr fontId="5"/>
  </si>
  <si>
    <t>協同組合日本映画撮影監督協会</t>
    <rPh sb="0" eb="2">
      <t>キョウドウ</t>
    </rPh>
    <rPh sb="2" eb="4">
      <t>クミアイ</t>
    </rPh>
    <rPh sb="4" eb="6">
      <t>ニホン</t>
    </rPh>
    <rPh sb="6" eb="8">
      <t>エイガ</t>
    </rPh>
    <rPh sb="8" eb="10">
      <t>サツエイ</t>
    </rPh>
    <rPh sb="10" eb="12">
      <t>カントク</t>
    </rPh>
    <rPh sb="12" eb="14">
      <t>キョウカイ</t>
    </rPh>
    <phoneticPr fontId="5"/>
  </si>
  <si>
    <t>映画関係団体等の人材育成事業の実施</t>
    <rPh sb="0" eb="2">
      <t>エイガ</t>
    </rPh>
    <rPh sb="2" eb="4">
      <t>カンケイ</t>
    </rPh>
    <rPh sb="4" eb="6">
      <t>ダンタイ</t>
    </rPh>
    <rPh sb="6" eb="7">
      <t>トウ</t>
    </rPh>
    <rPh sb="8" eb="10">
      <t>ジンザイ</t>
    </rPh>
    <rPh sb="10" eb="12">
      <t>イクセイ</t>
    </rPh>
    <rPh sb="12" eb="14">
      <t>ジギョウ</t>
    </rPh>
    <rPh sb="15" eb="17">
      <t>ジッシ</t>
    </rPh>
    <phoneticPr fontId="5"/>
  </si>
  <si>
    <t>-</t>
    <phoneticPr fontId="5"/>
  </si>
  <si>
    <t>国は映画を始めとしたメディア芸術の振興を図るため必要な施策を講ずることが責務であると、文化芸術振興基本法において定められている。</t>
    <phoneticPr fontId="5"/>
  </si>
  <si>
    <t>映画製作団体等との連携を図りながら、我が国の映画界を担う新たな人材の育成に取り組めるのは国以外にはない。</t>
    <phoneticPr fontId="5"/>
  </si>
  <si>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確保されるサービスの質、公告期間等を踏まえた上で、これまでの参加者などにも継続的にヒアリングを行い、改善を図っていく。
競争性のない随意契約に関しては、若手映画作家の作成するシナリオによって、適切な映画製作会社をマッチングさせる必要があるため、事業計画・条件を満たす委託先の選定を行い、随意契約を行っている。</t>
    <rPh sb="254" eb="256">
      <t>ワカテ</t>
    </rPh>
    <rPh sb="256" eb="258">
      <t>エイガ</t>
    </rPh>
    <rPh sb="258" eb="260">
      <t>サッカ</t>
    </rPh>
    <rPh sb="261" eb="263">
      <t>サクセイ</t>
    </rPh>
    <rPh sb="274" eb="276">
      <t>テキセツ</t>
    </rPh>
    <rPh sb="277" eb="279">
      <t>エイガ</t>
    </rPh>
    <rPh sb="279" eb="281">
      <t>セイサク</t>
    </rPh>
    <rPh sb="281" eb="283">
      <t>ガイシャ</t>
    </rPh>
    <rPh sb="292" eb="294">
      <t>ヒツヨウ</t>
    </rPh>
    <rPh sb="315" eb="317">
      <t>センテイ</t>
    </rPh>
    <rPh sb="318" eb="319">
      <t>オコナ</t>
    </rPh>
    <phoneticPr fontId="5"/>
  </si>
  <si>
    <t>広く広報を行い、より多くの参加となるよう周知等を実施している。</t>
    <rPh sb="0" eb="1">
      <t>ヒロ</t>
    </rPh>
    <rPh sb="2" eb="4">
      <t>コウホウ</t>
    </rPh>
    <rPh sb="5" eb="6">
      <t>オコナ</t>
    </rPh>
    <rPh sb="10" eb="11">
      <t>オオ</t>
    </rPh>
    <rPh sb="13" eb="15">
      <t>サンカ</t>
    </rPh>
    <rPh sb="20" eb="22">
      <t>シュウチ</t>
    </rPh>
    <rPh sb="22" eb="23">
      <t>トウ</t>
    </rPh>
    <rPh sb="24" eb="26">
      <t>ジッシ</t>
    </rPh>
    <phoneticPr fontId="5"/>
  </si>
  <si>
    <t>前年度実績等を精査しながら、次年度の事業計画書を精査している。</t>
    <rPh sb="0" eb="3">
      <t>ゼンネンド</t>
    </rPh>
    <rPh sb="3" eb="5">
      <t>ジッセキ</t>
    </rPh>
    <rPh sb="5" eb="6">
      <t>トウ</t>
    </rPh>
    <rPh sb="7" eb="9">
      <t>セイサ</t>
    </rPh>
    <rPh sb="14" eb="17">
      <t>ジネンド</t>
    </rPh>
    <rPh sb="18" eb="20">
      <t>ジギョウ</t>
    </rPh>
    <rPh sb="20" eb="23">
      <t>ケイカクショ</t>
    </rPh>
    <rPh sb="24" eb="26">
      <t>セイサ</t>
    </rPh>
    <phoneticPr fontId="5"/>
  </si>
  <si>
    <t>知的財産推進計画においても、若手映画作家等の育成が定められている。</t>
    <phoneticPr fontId="5"/>
  </si>
  <si>
    <t>委託先において、相見積もり等を積極的にとる等、コスト削減・効率化に努めている。</t>
    <phoneticPr fontId="5"/>
  </si>
  <si>
    <t>予算計画書の基づいて支出を行っているため、合理的である。</t>
    <phoneticPr fontId="5"/>
  </si>
  <si>
    <t>事業を効率的に行うにあたり、要綱に基づき費目・使途を限定していおり、適切に執行している。</t>
    <phoneticPr fontId="5"/>
  </si>
  <si>
    <t>-</t>
    <phoneticPr fontId="5"/>
  </si>
  <si>
    <t>各事業とも、実施内容、活動実績の把握に努めており、いずれも採択時の見込みに見合ったものになっている。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</si>
  <si>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</si>
  <si>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t>
    <phoneticPr fontId="5"/>
  </si>
  <si>
    <t>有</t>
  </si>
  <si>
    <t xml:space="preserve">　本事業は、文化芸術の振興に関する基本的な方針等に基づき、本格的な映画製作のワークショップを行い、そこで学んだ技術や知識を用いて、実際の短編映画作品を製作する機会を設けたり、製作現場における学生のインターンシップ受入を支援するなどして、若手の映画作家や映画製作に関わる技術者等の育成を図っている。業務実施にあたっては、経費の使途を把握するとともに支出実績を確認し、使用状況や事業目的との整合性、適正性の確保を図った。必要に応じて現地調査を行う等により、実施内容、活動実績の把握に努めている。 </t>
    <phoneticPr fontId="5"/>
  </si>
  <si>
    <t>　引き続き、必要に応じて現地調査を通じて業務の実施確認を行うなど、適切な経費の使途把握及び事業の実施に努める。</t>
    <phoneticPr fontId="5"/>
  </si>
  <si>
    <t>-</t>
    <phoneticPr fontId="5"/>
  </si>
  <si>
    <t>外部委託</t>
    <rPh sb="0" eb="2">
      <t>ガイブ</t>
    </rPh>
    <rPh sb="2" eb="4">
      <t>イタク</t>
    </rPh>
    <phoneticPr fontId="5"/>
  </si>
  <si>
    <t>製作実地研修</t>
    <rPh sb="0" eb="2">
      <t>セイサク</t>
    </rPh>
    <rPh sb="2" eb="4">
      <t>ジッチ</t>
    </rPh>
    <rPh sb="4" eb="6">
      <t>ケンシュウ</t>
    </rPh>
    <phoneticPr fontId="5"/>
  </si>
  <si>
    <t>雑役務費</t>
    <rPh sb="0" eb="1">
      <t>ザツ</t>
    </rPh>
    <rPh sb="1" eb="4">
      <t>エキムヒ</t>
    </rPh>
    <phoneticPr fontId="5"/>
  </si>
  <si>
    <t>フィルム現像費、記録費等</t>
    <rPh sb="4" eb="6">
      <t>ゲンゾウ</t>
    </rPh>
    <rPh sb="6" eb="7">
      <t>ヒ</t>
    </rPh>
    <rPh sb="8" eb="10">
      <t>キロク</t>
    </rPh>
    <rPh sb="10" eb="11">
      <t>ヒ</t>
    </rPh>
    <rPh sb="11" eb="12">
      <t>トウ</t>
    </rPh>
    <phoneticPr fontId="5"/>
  </si>
  <si>
    <t>人件費</t>
    <rPh sb="0" eb="3">
      <t>ジンケンヒ</t>
    </rPh>
    <phoneticPr fontId="5"/>
  </si>
  <si>
    <t>事務員</t>
    <rPh sb="0" eb="3">
      <t>ジムイン</t>
    </rPh>
    <phoneticPr fontId="5"/>
  </si>
  <si>
    <t>借損料</t>
    <rPh sb="0" eb="3">
      <t>シャクソンリョウ</t>
    </rPh>
    <phoneticPr fontId="5"/>
  </si>
  <si>
    <t>会場借料等</t>
    <rPh sb="0" eb="2">
      <t>カイジョウ</t>
    </rPh>
    <rPh sb="2" eb="4">
      <t>シャクリョウ</t>
    </rPh>
    <rPh sb="4" eb="5">
      <t>トウ</t>
    </rPh>
    <phoneticPr fontId="5"/>
  </si>
  <si>
    <t>諸謝金</t>
    <rPh sb="0" eb="3">
      <t>ショシャキン</t>
    </rPh>
    <phoneticPr fontId="5"/>
  </si>
  <si>
    <t>会議出席謝金等</t>
    <rPh sb="0" eb="2">
      <t>カイギ</t>
    </rPh>
    <rPh sb="2" eb="4">
      <t>シュッセキ</t>
    </rPh>
    <rPh sb="4" eb="6">
      <t>シャキン</t>
    </rPh>
    <rPh sb="6" eb="7">
      <t>トウ</t>
    </rPh>
    <phoneticPr fontId="5"/>
  </si>
  <si>
    <t>旅費</t>
    <rPh sb="0" eb="2">
      <t>リョヒ</t>
    </rPh>
    <phoneticPr fontId="5"/>
  </si>
  <si>
    <t>国内旅費</t>
    <rPh sb="0" eb="2">
      <t>コクナイ</t>
    </rPh>
    <rPh sb="2" eb="4">
      <t>リョヒ</t>
    </rPh>
    <phoneticPr fontId="5"/>
  </si>
  <si>
    <t>一般管理費</t>
    <rPh sb="0" eb="5">
      <t>イッパンカンリヒ</t>
    </rPh>
    <phoneticPr fontId="5"/>
  </si>
  <si>
    <t>その他</t>
    <rPh sb="2" eb="3">
      <t>タ</t>
    </rPh>
    <phoneticPr fontId="5"/>
  </si>
  <si>
    <t>保険料、消耗品費等</t>
    <rPh sb="0" eb="3">
      <t>ホケンリョウ</t>
    </rPh>
    <rPh sb="4" eb="7">
      <t>ショウモウヒン</t>
    </rPh>
    <rPh sb="7" eb="8">
      <t>ヒ</t>
    </rPh>
    <rPh sb="8" eb="9">
      <t>トウ</t>
    </rPh>
    <phoneticPr fontId="5"/>
  </si>
  <si>
    <t>現場研修費、印刷費等</t>
    <rPh sb="0" eb="2">
      <t>ゲンバ</t>
    </rPh>
    <rPh sb="2" eb="4">
      <t>ケンシュウ</t>
    </rPh>
    <rPh sb="4" eb="5">
      <t>ヒ</t>
    </rPh>
    <rPh sb="6" eb="8">
      <t>インサツ</t>
    </rPh>
    <rPh sb="8" eb="9">
      <t>ヒ</t>
    </rPh>
    <rPh sb="9" eb="10">
      <t>トウ</t>
    </rPh>
    <phoneticPr fontId="5"/>
  </si>
  <si>
    <t>諸謝金、通信運搬費等</t>
    <rPh sb="0" eb="3">
      <t>ショシャキン</t>
    </rPh>
    <rPh sb="4" eb="6">
      <t>ツウシン</t>
    </rPh>
    <rPh sb="6" eb="8">
      <t>ウンパン</t>
    </rPh>
    <rPh sb="8" eb="9">
      <t>ヒ</t>
    </rPh>
    <rPh sb="9" eb="10">
      <t>トウ</t>
    </rPh>
    <phoneticPr fontId="5"/>
  </si>
  <si>
    <t>東映株式会社</t>
    <rPh sb="0" eb="2">
      <t>トウエイ</t>
    </rPh>
    <rPh sb="2" eb="4">
      <t>カブシキ</t>
    </rPh>
    <rPh sb="4" eb="6">
      <t>カイシャ</t>
    </rPh>
    <phoneticPr fontId="5"/>
  </si>
  <si>
    <t>短編映画作品の製作実地研修の実施</t>
    <phoneticPr fontId="5"/>
  </si>
  <si>
    <t>短編映画作品の製作実地研修の実施</t>
    <phoneticPr fontId="5"/>
  </si>
  <si>
    <t>-</t>
    <phoneticPr fontId="5"/>
  </si>
  <si>
    <t>株式会社東宝映画</t>
    <rPh sb="0" eb="2">
      <t>カブシキ</t>
    </rPh>
    <rPh sb="2" eb="4">
      <t>カイシャ</t>
    </rPh>
    <rPh sb="4" eb="6">
      <t>トウホウ</t>
    </rPh>
    <rPh sb="6" eb="8">
      <t>エイガ</t>
    </rPh>
    <phoneticPr fontId="5"/>
  </si>
  <si>
    <t>株式会社ツインズジャパン</t>
    <rPh sb="0" eb="2">
      <t>カブシキ</t>
    </rPh>
    <rPh sb="2" eb="4">
      <t>カイシャ</t>
    </rPh>
    <phoneticPr fontId="5"/>
  </si>
  <si>
    <t>株式会社アルタミラピクチャーズ</t>
    <rPh sb="0" eb="2">
      <t>カブシキ</t>
    </rPh>
    <rPh sb="2" eb="4">
      <t>カイシャ</t>
    </rPh>
    <phoneticPr fontId="5"/>
  </si>
  <si>
    <t>株式会社東北新社</t>
    <rPh sb="0" eb="2">
      <t>カブシキ</t>
    </rPh>
    <rPh sb="2" eb="4">
      <t>カイシャ</t>
    </rPh>
    <rPh sb="4" eb="8">
      <t>トウホクシンシャ</t>
    </rPh>
    <phoneticPr fontId="5"/>
  </si>
  <si>
    <t>-</t>
    <phoneticPr fontId="5"/>
  </si>
  <si>
    <t>若手映画作家に本格的な映画製作に必要な技術・知識の習得の機会を設けるなどすることにより、我が国の芸術文化の将来を担う、世界に通用する優れた人材育成を行うことにつながり、我が国の芸術文化活動水準の向上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</si>
  <si>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</si>
  <si>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</si>
  <si>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</si>
  <si>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</si>
  <si>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</si>
  <si>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</si>
  <si>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</si>
  <si>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</si>
  <si>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</si>
  <si>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</si>
  <si>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</si>
  <si>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</si>
  <si>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</si>
  <si>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</si>
  <si>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</si>
  <si>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</si>
  <si>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</si>
  <si>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日本映画の創造・交流・発信事業に移管したため（事業は継続）。</t>
    <rPh sb="13" eb="15">
      <t>ジギョウ</t>
    </rPh>
    <rPh sb="16" eb="18">
      <t>イカン</t>
    </rPh>
    <rPh sb="23" eb="25">
      <t>ジギョウ</t>
    </rPh>
    <rPh sb="26" eb="28">
      <t>ケイゾク</t>
    </rPh>
    <phoneticPr fontId="5"/>
  </si>
  <si>
    <t>外部有識者による点検対象外</t>
    <rPh sb="0" eb="13">
      <t>ガイ</t>
    </rPh>
    <phoneticPr fontId="5"/>
  </si>
  <si>
    <t>１．事業評価の観点：
　本事業は、次代の日本映画界を担う人材の育成と普及等を目的に、若手映画作家の育成や映画関係団体の人材育成支援等を実施する委託事業であり、契約の競争性・公平性・透明性の確保の観点から検証を行った。
２．所見：
　本事業は、事業目的は明確だが、支出先の選定については、競争性の確保に向け具体的な改善に取り組む必要がある。</t>
    <phoneticPr fontId="5"/>
  </si>
  <si>
    <t>縮減</t>
  </si>
  <si>
    <t>各事業において必要箇所の見直しを図り、適切な事業の実施を行うとともに、競争性を確保した委託先の選定に努める。本事業は、一定の成果を得ることができたため、事業成果の最大化を図るため事業を再構築することとし、概算要求に▲164百万円反映した。</t>
    <phoneticPr fontId="5"/>
  </si>
  <si>
    <t>-</t>
    <phoneticPr fontId="5"/>
  </si>
  <si>
    <t>研修後の映画製作関連業務への従事率（研修後の従事者数／実地研修者数）</t>
    <rPh sb="0" eb="2">
      <t>ケンシュウ</t>
    </rPh>
    <rPh sb="2" eb="3">
      <t>ゴ</t>
    </rPh>
    <rPh sb="4" eb="6">
      <t>エイガ</t>
    </rPh>
    <rPh sb="6" eb="8">
      <t>セイサク</t>
    </rPh>
    <rPh sb="8" eb="10">
      <t>カンレン</t>
    </rPh>
    <rPh sb="10" eb="12">
      <t>ギョウム</t>
    </rPh>
    <rPh sb="14" eb="16">
      <t>ジュウジ</t>
    </rPh>
    <rPh sb="16" eb="17">
      <t>リツ</t>
    </rPh>
    <rPh sb="18" eb="20">
      <t>ケンシュウ</t>
    </rPh>
    <rPh sb="20" eb="21">
      <t>ゴ</t>
    </rPh>
    <rPh sb="22" eb="24">
      <t>ジュウジ</t>
    </rPh>
    <rPh sb="24" eb="25">
      <t>シャ</t>
    </rPh>
    <rPh sb="25" eb="26">
      <t>スウ</t>
    </rPh>
    <rPh sb="27" eb="29">
      <t>ジッチ</t>
    </rPh>
    <rPh sb="29" eb="31">
      <t>ケンシュウ</t>
    </rPh>
    <rPh sb="31" eb="32">
      <t>シャ</t>
    </rPh>
    <rPh sb="32" eb="33">
      <t>スウ</t>
    </rPh>
    <phoneticPr fontId="5"/>
  </si>
  <si>
    <t>161/118</t>
    <phoneticPr fontId="5"/>
  </si>
  <si>
    <t>157/130</t>
    <phoneticPr fontId="5"/>
  </si>
  <si>
    <t>-</t>
    <phoneticPr fontId="5"/>
  </si>
  <si>
    <t>164/96</t>
    <phoneticPr fontId="5"/>
  </si>
  <si>
    <t>B.東映株式会社</t>
    <rPh sb="2" eb="4">
      <t>トウエイ</t>
    </rPh>
    <rPh sb="4" eb="6">
      <t>カブシキ</t>
    </rPh>
    <rPh sb="6" eb="8">
      <t>カイシャ</t>
    </rPh>
    <phoneticPr fontId="5"/>
  </si>
  <si>
    <t>業務費</t>
    <rPh sb="0" eb="2">
      <t>ギョウム</t>
    </rPh>
    <rPh sb="2" eb="3">
      <t>ヒ</t>
    </rPh>
    <phoneticPr fontId="5"/>
  </si>
  <si>
    <t>短編映画作品の製作実地研修の実施</t>
    <rPh sb="0" eb="2">
      <t>タンペン</t>
    </rPh>
    <rPh sb="2" eb="4">
      <t>エイガ</t>
    </rPh>
    <rPh sb="4" eb="6">
      <t>サクヒン</t>
    </rPh>
    <rPh sb="7" eb="9">
      <t>セイサク</t>
    </rPh>
    <rPh sb="9" eb="11">
      <t>ジッチ</t>
    </rPh>
    <rPh sb="11" eb="13">
      <t>ケンシュウ</t>
    </rPh>
    <rPh sb="14" eb="1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</si>
</sst>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165100</xdr:colOff>
      <xdr:row>741</xdr:row>
      <xdr:rowOff>254000</xdr:rowOff>
    </xdr:from>
    <xdr:to>
      <xdr:col>47</xdr:col>
      <xdr:colOff>183280</xdr:colOff>
      <xdr:row>757</xdr:row>
      <xdr:rowOff>227712</xdr:rowOff>
    </xdr:to>
    <xdr:grpSp>
      <xdr:nvGrpSpPr>
        <xdr:cNvPr id="2" name="グループ化 1">
          <a:extLst>
            <a:ext uri="{FF2B5EF4-FFF2-40B4-BE49-F238E27FC236}">
              <a16:creationId xmlns:a16="http://schemas.microsoft.com/office/drawing/2014/main" id="{0D0A3499-3B14-4091-8AE7-6FB96698667F}"/>
            </a:ext>
          </a:extLst>
        </xdr:cNvPr>
        <xdr:cNvGrpSpPr/>
      </xdr:nvGrpSpPr>
      <xdr:grpSpPr>
        <a:xfrm>
          <a:off x="1765300" y="42926000"/>
          <a:ext cx="7819155" cy="5926837"/>
          <a:chOff x="1135723" y="37650658"/>
          <a:chExt cx="7885012" cy="5838773"/>
        </a:xfrm>
      </xdr:grpSpPr>
      <xdr:sp macro="" textlink="">
        <xdr:nvSpPr>
          <xdr:cNvPr id="3" name="テキスト ボックス 2">
            <a:extLst>
              <a:ext uri="{FF2B5EF4-FFF2-40B4-BE49-F238E27FC236}">
                <a16:creationId xmlns:a16="http://schemas.microsoft.com/office/drawing/2014/main" id="{70A9BDEC-3B16-4F88-932E-E49DA20400C6}"/>
              </a:ext>
            </a:extLst>
          </xdr:cNvPr>
          <xdr:cNvSpPr txBox="1"/>
        </xdr:nvSpPr>
        <xdr:spPr>
          <a:xfrm>
            <a:off x="3800774" y="37650658"/>
            <a:ext cx="1636480" cy="6051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700"/>
              </a:lnSpc>
            </a:pPr>
            <a:r>
              <a:rPr kumimoji="1" lang="ja-JP" altLang="en-US" sz="1400">
                <a:latin typeface="+mn-ea"/>
                <a:ea typeface="+mn-ea"/>
              </a:rPr>
              <a:t>文化庁</a:t>
            </a:r>
            <a:endParaRPr kumimoji="1" lang="en-US" altLang="ja-JP" sz="1400">
              <a:latin typeface="+mn-ea"/>
              <a:ea typeface="+mn-ea"/>
            </a:endParaRPr>
          </a:p>
          <a:p>
            <a:pPr algn="ctr">
              <a:lnSpc>
                <a:spcPts val="1700"/>
              </a:lnSpc>
            </a:pPr>
            <a:r>
              <a:rPr kumimoji="1" lang="en-US" altLang="ja-JP" sz="1400">
                <a:solidFill>
                  <a:sysClr val="windowText" lastClr="000000"/>
                </a:solidFill>
                <a:latin typeface="+mn-ea"/>
                <a:ea typeface="+mn-ea"/>
              </a:rPr>
              <a:t>157</a:t>
            </a:r>
            <a:r>
              <a:rPr kumimoji="1" lang="ja-JP" altLang="en-US" sz="1400">
                <a:solidFill>
                  <a:sysClr val="windowText" lastClr="000000"/>
                </a:solidFill>
                <a:latin typeface="+mn-ea"/>
                <a:ea typeface="+mn-ea"/>
              </a:rPr>
              <a:t>百万円</a:t>
            </a:r>
          </a:p>
        </xdr:txBody>
      </xdr:sp>
      <xdr:sp macro="" textlink="">
        <xdr:nvSpPr>
          <xdr:cNvPr id="4" name="正方形/長方形 3">
            <a:extLst>
              <a:ext uri="{FF2B5EF4-FFF2-40B4-BE49-F238E27FC236}">
                <a16:creationId xmlns:a16="http://schemas.microsoft.com/office/drawing/2014/main" id="{90BFFFD9-F864-4D39-B23E-E209026A340A}"/>
              </a:ext>
            </a:extLst>
          </xdr:cNvPr>
          <xdr:cNvSpPr/>
        </xdr:nvSpPr>
        <xdr:spPr bwMode="auto">
          <a:xfrm>
            <a:off x="6353735" y="37676915"/>
            <a:ext cx="2476501" cy="6374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諸謝金　 </a:t>
            </a:r>
            <a:r>
              <a:rPr kumimoji="1" lang="en-US" altLang="ja-JP" sz="1100"/>
              <a:t>0.05</a:t>
            </a:r>
            <a:r>
              <a:rPr kumimoji="1" lang="ja-JP" altLang="en-US" sz="1100"/>
              <a:t>百万円</a:t>
            </a:r>
            <a:endParaRPr kumimoji="1" lang="en-US" altLang="ja-JP" sz="1100"/>
          </a:p>
        </xdr:txBody>
      </xdr:sp>
      <xdr:sp macro="" textlink="">
        <xdr:nvSpPr>
          <xdr:cNvPr id="5" name="テキスト ボックス 4">
            <a:extLst>
              <a:ext uri="{FF2B5EF4-FFF2-40B4-BE49-F238E27FC236}">
                <a16:creationId xmlns:a16="http://schemas.microsoft.com/office/drawing/2014/main" id="{692EBA3F-A520-4277-A334-0878B5997499}"/>
              </a:ext>
            </a:extLst>
          </xdr:cNvPr>
          <xdr:cNvSpPr txBox="1"/>
        </xdr:nvSpPr>
        <xdr:spPr>
          <a:xfrm>
            <a:off x="1456765" y="39007676"/>
            <a:ext cx="2375647"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6" name="テキスト ボックス 5">
            <a:extLst>
              <a:ext uri="{FF2B5EF4-FFF2-40B4-BE49-F238E27FC236}">
                <a16:creationId xmlns:a16="http://schemas.microsoft.com/office/drawing/2014/main" id="{4B3E50BF-85DA-4C46-BD88-594AF9B0637C}"/>
              </a:ext>
            </a:extLst>
          </xdr:cNvPr>
          <xdr:cNvSpPr txBox="1"/>
        </xdr:nvSpPr>
        <xdr:spPr>
          <a:xfrm>
            <a:off x="1815352" y="39332646"/>
            <a:ext cx="1636059" cy="661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A:</a:t>
            </a:r>
            <a:r>
              <a:rPr lang="ja-JP" altLang="en-US" sz="1100">
                <a:solidFill>
                  <a:schemeClr val="dk1"/>
                </a:solidFill>
                <a:latin typeface="+mn-ea"/>
                <a:ea typeface="+mn-ea"/>
                <a:cs typeface="+mn-cs"/>
              </a:rPr>
              <a:t>特定非営利法人映像産業振興機構</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116</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7" name="テキスト ボックス 6">
            <a:extLst>
              <a:ext uri="{FF2B5EF4-FFF2-40B4-BE49-F238E27FC236}">
                <a16:creationId xmlns:a16="http://schemas.microsoft.com/office/drawing/2014/main" id="{CF37F4EE-70EA-4EA8-A572-11847E6AC571}"/>
              </a:ext>
            </a:extLst>
          </xdr:cNvPr>
          <xdr:cNvSpPr txBox="1"/>
        </xdr:nvSpPr>
        <xdr:spPr>
          <a:xfrm>
            <a:off x="1916206" y="40061028"/>
            <a:ext cx="1630076" cy="86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短編映画作品支援による若手映画作家の育成事業の実施</a:t>
            </a:r>
          </a:p>
        </xdr:txBody>
      </xdr:sp>
      <xdr:sp macro="" textlink="">
        <xdr:nvSpPr>
          <xdr:cNvPr id="8" name="大かっこ 7">
            <a:extLst>
              <a:ext uri="{FF2B5EF4-FFF2-40B4-BE49-F238E27FC236}">
                <a16:creationId xmlns:a16="http://schemas.microsoft.com/office/drawing/2014/main" id="{B67AC72F-0454-44EA-B012-D58549B9857F}"/>
              </a:ext>
            </a:extLst>
          </xdr:cNvPr>
          <xdr:cNvSpPr/>
        </xdr:nvSpPr>
        <xdr:spPr>
          <a:xfrm>
            <a:off x="1826559" y="40061028"/>
            <a:ext cx="1686996"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9" name="直線矢印コネクタ 8">
            <a:extLst>
              <a:ext uri="{FF2B5EF4-FFF2-40B4-BE49-F238E27FC236}">
                <a16:creationId xmlns:a16="http://schemas.microsoft.com/office/drawing/2014/main" id="{E0EA1770-5BC8-44E4-AA79-59CEB1C07997}"/>
              </a:ext>
            </a:extLst>
          </xdr:cNvPr>
          <xdr:cNvCxnSpPr/>
        </xdr:nvCxnSpPr>
        <xdr:spPr>
          <a:xfrm rot="16200000" flipH="1">
            <a:off x="2326142" y="41119062"/>
            <a:ext cx="549062"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CCC87989-F623-41CE-A5FC-BE6363E905A9}"/>
              </a:ext>
            </a:extLst>
          </xdr:cNvPr>
          <xdr:cNvSpPr txBox="1"/>
        </xdr:nvSpPr>
        <xdr:spPr>
          <a:xfrm>
            <a:off x="1135723" y="41495752"/>
            <a:ext cx="2753491" cy="255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再委託</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11" name="テキスト ボックス 10">
            <a:extLst>
              <a:ext uri="{FF2B5EF4-FFF2-40B4-BE49-F238E27FC236}">
                <a16:creationId xmlns:a16="http://schemas.microsoft.com/office/drawing/2014/main" id="{C9A1DF02-2C9D-49B6-AAE2-4CF723EFB601}"/>
              </a:ext>
            </a:extLst>
          </xdr:cNvPr>
          <xdr:cNvSpPr txBox="1"/>
        </xdr:nvSpPr>
        <xdr:spPr>
          <a:xfrm>
            <a:off x="1798552" y="41775528"/>
            <a:ext cx="1631575" cy="8485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ea"/>
                <a:ea typeface="+mn-ea"/>
                <a:cs typeface="+mn-cs"/>
              </a:rPr>
              <a:t>民間会社</a:t>
            </a:r>
            <a:endParaRPr lang="en-US" altLang="ja-JP" sz="1100">
              <a:solidFill>
                <a:schemeClr val="dk1"/>
              </a:solidFill>
              <a:latin typeface="+mn-ea"/>
              <a:ea typeface="+mn-ea"/>
              <a:cs typeface="+mn-cs"/>
            </a:endParaRPr>
          </a:p>
          <a:p>
            <a:pPr algn="ctr"/>
            <a:r>
              <a:rPr lang="ja-JP" altLang="en-US" sz="1100">
                <a:solidFill>
                  <a:schemeClr val="dk1"/>
                </a:solidFill>
                <a:latin typeface="+mn-ea"/>
                <a:ea typeface="+mn-ea"/>
                <a:cs typeface="+mn-cs"/>
              </a:rPr>
              <a:t>全</a:t>
            </a:r>
            <a:r>
              <a:rPr lang="en-US" altLang="ja-JP" sz="1100">
                <a:solidFill>
                  <a:schemeClr val="dk1"/>
                </a:solidFill>
                <a:latin typeface="+mn-ea"/>
                <a:ea typeface="+mn-ea"/>
                <a:cs typeface="+mn-cs"/>
              </a:rPr>
              <a:t>5</a:t>
            </a:r>
            <a:r>
              <a:rPr lang="ja-JP" altLang="en-US" sz="1100">
                <a:solidFill>
                  <a:schemeClr val="dk1"/>
                </a:solidFill>
                <a:latin typeface="+mn-ea"/>
                <a:ea typeface="+mn-ea"/>
                <a:cs typeface="+mn-cs"/>
              </a:rPr>
              <a:t>機関</a:t>
            </a:r>
            <a:endParaRPr lang="en-US" altLang="ja-JP" sz="1100">
              <a:solidFill>
                <a:schemeClr val="dk1"/>
              </a:solidFill>
              <a:latin typeface="+mn-ea"/>
              <a:ea typeface="+mn-ea"/>
              <a:cs typeface="+mn-cs"/>
            </a:endParaRPr>
          </a:p>
          <a:p>
            <a:pPr algn="ctr">
              <a:lnSpc>
                <a:spcPts val="1200"/>
              </a:lnSpc>
            </a:pPr>
            <a:r>
              <a:rPr lang="en-US" altLang="ja-JP" sz="1100">
                <a:solidFill>
                  <a:schemeClr val="dk1"/>
                </a:solidFill>
                <a:latin typeface="+mn-ea"/>
                <a:ea typeface="+mn-ea"/>
                <a:cs typeface="+mn-cs"/>
              </a:rPr>
              <a:t>75</a:t>
            </a:r>
            <a:r>
              <a:rPr lang="ja-JP" altLang="en-US" sz="1100">
                <a:solidFill>
                  <a:schemeClr val="dk1"/>
                </a:solidFill>
                <a:latin typeface="+mn-ea"/>
                <a:ea typeface="+mn-ea"/>
                <a:cs typeface="+mn-cs"/>
              </a:rPr>
              <a:t>百万円</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精算中）</a:t>
            </a:r>
            <a:endParaRPr kumimoji="1" lang="ja-JP" altLang="en-US" sz="1100">
              <a:latin typeface="+mn-ea"/>
              <a:ea typeface="+mn-ea"/>
            </a:endParaRPr>
          </a:p>
        </xdr:txBody>
      </xdr:sp>
      <xdr:sp macro="" textlink="">
        <xdr:nvSpPr>
          <xdr:cNvPr id="12" name="大かっこ 11">
            <a:extLst>
              <a:ext uri="{FF2B5EF4-FFF2-40B4-BE49-F238E27FC236}">
                <a16:creationId xmlns:a16="http://schemas.microsoft.com/office/drawing/2014/main" id="{A9974DF3-25B6-40F4-BD4E-9E21BCCACF28}"/>
              </a:ext>
            </a:extLst>
          </xdr:cNvPr>
          <xdr:cNvSpPr/>
        </xdr:nvSpPr>
        <xdr:spPr>
          <a:xfrm>
            <a:off x="1752328" y="42719207"/>
            <a:ext cx="1694330" cy="67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a:extLst>
              <a:ext uri="{FF2B5EF4-FFF2-40B4-BE49-F238E27FC236}">
                <a16:creationId xmlns:a16="http://schemas.microsoft.com/office/drawing/2014/main" id="{F41CC7BB-A502-4B3E-8514-FED735CD7421}"/>
              </a:ext>
            </a:extLst>
          </xdr:cNvPr>
          <xdr:cNvSpPr txBox="1"/>
        </xdr:nvSpPr>
        <xdr:spPr>
          <a:xfrm>
            <a:off x="1820959" y="42728027"/>
            <a:ext cx="1630778" cy="76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短編映画作品の製作実地研修の実施</a:t>
            </a:r>
          </a:p>
        </xdr:txBody>
      </xdr:sp>
      <xdr:sp macro="" textlink="">
        <xdr:nvSpPr>
          <xdr:cNvPr id="14" name="テキスト ボックス 13">
            <a:extLst>
              <a:ext uri="{FF2B5EF4-FFF2-40B4-BE49-F238E27FC236}">
                <a16:creationId xmlns:a16="http://schemas.microsoft.com/office/drawing/2014/main" id="{362D2BC8-75EF-4E15-910D-1F00029539C3}"/>
              </a:ext>
            </a:extLst>
          </xdr:cNvPr>
          <xdr:cNvSpPr txBox="1"/>
        </xdr:nvSpPr>
        <xdr:spPr>
          <a:xfrm>
            <a:off x="6353735" y="39041293"/>
            <a:ext cx="2667000"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15" name="テキスト ボックス 14">
            <a:extLst>
              <a:ext uri="{FF2B5EF4-FFF2-40B4-BE49-F238E27FC236}">
                <a16:creationId xmlns:a16="http://schemas.microsoft.com/office/drawing/2014/main" id="{80EA1D4A-612F-40D2-B0AF-8CE3627F4BFC}"/>
              </a:ext>
            </a:extLst>
          </xdr:cNvPr>
          <xdr:cNvSpPr txBox="1"/>
        </xdr:nvSpPr>
        <xdr:spPr>
          <a:xfrm>
            <a:off x="6555441" y="39377470"/>
            <a:ext cx="1646544" cy="8068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ja-JP" altLang="en-US" sz="1100">
                <a:solidFill>
                  <a:sysClr val="windowText" lastClr="000000"/>
                </a:solidFill>
                <a:latin typeface="+mn-ea"/>
                <a:ea typeface="+mn-ea"/>
                <a:cs typeface="+mn-cs"/>
              </a:rPr>
              <a:t>Ｃ</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協同組合日本映画撮影監督協会</a:t>
            </a:r>
            <a:endParaRPr lang="en-US" altLang="ja-JP" sz="1100">
              <a:solidFill>
                <a:sysClr val="windowText" lastClr="000000"/>
              </a:solidFill>
              <a:latin typeface="+mn-ea"/>
              <a:ea typeface="+mn-ea"/>
              <a:cs typeface="+mn-cs"/>
            </a:endParaRPr>
          </a:p>
          <a:p>
            <a:pPr algn="ctr">
              <a:lnSpc>
                <a:spcPts val="1300"/>
              </a:lnSpc>
            </a:pPr>
            <a:r>
              <a:rPr lang="en-US" altLang="ja-JP" sz="1100">
                <a:solidFill>
                  <a:sysClr val="windowText" lastClr="000000"/>
                </a:solidFill>
                <a:latin typeface="+mn-ea"/>
                <a:ea typeface="+mn-ea"/>
                <a:cs typeface="+mn-cs"/>
              </a:rPr>
              <a:t>41</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16" name="大かっこ 15">
            <a:extLst>
              <a:ext uri="{FF2B5EF4-FFF2-40B4-BE49-F238E27FC236}">
                <a16:creationId xmlns:a16="http://schemas.microsoft.com/office/drawing/2014/main" id="{C0CA555C-1B67-4D87-BA3D-0B0BC630448B}"/>
              </a:ext>
            </a:extLst>
          </xdr:cNvPr>
          <xdr:cNvSpPr/>
        </xdr:nvSpPr>
        <xdr:spPr>
          <a:xfrm>
            <a:off x="6533029" y="40296353"/>
            <a:ext cx="1698202"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テキスト ボックス 16">
            <a:extLst>
              <a:ext uri="{FF2B5EF4-FFF2-40B4-BE49-F238E27FC236}">
                <a16:creationId xmlns:a16="http://schemas.microsoft.com/office/drawing/2014/main" id="{1A6319E5-4D72-462C-BDD0-7AAD5ADF9D93}"/>
              </a:ext>
            </a:extLst>
          </xdr:cNvPr>
          <xdr:cNvSpPr txBox="1"/>
        </xdr:nvSpPr>
        <xdr:spPr>
          <a:xfrm>
            <a:off x="6622672" y="40378371"/>
            <a:ext cx="1665776" cy="7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ja-JP" sz="1100">
                <a:solidFill>
                  <a:schemeClr val="dk1"/>
                </a:solidFill>
                <a:latin typeface="+mn-lt"/>
                <a:ea typeface="+mn-ea"/>
                <a:cs typeface="+mn-cs"/>
              </a:rPr>
              <a:t>映画関係団体等の人材育成事業</a:t>
            </a:r>
            <a:r>
              <a:rPr kumimoji="1" lang="ja-JP" altLang="en-US" sz="1100">
                <a:solidFill>
                  <a:schemeClr val="dk1"/>
                </a:solidFill>
                <a:latin typeface="+mn-lt"/>
                <a:ea typeface="+mn-ea"/>
                <a:cs typeface="+mn-cs"/>
              </a:rPr>
              <a:t>の実施</a:t>
            </a:r>
            <a:endParaRPr lang="ja-JP" altLang="ja-JP"/>
          </a:p>
        </xdr:txBody>
      </xdr:sp>
      <xdr:cxnSp macro="">
        <xdr:nvCxnSpPr>
          <xdr:cNvPr id="18" name="直線コネクタ 17">
            <a:extLst>
              <a:ext uri="{FF2B5EF4-FFF2-40B4-BE49-F238E27FC236}">
                <a16:creationId xmlns:a16="http://schemas.microsoft.com/office/drawing/2014/main" id="{5A5B58F3-02E4-4F57-8D9C-6C827124AFDE}"/>
              </a:ext>
            </a:extLst>
          </xdr:cNvPr>
          <xdr:cNvCxnSpPr/>
        </xdr:nvCxnSpPr>
        <xdr:spPr>
          <a:xfrm>
            <a:off x="2386852" y="38637882"/>
            <a:ext cx="4728884"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94EC4F18-0C41-4BC4-A168-C4084E74ADCE}"/>
              </a:ext>
            </a:extLst>
          </xdr:cNvPr>
          <xdr:cNvCxnSpPr/>
        </xdr:nvCxnSpPr>
        <xdr:spPr>
          <a:xfrm rot="5400000" flipH="1" flipV="1">
            <a:off x="2230288" y="38807332"/>
            <a:ext cx="357951"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4EB0CB94-A352-4B3C-A934-1F35DC21C3E1}"/>
              </a:ext>
            </a:extLst>
          </xdr:cNvPr>
          <xdr:cNvCxnSpPr/>
        </xdr:nvCxnSpPr>
        <xdr:spPr>
          <a:xfrm rot="5400000" flipH="1" flipV="1">
            <a:off x="6919110" y="38856917"/>
            <a:ext cx="348426"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A69F35C5-0921-42E3-9749-45C1B31C82A3}"/>
              </a:ext>
            </a:extLst>
          </xdr:cNvPr>
          <xdr:cNvCxnSpPr/>
        </xdr:nvCxnSpPr>
        <xdr:spPr>
          <a:xfrm flipH="1">
            <a:off x="4560794" y="38279293"/>
            <a:ext cx="2" cy="336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6" zoomScaleNormal="75" zoomScaleSheetLayoutView="100" zoomScalePageLayoutView="85" workbookViewId="0">
      <selection activeCell="BG787" sqref="BG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347</v>
      </c>
      <c r="AT2" s="944"/>
      <c r="AU2" s="944"/>
      <c r="AV2" s="52" t="str">
        <f>IF(AW2="", "", "-")</f>
        <v/>
      </c>
      <c r="AW2" s="914"/>
      <c r="AX2" s="914"/>
    </row>
    <row r="3" spans="1:50" ht="21" customHeight="1" thickBot="1" x14ac:dyDescent="0.2">
      <c r="A3" s="871" t="s">
        <v>532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179</v>
      </c>
      <c r="H5" s="844"/>
      <c r="I5" s="844"/>
      <c r="J5" s="844"/>
      <c r="K5" s="844"/>
      <c r="L5" s="844"/>
      <c r="M5" s="845" t="s">
        <v>66</v>
      </c>
      <c r="N5" s="846"/>
      <c r="O5" s="846"/>
      <c r="P5" s="846"/>
      <c r="Q5" s="846"/>
      <c r="R5" s="847"/>
      <c r="S5" s="848" t="s">
        <v>131</v>
      </c>
      <c r="T5" s="844"/>
      <c r="U5" s="844"/>
      <c r="V5" s="844"/>
      <c r="W5" s="844"/>
      <c r="X5" s="849"/>
      <c r="Y5" s="702" t="s">
        <v>3</v>
      </c>
      <c r="Z5" s="539"/>
      <c r="AA5" s="539"/>
      <c r="AB5" s="539"/>
      <c r="AC5" s="539"/>
      <c r="AD5" s="540"/>
      <c r="AE5" s="703" t="s">
        <v>552</v>
      </c>
      <c r="AF5" s="703"/>
      <c r="AG5" s="703"/>
      <c r="AH5" s="703"/>
      <c r="AI5" s="703"/>
      <c r="AJ5" s="703"/>
      <c r="AK5" s="703"/>
      <c r="AL5" s="703"/>
      <c r="AM5" s="703"/>
      <c r="AN5" s="703"/>
      <c r="AO5" s="703"/>
      <c r="AP5" s="704"/>
      <c r="AQ5" s="705" t="s">
        <v>553</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5" t="s">
        <v>545</v>
      </c>
      <c r="Z7" s="439"/>
      <c r="AA7" s="439"/>
      <c r="AB7" s="439"/>
      <c r="AC7" s="439"/>
      <c r="AD7" s="926"/>
      <c r="AE7" s="915" t="s">
        <v>566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5" t="str">
        <f>入力規則等!A26</f>
        <v>クールジャパン、知的財産</v>
      </c>
      <c r="H8" s="724"/>
      <c r="I8" s="724"/>
      <c r="J8" s="724"/>
      <c r="K8" s="724"/>
      <c r="L8" s="724"/>
      <c r="M8" s="724"/>
      <c r="N8" s="724"/>
      <c r="O8" s="724"/>
      <c r="P8" s="724"/>
      <c r="Q8" s="724"/>
      <c r="R8" s="724"/>
      <c r="S8" s="724"/>
      <c r="T8" s="724"/>
      <c r="U8" s="724"/>
      <c r="V8" s="724"/>
      <c r="W8" s="724"/>
      <c r="X8" s="946"/>
      <c r="Y8" s="850" t="s">
        <v>390</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1">
        <v>161</v>
      </c>
      <c r="Q13" s="662"/>
      <c r="R13" s="662"/>
      <c r="S13" s="662"/>
      <c r="T13" s="662"/>
      <c r="U13" s="662"/>
      <c r="V13" s="663"/>
      <c r="W13" s="661">
        <v>161</v>
      </c>
      <c r="X13" s="662"/>
      <c r="Y13" s="662"/>
      <c r="Z13" s="662"/>
      <c r="AA13" s="662"/>
      <c r="AB13" s="662"/>
      <c r="AC13" s="663"/>
      <c r="AD13" s="661">
        <v>157</v>
      </c>
      <c r="AE13" s="662"/>
      <c r="AF13" s="662"/>
      <c r="AG13" s="662"/>
      <c r="AH13" s="662"/>
      <c r="AI13" s="662"/>
      <c r="AJ13" s="663"/>
      <c r="AK13" s="661">
        <v>164</v>
      </c>
      <c r="AL13" s="662"/>
      <c r="AM13" s="662"/>
      <c r="AN13" s="662"/>
      <c r="AO13" s="662"/>
      <c r="AP13" s="662"/>
      <c r="AQ13" s="663"/>
      <c r="AR13" s="922" t="s">
        <v>659</v>
      </c>
      <c r="AS13" s="923"/>
      <c r="AT13" s="923"/>
      <c r="AU13" s="923"/>
      <c r="AV13" s="923"/>
      <c r="AW13" s="923"/>
      <c r="AX13" s="924"/>
    </row>
    <row r="14" spans="1:50" ht="21" customHeight="1" x14ac:dyDescent="0.15">
      <c r="A14" s="614"/>
      <c r="B14" s="615"/>
      <c r="C14" s="615"/>
      <c r="D14" s="615"/>
      <c r="E14" s="615"/>
      <c r="F14" s="616"/>
      <c r="G14" s="729"/>
      <c r="H14" s="730"/>
      <c r="I14" s="715" t="s">
        <v>8</v>
      </c>
      <c r="J14" s="766"/>
      <c r="K14" s="766"/>
      <c r="L14" s="766"/>
      <c r="M14" s="766"/>
      <c r="N14" s="766"/>
      <c r="O14" s="767"/>
      <c r="P14" s="661" t="s">
        <v>557</v>
      </c>
      <c r="Q14" s="662"/>
      <c r="R14" s="662"/>
      <c r="S14" s="662"/>
      <c r="T14" s="662"/>
      <c r="U14" s="662"/>
      <c r="V14" s="663"/>
      <c r="W14" s="661" t="s">
        <v>557</v>
      </c>
      <c r="X14" s="662"/>
      <c r="Y14" s="662"/>
      <c r="Z14" s="662"/>
      <c r="AA14" s="662"/>
      <c r="AB14" s="662"/>
      <c r="AC14" s="663"/>
      <c r="AD14" s="661" t="s">
        <v>557</v>
      </c>
      <c r="AE14" s="662"/>
      <c r="AF14" s="662"/>
      <c r="AG14" s="662"/>
      <c r="AH14" s="662"/>
      <c r="AI14" s="662"/>
      <c r="AJ14" s="663"/>
      <c r="AK14" s="661" t="s">
        <v>557</v>
      </c>
      <c r="AL14" s="662"/>
      <c r="AM14" s="662"/>
      <c r="AN14" s="662"/>
      <c r="AO14" s="662"/>
      <c r="AP14" s="662"/>
      <c r="AQ14" s="663"/>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1" t="s">
        <v>557</v>
      </c>
      <c r="Q15" s="662"/>
      <c r="R15" s="662"/>
      <c r="S15" s="662"/>
      <c r="T15" s="662"/>
      <c r="U15" s="662"/>
      <c r="V15" s="663"/>
      <c r="W15" s="661" t="s">
        <v>557</v>
      </c>
      <c r="X15" s="662"/>
      <c r="Y15" s="662"/>
      <c r="Z15" s="662"/>
      <c r="AA15" s="662"/>
      <c r="AB15" s="662"/>
      <c r="AC15" s="663"/>
      <c r="AD15" s="661" t="s">
        <v>557</v>
      </c>
      <c r="AE15" s="662"/>
      <c r="AF15" s="662"/>
      <c r="AG15" s="662"/>
      <c r="AH15" s="662"/>
      <c r="AI15" s="662"/>
      <c r="AJ15" s="663"/>
      <c r="AK15" s="661" t="s">
        <v>653</v>
      </c>
      <c r="AL15" s="662"/>
      <c r="AM15" s="662"/>
      <c r="AN15" s="662"/>
      <c r="AO15" s="662"/>
      <c r="AP15" s="662"/>
      <c r="AQ15" s="663"/>
      <c r="AR15" s="661" t="s">
        <v>653</v>
      </c>
      <c r="AS15" s="662"/>
      <c r="AT15" s="662"/>
      <c r="AU15" s="662"/>
      <c r="AV15" s="662"/>
      <c r="AW15" s="662"/>
      <c r="AX15" s="810"/>
    </row>
    <row r="16" spans="1:50" ht="21" customHeight="1" x14ac:dyDescent="0.15">
      <c r="A16" s="614"/>
      <c r="B16" s="615"/>
      <c r="C16" s="615"/>
      <c r="D16" s="615"/>
      <c r="E16" s="615"/>
      <c r="F16" s="616"/>
      <c r="G16" s="729"/>
      <c r="H16" s="730"/>
      <c r="I16" s="715" t="s">
        <v>52</v>
      </c>
      <c r="J16" s="716"/>
      <c r="K16" s="716"/>
      <c r="L16" s="716"/>
      <c r="M16" s="716"/>
      <c r="N16" s="716"/>
      <c r="O16" s="717"/>
      <c r="P16" s="661" t="s">
        <v>557</v>
      </c>
      <c r="Q16" s="662"/>
      <c r="R16" s="662"/>
      <c r="S16" s="662"/>
      <c r="T16" s="662"/>
      <c r="U16" s="662"/>
      <c r="V16" s="663"/>
      <c r="W16" s="661" t="s">
        <v>557</v>
      </c>
      <c r="X16" s="662"/>
      <c r="Y16" s="662"/>
      <c r="Z16" s="662"/>
      <c r="AA16" s="662"/>
      <c r="AB16" s="662"/>
      <c r="AC16" s="663"/>
      <c r="AD16" s="661" t="s">
        <v>557</v>
      </c>
      <c r="AE16" s="662"/>
      <c r="AF16" s="662"/>
      <c r="AG16" s="662"/>
      <c r="AH16" s="662"/>
      <c r="AI16" s="662"/>
      <c r="AJ16" s="663"/>
      <c r="AK16" s="661" t="s">
        <v>557</v>
      </c>
      <c r="AL16" s="662"/>
      <c r="AM16" s="662"/>
      <c r="AN16" s="662"/>
      <c r="AO16" s="662"/>
      <c r="AP16" s="662"/>
      <c r="AQ16" s="663"/>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1" t="s">
        <v>557</v>
      </c>
      <c r="Q17" s="662"/>
      <c r="R17" s="662"/>
      <c r="S17" s="662"/>
      <c r="T17" s="662"/>
      <c r="U17" s="662"/>
      <c r="V17" s="663"/>
      <c r="W17" s="661" t="s">
        <v>557</v>
      </c>
      <c r="X17" s="662"/>
      <c r="Y17" s="662"/>
      <c r="Z17" s="662"/>
      <c r="AA17" s="662"/>
      <c r="AB17" s="662"/>
      <c r="AC17" s="663"/>
      <c r="AD17" s="661" t="s">
        <v>557</v>
      </c>
      <c r="AE17" s="662"/>
      <c r="AF17" s="662"/>
      <c r="AG17" s="662"/>
      <c r="AH17" s="662"/>
      <c r="AI17" s="662"/>
      <c r="AJ17" s="663"/>
      <c r="AK17" s="661" t="s">
        <v>557</v>
      </c>
      <c r="AL17" s="662"/>
      <c r="AM17" s="662"/>
      <c r="AN17" s="662"/>
      <c r="AO17" s="662"/>
      <c r="AP17" s="662"/>
      <c r="AQ17" s="663"/>
      <c r="AR17" s="920"/>
      <c r="AS17" s="920"/>
      <c r="AT17" s="920"/>
      <c r="AU17" s="920"/>
      <c r="AV17" s="920"/>
      <c r="AW17" s="920"/>
      <c r="AX17" s="921"/>
    </row>
    <row r="18" spans="1:50" ht="24.75" customHeight="1" x14ac:dyDescent="0.15">
      <c r="A18" s="614"/>
      <c r="B18" s="615"/>
      <c r="C18" s="615"/>
      <c r="D18" s="615"/>
      <c r="E18" s="615"/>
      <c r="F18" s="616"/>
      <c r="G18" s="731"/>
      <c r="H18" s="732"/>
      <c r="I18" s="720" t="s">
        <v>20</v>
      </c>
      <c r="J18" s="721"/>
      <c r="K18" s="721"/>
      <c r="L18" s="721"/>
      <c r="M18" s="721"/>
      <c r="N18" s="721"/>
      <c r="O18" s="722"/>
      <c r="P18" s="882">
        <f>SUM(P13:V17)</f>
        <v>161</v>
      </c>
      <c r="Q18" s="883"/>
      <c r="R18" s="883"/>
      <c r="S18" s="883"/>
      <c r="T18" s="883"/>
      <c r="U18" s="883"/>
      <c r="V18" s="884"/>
      <c r="W18" s="882">
        <f>SUM(W13:AC17)</f>
        <v>161</v>
      </c>
      <c r="X18" s="883"/>
      <c r="Y18" s="883"/>
      <c r="Z18" s="883"/>
      <c r="AA18" s="883"/>
      <c r="AB18" s="883"/>
      <c r="AC18" s="884"/>
      <c r="AD18" s="882">
        <f>SUM(AD13:AJ17)</f>
        <v>157</v>
      </c>
      <c r="AE18" s="883"/>
      <c r="AF18" s="883"/>
      <c r="AG18" s="883"/>
      <c r="AH18" s="883"/>
      <c r="AI18" s="883"/>
      <c r="AJ18" s="884"/>
      <c r="AK18" s="882">
        <f>SUM(AK13:AQ17)</f>
        <v>164</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61">
        <v>161</v>
      </c>
      <c r="Q19" s="662"/>
      <c r="R19" s="662"/>
      <c r="S19" s="662"/>
      <c r="T19" s="662"/>
      <c r="U19" s="662"/>
      <c r="V19" s="663"/>
      <c r="W19" s="661">
        <v>161</v>
      </c>
      <c r="X19" s="662"/>
      <c r="Y19" s="662"/>
      <c r="Z19" s="662"/>
      <c r="AA19" s="662"/>
      <c r="AB19" s="662"/>
      <c r="AC19" s="663"/>
      <c r="AD19" s="661">
        <v>157</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0"/>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537</v>
      </c>
      <c r="B22" s="969"/>
      <c r="C22" s="969"/>
      <c r="D22" s="969"/>
      <c r="E22" s="969"/>
      <c r="F22" s="970"/>
      <c r="G22" s="955" t="s">
        <v>473</v>
      </c>
      <c r="H22" s="215"/>
      <c r="I22" s="215"/>
      <c r="J22" s="215"/>
      <c r="K22" s="215"/>
      <c r="L22" s="215"/>
      <c r="M22" s="215"/>
      <c r="N22" s="215"/>
      <c r="O22" s="216"/>
      <c r="P22" s="940" t="s">
        <v>535</v>
      </c>
      <c r="Q22" s="215"/>
      <c r="R22" s="215"/>
      <c r="S22" s="215"/>
      <c r="T22" s="215"/>
      <c r="U22" s="215"/>
      <c r="V22" s="216"/>
      <c r="W22" s="940" t="s">
        <v>536</v>
      </c>
      <c r="X22" s="215"/>
      <c r="Y22" s="215"/>
      <c r="Z22" s="215"/>
      <c r="AA22" s="215"/>
      <c r="AB22" s="215"/>
      <c r="AC22" s="216"/>
      <c r="AD22" s="940" t="s">
        <v>472</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567</v>
      </c>
      <c r="H23" s="957"/>
      <c r="I23" s="957"/>
      <c r="J23" s="957"/>
      <c r="K23" s="957"/>
      <c r="L23" s="957"/>
      <c r="M23" s="957"/>
      <c r="N23" s="957"/>
      <c r="O23" s="958"/>
      <c r="P23" s="922">
        <v>163.80000000000001</v>
      </c>
      <c r="Q23" s="923"/>
      <c r="R23" s="923"/>
      <c r="S23" s="923"/>
      <c r="T23" s="923"/>
      <c r="U23" s="923"/>
      <c r="V23" s="941"/>
      <c r="W23" s="922">
        <v>0</v>
      </c>
      <c r="X23" s="923"/>
      <c r="Y23" s="923"/>
      <c r="Z23" s="923"/>
      <c r="AA23" s="923"/>
      <c r="AB23" s="923"/>
      <c r="AC23" s="941"/>
      <c r="AD23" s="978" t="s">
        <v>654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568</v>
      </c>
      <c r="H24" s="960"/>
      <c r="I24" s="960"/>
      <c r="J24" s="960"/>
      <c r="K24" s="960"/>
      <c r="L24" s="960"/>
      <c r="M24" s="960"/>
      <c r="N24" s="960"/>
      <c r="O24" s="961"/>
      <c r="P24" s="661">
        <v>0.2</v>
      </c>
      <c r="Q24" s="662"/>
      <c r="R24" s="662"/>
      <c r="S24" s="662"/>
      <c r="T24" s="662"/>
      <c r="U24" s="662"/>
      <c r="V24" s="663"/>
      <c r="W24" s="661">
        <v>0</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82">
        <f>P29-SUM(P23:P27)</f>
        <v>0</v>
      </c>
      <c r="Q28" s="883"/>
      <c r="R28" s="883"/>
      <c r="S28" s="883"/>
      <c r="T28" s="883"/>
      <c r="U28" s="883"/>
      <c r="V28" s="884"/>
      <c r="W28" s="882" t="e">
        <f>W29-SUM(W23:W27)</f>
        <v>#VALUE!</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7">
        <f>AK13</f>
        <v>164</v>
      </c>
      <c r="Q29" s="938"/>
      <c r="R29" s="938"/>
      <c r="S29" s="938"/>
      <c r="T29" s="938"/>
      <c r="U29" s="938"/>
      <c r="V29" s="939"/>
      <c r="W29" s="937" t="str">
        <f>AR13</f>
        <v>-</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5" t="s">
        <v>490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471</v>
      </c>
      <c r="AN30" s="918"/>
      <c r="AO30" s="918"/>
      <c r="AP30" s="862"/>
      <c r="AQ30" s="771" t="s">
        <v>355</v>
      </c>
      <c r="AR30" s="772"/>
      <c r="AS30" s="772"/>
      <c r="AT30" s="773"/>
      <c r="AU30" s="778" t="s">
        <v>253</v>
      </c>
      <c r="AV30" s="778"/>
      <c r="AW30" s="778"/>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30</v>
      </c>
      <c r="AR31" s="193"/>
      <c r="AS31" s="126" t="s">
        <v>356</v>
      </c>
      <c r="AT31" s="127"/>
      <c r="AU31" s="192"/>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660</v>
      </c>
      <c r="Q32" s="98"/>
      <c r="R32" s="98"/>
      <c r="S32" s="98"/>
      <c r="T32" s="98"/>
      <c r="U32" s="98"/>
      <c r="V32" s="98"/>
      <c r="W32" s="98"/>
      <c r="X32" s="99"/>
      <c r="Y32" s="467" t="s">
        <v>12</v>
      </c>
      <c r="Z32" s="527"/>
      <c r="AA32" s="528"/>
      <c r="AB32" s="457" t="s">
        <v>14</v>
      </c>
      <c r="AC32" s="457"/>
      <c r="AD32" s="457"/>
      <c r="AE32" s="211">
        <v>41.5</v>
      </c>
      <c r="AF32" s="212"/>
      <c r="AG32" s="212"/>
      <c r="AH32" s="212"/>
      <c r="AI32" s="211">
        <v>42.4</v>
      </c>
      <c r="AJ32" s="212"/>
      <c r="AK32" s="212"/>
      <c r="AL32" s="212"/>
      <c r="AM32" s="211">
        <v>72.7</v>
      </c>
      <c r="AN32" s="212"/>
      <c r="AO32" s="212"/>
      <c r="AP32" s="212"/>
      <c r="AQ32" s="333" t="s">
        <v>650</v>
      </c>
      <c r="AR32" s="200"/>
      <c r="AS32" s="200"/>
      <c r="AT32" s="334"/>
      <c r="AU32" s="212" t="s">
        <v>649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50</v>
      </c>
      <c r="AF33" s="212"/>
      <c r="AG33" s="212"/>
      <c r="AH33" s="212"/>
      <c r="AI33" s="211">
        <v>50</v>
      </c>
      <c r="AJ33" s="212"/>
      <c r="AK33" s="212"/>
      <c r="AL33" s="212"/>
      <c r="AM33" s="211">
        <v>50</v>
      </c>
      <c r="AN33" s="212"/>
      <c r="AO33" s="212"/>
      <c r="AP33" s="212"/>
      <c r="AQ33" s="333">
        <v>50</v>
      </c>
      <c r="AR33" s="200"/>
      <c r="AS33" s="200"/>
      <c r="AT33" s="334"/>
      <c r="AU33" s="212" t="s">
        <v>465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83</v>
      </c>
      <c r="AF34" s="212"/>
      <c r="AG34" s="212"/>
      <c r="AH34" s="212"/>
      <c r="AI34" s="211">
        <v>84.8</v>
      </c>
      <c r="AJ34" s="212"/>
      <c r="AK34" s="212"/>
      <c r="AL34" s="212"/>
      <c r="AM34" s="211">
        <v>145.4</v>
      </c>
      <c r="AN34" s="212"/>
      <c r="AO34" s="212"/>
      <c r="AP34" s="212"/>
      <c r="AQ34" s="333" t="s">
        <v>648</v>
      </c>
      <c r="AR34" s="200"/>
      <c r="AS34" s="200"/>
      <c r="AT34" s="334"/>
      <c r="AU34" s="212" t="s">
        <v>648</v>
      </c>
      <c r="AV34" s="212"/>
      <c r="AW34" s="212"/>
      <c r="AX34" s="214"/>
    </row>
    <row r="35" spans="1:50" ht="23.25" customHeight="1" x14ac:dyDescent="0.15">
      <c r="A35" s="219" t="s">
        <v>525</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1"/>
    </row>
    <row r="80" spans="1:50" ht="18.75" hidden="1" customHeight="1" x14ac:dyDescent="0.15">
      <c r="A80" s="868"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123</v>
      </c>
      <c r="AF101" s="212"/>
      <c r="AG101" s="212"/>
      <c r="AH101" s="213"/>
      <c r="AI101" s="211">
        <v>118</v>
      </c>
      <c r="AJ101" s="212"/>
      <c r="AK101" s="212"/>
      <c r="AL101" s="213"/>
      <c r="AM101" s="211">
        <v>130</v>
      </c>
      <c r="AN101" s="212"/>
      <c r="AO101" s="212"/>
      <c r="AP101" s="213"/>
      <c r="AQ101" s="211" t="s">
        <v>635</v>
      </c>
      <c r="AR101" s="212"/>
      <c r="AS101" s="212"/>
      <c r="AT101" s="213"/>
      <c r="AU101" s="211" t="s">
        <v>592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151</v>
      </c>
      <c r="AF102" s="414"/>
      <c r="AG102" s="414"/>
      <c r="AH102" s="414"/>
      <c r="AI102" s="414">
        <v>140</v>
      </c>
      <c r="AJ102" s="414"/>
      <c r="AK102" s="414"/>
      <c r="AL102" s="414"/>
      <c r="AM102" s="414">
        <v>121</v>
      </c>
      <c r="AN102" s="414"/>
      <c r="AO102" s="414"/>
      <c r="AP102" s="414"/>
      <c r="AQ102" s="266">
        <v>96</v>
      </c>
      <c r="AR102" s="267"/>
      <c r="AS102" s="267"/>
      <c r="AT102" s="312"/>
      <c r="AU102" s="266" t="s">
        <v>663</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1" t="s">
        <v>539</v>
      </c>
      <c r="AR115" s="592"/>
      <c r="AS115" s="592"/>
      <c r="AT115" s="592"/>
      <c r="AU115" s="592"/>
      <c r="AV115" s="592"/>
      <c r="AW115" s="592"/>
      <c r="AX115" s="593"/>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1.3</v>
      </c>
      <c r="AF116" s="414"/>
      <c r="AG116" s="414"/>
      <c r="AH116" s="414"/>
      <c r="AI116" s="414">
        <v>1.3</v>
      </c>
      <c r="AJ116" s="414"/>
      <c r="AK116" s="414"/>
      <c r="AL116" s="414"/>
      <c r="AM116" s="414">
        <v>1.2</v>
      </c>
      <c r="AN116" s="414"/>
      <c r="AO116" s="414"/>
      <c r="AP116" s="414"/>
      <c r="AQ116" s="211">
        <v>2.5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661</v>
      </c>
      <c r="AJ117" s="547"/>
      <c r="AK117" s="547"/>
      <c r="AL117" s="547"/>
      <c r="AM117" s="547" t="s">
        <v>662</v>
      </c>
      <c r="AN117" s="547"/>
      <c r="AO117" s="547"/>
      <c r="AP117" s="547"/>
      <c r="AQ117" s="547" t="s">
        <v>664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1" t="s">
        <v>539</v>
      </c>
      <c r="AR118" s="592"/>
      <c r="AS118" s="592"/>
      <c r="AT118" s="592"/>
      <c r="AU118" s="592"/>
      <c r="AV118" s="592"/>
      <c r="AW118" s="592"/>
      <c r="AX118" s="593"/>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1" t="s">
        <v>539</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1" t="s">
        <v>539</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471</v>
      </c>
      <c r="AN127" s="412"/>
      <c r="AO127" s="412"/>
      <c r="AP127" s="413"/>
      <c r="AQ127" s="591" t="s">
        <v>539</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934"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49.9</v>
      </c>
      <c r="AF134" s="200"/>
      <c r="AG134" s="200"/>
      <c r="AH134" s="200"/>
      <c r="AI134" s="199">
        <v>51.1</v>
      </c>
      <c r="AJ134" s="200"/>
      <c r="AK134" s="200"/>
      <c r="AL134" s="200"/>
      <c r="AM134" s="199">
        <v>47.1</v>
      </c>
      <c r="AN134" s="200"/>
      <c r="AO134" s="200"/>
      <c r="AP134" s="200"/>
      <c r="AQ134" s="199" t="s">
        <v>651</v>
      </c>
      <c r="AR134" s="200"/>
      <c r="AS134" s="200"/>
      <c r="AT134" s="200"/>
      <c r="AU134" s="199" t="s">
        <v>648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582</v>
      </c>
      <c r="AF135" s="200"/>
      <c r="AG135" s="200"/>
      <c r="AH135" s="200"/>
      <c r="AI135" s="199" t="s">
        <v>583</v>
      </c>
      <c r="AJ135" s="200"/>
      <c r="AK135" s="200"/>
      <c r="AL135" s="200"/>
      <c r="AM135" s="199" t="s">
        <v>583</v>
      </c>
      <c r="AN135" s="200"/>
      <c r="AO135" s="200"/>
      <c r="AP135" s="200"/>
      <c r="AQ135" s="199" t="s">
        <v>648</v>
      </c>
      <c r="AR135" s="200"/>
      <c r="AS135" s="200"/>
      <c r="AT135" s="200"/>
      <c r="AU135" s="199">
        <v>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t="s">
        <v>650</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2" t="s">
        <v>384</v>
      </c>
      <c r="H430" s="116"/>
      <c r="I430" s="116"/>
      <c r="J430" s="903" t="s">
        <v>637</v>
      </c>
      <c r="K430" s="904"/>
      <c r="L430" s="904"/>
      <c r="M430" s="904"/>
      <c r="N430" s="904"/>
      <c r="O430" s="904"/>
      <c r="P430" s="904"/>
      <c r="Q430" s="904"/>
      <c r="R430" s="904"/>
      <c r="S430" s="904"/>
      <c r="T430" s="905"/>
      <c r="U430" s="588" t="s">
        <v>652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647</v>
      </c>
      <c r="AF432" s="193"/>
      <c r="AG432" s="126" t="s">
        <v>356</v>
      </c>
      <c r="AH432" s="127"/>
      <c r="AI432" s="149"/>
      <c r="AJ432" s="149"/>
      <c r="AK432" s="149"/>
      <c r="AL432" s="147"/>
      <c r="AM432" s="149"/>
      <c r="AN432" s="149"/>
      <c r="AO432" s="149"/>
      <c r="AP432" s="147"/>
      <c r="AQ432" s="590" t="s">
        <v>647</v>
      </c>
      <c r="AR432" s="193"/>
      <c r="AS432" s="126" t="s">
        <v>356</v>
      </c>
      <c r="AT432" s="127"/>
      <c r="AU432" s="193" t="s">
        <v>647</v>
      </c>
      <c r="AV432" s="193"/>
      <c r="AW432" s="126" t="s">
        <v>300</v>
      </c>
      <c r="AX432" s="188"/>
    </row>
    <row r="433" spans="1:50" ht="23.25" customHeight="1" x14ac:dyDescent="0.15">
      <c r="A433" s="182"/>
      <c r="B433" s="179"/>
      <c r="C433" s="173"/>
      <c r="D433" s="179"/>
      <c r="E433" s="335"/>
      <c r="F433" s="336"/>
      <c r="G433" s="97" t="s">
        <v>638</v>
      </c>
      <c r="H433" s="98"/>
      <c r="I433" s="98"/>
      <c r="J433" s="98"/>
      <c r="K433" s="98"/>
      <c r="L433" s="98"/>
      <c r="M433" s="98"/>
      <c r="N433" s="98"/>
      <c r="O433" s="98"/>
      <c r="P433" s="98"/>
      <c r="Q433" s="98"/>
      <c r="R433" s="98"/>
      <c r="S433" s="98"/>
      <c r="T433" s="98"/>
      <c r="U433" s="98"/>
      <c r="V433" s="98"/>
      <c r="W433" s="98"/>
      <c r="X433" s="99"/>
      <c r="Y433" s="194" t="s">
        <v>12</v>
      </c>
      <c r="Z433" s="195"/>
      <c r="AA433" s="196"/>
      <c r="AB433" s="206" t="s">
        <v>638</v>
      </c>
      <c r="AC433" s="206"/>
      <c r="AD433" s="206"/>
      <c r="AE433" s="333" t="s">
        <v>645</v>
      </c>
      <c r="AF433" s="200"/>
      <c r="AG433" s="200"/>
      <c r="AH433" s="200"/>
      <c r="AI433" s="333" t="s">
        <v>641</v>
      </c>
      <c r="AJ433" s="200"/>
      <c r="AK433" s="200"/>
      <c r="AL433" s="200"/>
      <c r="AM433" s="333" t="s">
        <v>465</v>
      </c>
      <c r="AN433" s="200"/>
      <c r="AO433" s="200"/>
      <c r="AP433" s="200"/>
      <c r="AQ433" s="333" t="s">
        <v>641</v>
      </c>
      <c r="AR433" s="200"/>
      <c r="AS433" s="200"/>
      <c r="AT433" s="200"/>
      <c r="AU433" s="333" t="s">
        <v>465</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638</v>
      </c>
      <c r="AC434" s="198"/>
      <c r="AD434" s="198"/>
      <c r="AE434" s="333" t="s">
        <v>641</v>
      </c>
      <c r="AF434" s="200"/>
      <c r="AG434" s="200"/>
      <c r="AH434" s="200"/>
      <c r="AI434" s="333" t="s">
        <v>642</v>
      </c>
      <c r="AJ434" s="200"/>
      <c r="AK434" s="200"/>
      <c r="AL434" s="200"/>
      <c r="AM434" s="333" t="s">
        <v>641</v>
      </c>
      <c r="AN434" s="200"/>
      <c r="AO434" s="200"/>
      <c r="AP434" s="200"/>
      <c r="AQ434" s="333" t="s">
        <v>643</v>
      </c>
      <c r="AR434" s="200"/>
      <c r="AS434" s="200"/>
      <c r="AT434" s="200"/>
      <c r="AU434" s="333" t="s">
        <v>646</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465</v>
      </c>
      <c r="AF435" s="200"/>
      <c r="AG435" s="200"/>
      <c r="AH435" s="200"/>
      <c r="AI435" s="333" t="s">
        <v>644</v>
      </c>
      <c r="AJ435" s="200"/>
      <c r="AK435" s="200"/>
      <c r="AL435" s="200"/>
      <c r="AM435" s="333" t="s">
        <v>641</v>
      </c>
      <c r="AN435" s="200"/>
      <c r="AO435" s="200"/>
      <c r="AP435" s="200"/>
      <c r="AQ435" s="333" t="s">
        <v>642</v>
      </c>
      <c r="AR435" s="200"/>
      <c r="AS435" s="200"/>
      <c r="AT435" s="200"/>
      <c r="AU435" s="333" t="s">
        <v>465</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647</v>
      </c>
      <c r="AF457" s="193"/>
      <c r="AG457" s="126" t="s">
        <v>356</v>
      </c>
      <c r="AH457" s="127"/>
      <c r="AI457" s="149"/>
      <c r="AJ457" s="149"/>
      <c r="AK457" s="149"/>
      <c r="AL457" s="147"/>
      <c r="AM457" s="149"/>
      <c r="AN457" s="149"/>
      <c r="AO457" s="149"/>
      <c r="AP457" s="147"/>
      <c r="AQ457" s="590" t="s">
        <v>647</v>
      </c>
      <c r="AR457" s="193"/>
      <c r="AS457" s="126" t="s">
        <v>356</v>
      </c>
      <c r="AT457" s="127"/>
      <c r="AU457" s="590" t="s">
        <v>647</v>
      </c>
      <c r="AV457" s="193"/>
      <c r="AW457" s="126" t="s">
        <v>300</v>
      </c>
      <c r="AX457" s="188"/>
    </row>
    <row r="458" spans="1:50" ht="23.25" customHeight="1" x14ac:dyDescent="0.15">
      <c r="A458" s="182"/>
      <c r="B458" s="179"/>
      <c r="C458" s="173"/>
      <c r="D458" s="179"/>
      <c r="E458" s="335"/>
      <c r="F458" s="336"/>
      <c r="G458" s="97" t="s">
        <v>639</v>
      </c>
      <c r="H458" s="98"/>
      <c r="I458" s="98"/>
      <c r="J458" s="98"/>
      <c r="K458" s="98"/>
      <c r="L458" s="98"/>
      <c r="M458" s="98"/>
      <c r="N458" s="98"/>
      <c r="O458" s="98"/>
      <c r="P458" s="98"/>
      <c r="Q458" s="98"/>
      <c r="R458" s="98"/>
      <c r="S458" s="98"/>
      <c r="T458" s="98"/>
      <c r="U458" s="98"/>
      <c r="V458" s="98"/>
      <c r="W458" s="98"/>
      <c r="X458" s="99"/>
      <c r="Y458" s="194" t="s">
        <v>12</v>
      </c>
      <c r="Z458" s="195"/>
      <c r="AA458" s="196"/>
      <c r="AB458" s="206" t="s">
        <v>638</v>
      </c>
      <c r="AC458" s="206"/>
      <c r="AD458" s="206"/>
      <c r="AE458" s="333" t="s">
        <v>645</v>
      </c>
      <c r="AF458" s="200"/>
      <c r="AG458" s="200"/>
      <c r="AH458" s="200"/>
      <c r="AI458" s="333" t="s">
        <v>641</v>
      </c>
      <c r="AJ458" s="200"/>
      <c r="AK458" s="200"/>
      <c r="AL458" s="200"/>
      <c r="AM458" s="333" t="s">
        <v>465</v>
      </c>
      <c r="AN458" s="200"/>
      <c r="AO458" s="200"/>
      <c r="AP458" s="200"/>
      <c r="AQ458" s="333" t="s">
        <v>641</v>
      </c>
      <c r="AR458" s="200"/>
      <c r="AS458" s="200"/>
      <c r="AT458" s="200"/>
      <c r="AU458" s="333" t="s">
        <v>465</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638</v>
      </c>
      <c r="AC459" s="198"/>
      <c r="AD459" s="198"/>
      <c r="AE459" s="333" t="s">
        <v>641</v>
      </c>
      <c r="AF459" s="200"/>
      <c r="AG459" s="200"/>
      <c r="AH459" s="200"/>
      <c r="AI459" s="333" t="s">
        <v>642</v>
      </c>
      <c r="AJ459" s="200"/>
      <c r="AK459" s="200"/>
      <c r="AL459" s="200"/>
      <c r="AM459" s="333" t="s">
        <v>641</v>
      </c>
      <c r="AN459" s="200"/>
      <c r="AO459" s="200"/>
      <c r="AP459" s="200"/>
      <c r="AQ459" s="333" t="s">
        <v>643</v>
      </c>
      <c r="AR459" s="200"/>
      <c r="AS459" s="200"/>
      <c r="AT459" s="200"/>
      <c r="AU459" s="333" t="s">
        <v>646</v>
      </c>
      <c r="AV459" s="200"/>
      <c r="AW459" s="200"/>
      <c r="AX459" s="200"/>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465</v>
      </c>
      <c r="AF460" s="200"/>
      <c r="AG460" s="200"/>
      <c r="AH460" s="200"/>
      <c r="AI460" s="333" t="s">
        <v>644</v>
      </c>
      <c r="AJ460" s="200"/>
      <c r="AK460" s="200"/>
      <c r="AL460" s="200"/>
      <c r="AM460" s="333" t="s">
        <v>641</v>
      </c>
      <c r="AN460" s="200"/>
      <c r="AO460" s="200"/>
      <c r="AP460" s="200"/>
      <c r="AQ460" s="333" t="s">
        <v>642</v>
      </c>
      <c r="AR460" s="200"/>
      <c r="AS460" s="200"/>
      <c r="AT460" s="200"/>
      <c r="AU460" s="333" t="s">
        <v>465</v>
      </c>
      <c r="AV460" s="200"/>
      <c r="AW460" s="200"/>
      <c r="AX460" s="200"/>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39.950000000000003"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548</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39.950000000000003"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548</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548</v>
      </c>
      <c r="AE704" s="787"/>
      <c r="AF704" s="787"/>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69.75" customHeight="1" x14ac:dyDescent="0.15">
      <c r="A705" s="644" t="s">
        <v>39</v>
      </c>
      <c r="B705" s="645"/>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548</v>
      </c>
      <c r="AE705" s="719"/>
      <c r="AF705" s="719"/>
      <c r="AG705" s="118" t="s">
        <v>595</v>
      </c>
      <c r="AH705" s="98"/>
      <c r="AI705" s="98"/>
      <c r="AJ705" s="98"/>
      <c r="AK705" s="98"/>
      <c r="AL705" s="98"/>
      <c r="AM705" s="98"/>
      <c r="AN705" s="98"/>
      <c r="AO705" s="98"/>
      <c r="AP705" s="98"/>
      <c r="AQ705" s="98"/>
      <c r="AR705" s="98"/>
      <c r="AS705" s="98"/>
      <c r="AT705" s="98"/>
      <c r="AU705" s="98"/>
      <c r="AV705" s="98"/>
      <c r="AW705" s="98"/>
      <c r="AX705" s="119"/>
    </row>
    <row r="706" spans="1:50" ht="69.75" customHeight="1" x14ac:dyDescent="0.15">
      <c r="A706" s="646"/>
      <c r="B706" s="647"/>
      <c r="C706" s="798"/>
      <c r="D706" s="799"/>
      <c r="E706" s="734" t="s">
        <v>526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606</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69.7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606</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548</v>
      </c>
      <c r="AE708" s="605"/>
      <c r="AF708" s="605"/>
      <c r="AG708" s="746" t="s">
        <v>596</v>
      </c>
      <c r="AH708" s="747"/>
      <c r="AI708" s="747"/>
      <c r="AJ708" s="747"/>
      <c r="AK708" s="747"/>
      <c r="AL708" s="747"/>
      <c r="AM708" s="747"/>
      <c r="AN708" s="747"/>
      <c r="AO708" s="747"/>
      <c r="AP708" s="747"/>
      <c r="AQ708" s="747"/>
      <c r="AR708" s="747"/>
      <c r="AS708" s="747"/>
      <c r="AT708" s="747"/>
      <c r="AU708" s="747"/>
      <c r="AV708" s="747"/>
      <c r="AW708" s="747"/>
      <c r="AX708" s="748"/>
    </row>
    <row r="709" spans="1:50" ht="39.950000000000003" customHeight="1" x14ac:dyDescent="0.15">
      <c r="A709" s="646"/>
      <c r="B709" s="64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548</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39.950000000000003"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548</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6" t="s">
        <v>584</v>
      </c>
      <c r="AE712" s="787"/>
      <c r="AF712" s="787"/>
      <c r="AG712" s="814" t="s">
        <v>465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584</v>
      </c>
      <c r="AE713" s="322"/>
      <c r="AF713" s="667"/>
      <c r="AG713" s="94" t="s">
        <v>602</v>
      </c>
      <c r="AH713" s="95"/>
      <c r="AI713" s="95"/>
      <c r="AJ713" s="95"/>
      <c r="AK713" s="95"/>
      <c r="AL713" s="95"/>
      <c r="AM713" s="95"/>
      <c r="AN713" s="95"/>
      <c r="AO713" s="95"/>
      <c r="AP713" s="95"/>
      <c r="AQ713" s="95"/>
      <c r="AR713" s="95"/>
      <c r="AS713" s="95"/>
      <c r="AT713" s="95"/>
      <c r="AU713" s="95"/>
      <c r="AV713" s="95"/>
      <c r="AW713" s="95"/>
      <c r="AX713" s="96"/>
    </row>
    <row r="714" spans="1:50" ht="39.950000000000003"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548</v>
      </c>
      <c r="AE714" s="812"/>
      <c r="AF714" s="813"/>
      <c r="AG714" s="740" t="s">
        <v>597</v>
      </c>
      <c r="AH714" s="741"/>
      <c r="AI714" s="741"/>
      <c r="AJ714" s="741"/>
      <c r="AK714" s="741"/>
      <c r="AL714" s="741"/>
      <c r="AM714" s="741"/>
      <c r="AN714" s="741"/>
      <c r="AO714" s="741"/>
      <c r="AP714" s="741"/>
      <c r="AQ714" s="741"/>
      <c r="AR714" s="741"/>
      <c r="AS714" s="741"/>
      <c r="AT714" s="741"/>
      <c r="AU714" s="741"/>
      <c r="AV714" s="741"/>
      <c r="AW714" s="741"/>
      <c r="AX714" s="742"/>
    </row>
    <row r="715" spans="1:50" ht="39.950000000000003" customHeight="1" x14ac:dyDescent="0.15">
      <c r="A715" s="644"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548</v>
      </c>
      <c r="AE715" s="605"/>
      <c r="AF715" s="660"/>
      <c r="AG715" s="746" t="s">
        <v>603</v>
      </c>
      <c r="AH715" s="747"/>
      <c r="AI715" s="747"/>
      <c r="AJ715" s="747"/>
      <c r="AK715" s="747"/>
      <c r="AL715" s="747"/>
      <c r="AM715" s="747"/>
      <c r="AN715" s="747"/>
      <c r="AO715" s="747"/>
      <c r="AP715" s="747"/>
      <c r="AQ715" s="747"/>
      <c r="AR715" s="747"/>
      <c r="AS715" s="747"/>
      <c r="AT715" s="747"/>
      <c r="AU715" s="747"/>
      <c r="AV715" s="747"/>
      <c r="AW715" s="747"/>
      <c r="AX715" s="748"/>
    </row>
    <row r="716" spans="1:50" ht="63" customHeight="1" x14ac:dyDescent="0.15">
      <c r="A716" s="646"/>
      <c r="B716" s="648"/>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548</v>
      </c>
      <c r="AE716" s="627"/>
      <c r="AF716" s="627"/>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584</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3" t="s">
        <v>607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7"/>
      <c r="B727" s="808"/>
      <c r="C727" s="752" t="s">
        <v>57</v>
      </c>
      <c r="D727" s="753"/>
      <c r="E727" s="753"/>
      <c r="F727" s="754"/>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655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10.25" customHeight="1" thickBot="1" x14ac:dyDescent="0.2">
      <c r="A731" s="803" t="s">
        <v>256</v>
      </c>
      <c r="B731" s="804"/>
      <c r="C731" s="804"/>
      <c r="D731" s="804"/>
      <c r="E731" s="805"/>
      <c r="F731" s="733" t="s">
        <v>656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657</v>
      </c>
      <c r="B733" s="678"/>
      <c r="C733" s="678"/>
      <c r="D733" s="678"/>
      <c r="E733" s="679"/>
      <c r="F733" s="641" t="s">
        <v>658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558</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431</v>
      </c>
      <c r="B737" s="203"/>
      <c r="C737" s="203"/>
      <c r="D737" s="204"/>
      <c r="E737" s="992" t="s">
        <v>559</v>
      </c>
      <c r="F737" s="992"/>
      <c r="G737" s="992"/>
      <c r="H737" s="992"/>
      <c r="I737" s="992"/>
      <c r="J737" s="992"/>
      <c r="K737" s="992"/>
      <c r="L737" s="992"/>
      <c r="M737" s="992"/>
      <c r="N737" s="358" t="s">
        <v>358</v>
      </c>
      <c r="O737" s="358"/>
      <c r="P737" s="358"/>
      <c r="Q737" s="358"/>
      <c r="R737" s="992" t="s">
        <v>560</v>
      </c>
      <c r="S737" s="992"/>
      <c r="T737" s="992"/>
      <c r="U737" s="992"/>
      <c r="V737" s="992"/>
      <c r="W737" s="992"/>
      <c r="X737" s="992"/>
      <c r="Y737" s="992"/>
      <c r="Z737" s="992"/>
      <c r="AA737" s="358" t="s">
        <v>359</v>
      </c>
      <c r="AB737" s="358"/>
      <c r="AC737" s="358"/>
      <c r="AD737" s="358"/>
      <c r="AE737" s="992" t="s">
        <v>561</v>
      </c>
      <c r="AF737" s="992"/>
      <c r="AG737" s="992"/>
      <c r="AH737" s="992"/>
      <c r="AI737" s="992"/>
      <c r="AJ737" s="992"/>
      <c r="AK737" s="992"/>
      <c r="AL737" s="992"/>
      <c r="AM737" s="992"/>
      <c r="AN737" s="358" t="s">
        <v>360</v>
      </c>
      <c r="AO737" s="358"/>
      <c r="AP737" s="358"/>
      <c r="AQ737" s="358"/>
      <c r="AR737" s="993" t="s">
        <v>562</v>
      </c>
      <c r="AS737" s="994"/>
      <c r="AT737" s="994"/>
      <c r="AU737" s="994"/>
      <c r="AV737" s="994"/>
      <c r="AW737" s="994"/>
      <c r="AX737" s="995"/>
      <c r="AY737" s="89"/>
      <c r="AZ737" s="89"/>
    </row>
    <row r="738" spans="1:52" ht="24.75" customHeight="1" x14ac:dyDescent="0.15">
      <c r="A738" s="996" t="s">
        <v>361</v>
      </c>
      <c r="B738" s="203"/>
      <c r="C738" s="203"/>
      <c r="D738" s="204"/>
      <c r="E738" s="992" t="s">
        <v>563</v>
      </c>
      <c r="F738" s="992"/>
      <c r="G738" s="992"/>
      <c r="H738" s="992"/>
      <c r="I738" s="992"/>
      <c r="J738" s="992"/>
      <c r="K738" s="992"/>
      <c r="L738" s="992"/>
      <c r="M738" s="992"/>
      <c r="N738" s="358" t="s">
        <v>362</v>
      </c>
      <c r="O738" s="358"/>
      <c r="P738" s="358"/>
      <c r="Q738" s="358"/>
      <c r="R738" s="992" t="s">
        <v>564</v>
      </c>
      <c r="S738" s="992"/>
      <c r="T738" s="992"/>
      <c r="U738" s="992"/>
      <c r="V738" s="992"/>
      <c r="W738" s="992"/>
      <c r="X738" s="992"/>
      <c r="Y738" s="992"/>
      <c r="Z738" s="992"/>
      <c r="AA738" s="358" t="s">
        <v>481</v>
      </c>
      <c r="AB738" s="358"/>
      <c r="AC738" s="358"/>
      <c r="AD738" s="358"/>
      <c r="AE738" s="992" t="s">
        <v>565</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540</v>
      </c>
      <c r="B739" s="1001"/>
      <c r="C739" s="1001"/>
      <c r="D739" s="1002"/>
      <c r="E739" s="1003" t="s">
        <v>547</v>
      </c>
      <c r="F739" s="1004"/>
      <c r="G739" s="1004"/>
      <c r="H739" s="91" t="str">
        <f>IF(E739="", "", "(")</f>
        <v>(</v>
      </c>
      <c r="I739" s="987"/>
      <c r="J739" s="987"/>
      <c r="K739" s="91" t="str">
        <f>IF(OR(I739="　", I739=""), "", "-")</f>
        <v/>
      </c>
      <c r="L739" s="988">
        <v>346</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585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1"/>
      <c r="B781" s="632"/>
      <c r="C781" s="632"/>
      <c r="D781" s="632"/>
      <c r="E781" s="632"/>
      <c r="F781" s="633"/>
      <c r="G781" s="674" t="s">
        <v>610</v>
      </c>
      <c r="H781" s="675"/>
      <c r="I781" s="675"/>
      <c r="J781" s="675"/>
      <c r="K781" s="676"/>
      <c r="L781" s="668" t="s">
        <v>611</v>
      </c>
      <c r="M781" s="669"/>
      <c r="N781" s="669"/>
      <c r="O781" s="669"/>
      <c r="P781" s="669"/>
      <c r="Q781" s="669"/>
      <c r="R781" s="669"/>
      <c r="S781" s="669"/>
      <c r="T781" s="669"/>
      <c r="U781" s="669"/>
      <c r="V781" s="669"/>
      <c r="W781" s="669"/>
      <c r="X781" s="670"/>
      <c r="Y781" s="384">
        <v>75</v>
      </c>
      <c r="Z781" s="385"/>
      <c r="AA781" s="385"/>
      <c r="AB781" s="809"/>
      <c r="AC781" s="674" t="s">
        <v>666</v>
      </c>
      <c r="AD781" s="675"/>
      <c r="AE781" s="675"/>
      <c r="AF781" s="675"/>
      <c r="AG781" s="676"/>
      <c r="AH781" s="668" t="s">
        <v>667</v>
      </c>
      <c r="AI781" s="669"/>
      <c r="AJ781" s="669"/>
      <c r="AK781" s="669"/>
      <c r="AL781" s="669"/>
      <c r="AM781" s="669"/>
      <c r="AN781" s="669"/>
      <c r="AO781" s="669"/>
      <c r="AP781" s="669"/>
      <c r="AQ781" s="669"/>
      <c r="AR781" s="669"/>
      <c r="AS781" s="669"/>
      <c r="AT781" s="670"/>
      <c r="AU781" s="384">
        <v>15</v>
      </c>
      <c r="AV781" s="385"/>
      <c r="AW781" s="385"/>
      <c r="AX781" s="386"/>
    </row>
    <row r="782" spans="1:50" ht="24.75" customHeight="1" x14ac:dyDescent="0.15">
      <c r="A782" s="631"/>
      <c r="B782" s="632"/>
      <c r="C782" s="632"/>
      <c r="D782" s="632"/>
      <c r="E782" s="632"/>
      <c r="F782" s="633"/>
      <c r="G782" s="606" t="s">
        <v>612</v>
      </c>
      <c r="H782" s="607"/>
      <c r="I782" s="607"/>
      <c r="J782" s="607"/>
      <c r="K782" s="608"/>
      <c r="L782" s="598" t="s">
        <v>613</v>
      </c>
      <c r="M782" s="599"/>
      <c r="N782" s="599"/>
      <c r="O782" s="599"/>
      <c r="P782" s="599"/>
      <c r="Q782" s="599"/>
      <c r="R782" s="599"/>
      <c r="S782" s="599"/>
      <c r="T782" s="599"/>
      <c r="U782" s="599"/>
      <c r="V782" s="599"/>
      <c r="W782" s="599"/>
      <c r="X782" s="600"/>
      <c r="Y782" s="601">
        <v>16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614</v>
      </c>
      <c r="H783" s="607"/>
      <c r="I783" s="607"/>
      <c r="J783" s="607"/>
      <c r="K783" s="608"/>
      <c r="L783" s="598" t="s">
        <v>615</v>
      </c>
      <c r="M783" s="599"/>
      <c r="N783" s="599"/>
      <c r="O783" s="599"/>
      <c r="P783" s="599"/>
      <c r="Q783" s="599"/>
      <c r="R783" s="599"/>
      <c r="S783" s="599"/>
      <c r="T783" s="599"/>
      <c r="U783" s="599"/>
      <c r="V783" s="599"/>
      <c r="W783" s="599"/>
      <c r="X783" s="600"/>
      <c r="Y783" s="601">
        <v>12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622</v>
      </c>
      <c r="H784" s="607"/>
      <c r="I784" s="607"/>
      <c r="J784" s="607"/>
      <c r="K784" s="608"/>
      <c r="L784" s="598" t="s">
        <v>622</v>
      </c>
      <c r="M784" s="599"/>
      <c r="N784" s="599"/>
      <c r="O784" s="599"/>
      <c r="P784" s="599"/>
      <c r="Q784" s="599"/>
      <c r="R784" s="599"/>
      <c r="S784" s="599"/>
      <c r="T784" s="599"/>
      <c r="U784" s="599"/>
      <c r="V784" s="599"/>
      <c r="W784" s="599"/>
      <c r="X784" s="600"/>
      <c r="Y784" s="601">
        <v>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616</v>
      </c>
      <c r="H785" s="607"/>
      <c r="I785" s="607"/>
      <c r="J785" s="607"/>
      <c r="K785" s="608"/>
      <c r="L785" s="598" t="s">
        <v>617</v>
      </c>
      <c r="M785" s="599"/>
      <c r="N785" s="599"/>
      <c r="O785" s="599"/>
      <c r="P785" s="599"/>
      <c r="Q785" s="599"/>
      <c r="R785" s="599"/>
      <c r="S785" s="599"/>
      <c r="T785" s="599"/>
      <c r="U785" s="599"/>
      <c r="V785" s="599"/>
      <c r="W785" s="599"/>
      <c r="X785" s="600"/>
      <c r="Y785" s="601">
        <v>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618</v>
      </c>
      <c r="H786" s="607"/>
      <c r="I786" s="607"/>
      <c r="J786" s="607"/>
      <c r="K786" s="608"/>
      <c r="L786" s="598" t="s">
        <v>619</v>
      </c>
      <c r="M786" s="599"/>
      <c r="N786" s="599"/>
      <c r="O786" s="599"/>
      <c r="P786" s="599"/>
      <c r="Q786" s="599"/>
      <c r="R786" s="599"/>
      <c r="S786" s="599"/>
      <c r="T786" s="599"/>
      <c r="U786" s="599"/>
      <c r="V786" s="599"/>
      <c r="W786" s="599"/>
      <c r="X786" s="600"/>
      <c r="Y786" s="601">
        <v>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620</v>
      </c>
      <c r="H787" s="634"/>
      <c r="I787" s="634"/>
      <c r="J787" s="634"/>
      <c r="K787" s="635"/>
      <c r="L787" s="598" t="s">
        <v>621</v>
      </c>
      <c r="M787" s="636"/>
      <c r="N787" s="636"/>
      <c r="O787" s="636"/>
      <c r="P787" s="636"/>
      <c r="Q787" s="636"/>
      <c r="R787" s="636"/>
      <c r="S787" s="636"/>
      <c r="T787" s="636"/>
      <c r="U787" s="636"/>
      <c r="V787" s="636"/>
      <c r="W787" s="636"/>
      <c r="X787" s="637"/>
      <c r="Y787" s="601">
        <v>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623</v>
      </c>
      <c r="H788" s="607"/>
      <c r="I788" s="607"/>
      <c r="J788" s="607"/>
      <c r="K788" s="608"/>
      <c r="L788" s="598" t="s">
        <v>624</v>
      </c>
      <c r="M788" s="599"/>
      <c r="N788" s="599"/>
      <c r="O788" s="599"/>
      <c r="P788" s="599"/>
      <c r="Q788" s="599"/>
      <c r="R788" s="599"/>
      <c r="S788" s="599"/>
      <c r="T788" s="599"/>
      <c r="U788" s="599"/>
      <c r="V788" s="599"/>
      <c r="W788" s="599"/>
      <c r="X788" s="600"/>
      <c r="Y788" s="601">
        <v>3</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116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15</v>
      </c>
      <c r="AV791" s="836"/>
      <c r="AW791" s="836"/>
      <c r="AX791" s="838"/>
    </row>
    <row r="792" spans="1:50" ht="24.75" customHeight="1" x14ac:dyDescent="0.15">
      <c r="A792" s="631"/>
      <c r="B792" s="632"/>
      <c r="C792" s="632"/>
      <c r="D792" s="632"/>
      <c r="E792" s="632"/>
      <c r="F792" s="633"/>
      <c r="G792" s="595" t="s">
        <v>586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1"/>
      <c r="B793" s="632"/>
      <c r="C793" s="632"/>
      <c r="D793" s="632"/>
      <c r="E793" s="632"/>
      <c r="F793" s="633"/>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1"/>
      <c r="B794" s="632"/>
      <c r="C794" s="632"/>
      <c r="D794" s="632"/>
      <c r="E794" s="632"/>
      <c r="F794" s="633"/>
      <c r="G794" s="674" t="s">
        <v>612</v>
      </c>
      <c r="H794" s="675"/>
      <c r="I794" s="675"/>
      <c r="J794" s="675"/>
      <c r="K794" s="676"/>
      <c r="L794" s="668" t="s">
        <v>625</v>
      </c>
      <c r="M794" s="669"/>
      <c r="N794" s="669"/>
      <c r="O794" s="669"/>
      <c r="P794" s="669"/>
      <c r="Q794" s="669"/>
      <c r="R794" s="669"/>
      <c r="S794" s="669"/>
      <c r="T794" s="669"/>
      <c r="U794" s="669"/>
      <c r="V794" s="669"/>
      <c r="W794" s="669"/>
      <c r="X794" s="670"/>
      <c r="Y794" s="384">
        <v>26</v>
      </c>
      <c r="Z794" s="385"/>
      <c r="AA794" s="385"/>
      <c r="AB794" s="809"/>
      <c r="AC794" s="674"/>
      <c r="AD794" s="675"/>
      <c r="AE794" s="675"/>
      <c r="AF794" s="675"/>
      <c r="AG794" s="676"/>
      <c r="AH794" s="668"/>
      <c r="AI794" s="669"/>
      <c r="AJ794" s="669"/>
      <c r="AK794" s="669"/>
      <c r="AL794" s="669"/>
      <c r="AM794" s="669"/>
      <c r="AN794" s="669"/>
      <c r="AO794" s="669"/>
      <c r="AP794" s="669"/>
      <c r="AQ794" s="669"/>
      <c r="AR794" s="669"/>
      <c r="AS794" s="669"/>
      <c r="AT794" s="670"/>
      <c r="AU794" s="384"/>
      <c r="AV794" s="385"/>
      <c r="AW794" s="385"/>
      <c r="AX794" s="386"/>
    </row>
    <row r="795" spans="1:50" ht="24.75" customHeight="1" x14ac:dyDescent="0.15">
      <c r="A795" s="631"/>
      <c r="B795" s="632"/>
      <c r="C795" s="632"/>
      <c r="D795" s="632"/>
      <c r="E795" s="632"/>
      <c r="F795" s="633"/>
      <c r="G795" s="606" t="s">
        <v>614</v>
      </c>
      <c r="H795" s="607"/>
      <c r="I795" s="607"/>
      <c r="J795" s="607"/>
      <c r="K795" s="608"/>
      <c r="L795" s="598" t="s">
        <v>615</v>
      </c>
      <c r="M795" s="599"/>
      <c r="N795" s="599"/>
      <c r="O795" s="599"/>
      <c r="P795" s="599"/>
      <c r="Q795" s="599"/>
      <c r="R795" s="599"/>
      <c r="S795" s="599"/>
      <c r="T795" s="599"/>
      <c r="U795" s="599"/>
      <c r="V795" s="599"/>
      <c r="W795" s="599"/>
      <c r="X795" s="600"/>
      <c r="Y795" s="601">
        <v>9</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622</v>
      </c>
      <c r="H796" s="607"/>
      <c r="I796" s="607"/>
      <c r="J796" s="607"/>
      <c r="K796" s="608"/>
      <c r="L796" s="598" t="s">
        <v>622</v>
      </c>
      <c r="M796" s="599"/>
      <c r="N796" s="599"/>
      <c r="O796" s="599"/>
      <c r="P796" s="599"/>
      <c r="Q796" s="599"/>
      <c r="R796" s="599"/>
      <c r="S796" s="599"/>
      <c r="T796" s="599"/>
      <c r="U796" s="599"/>
      <c r="V796" s="599"/>
      <c r="W796" s="599"/>
      <c r="X796" s="600"/>
      <c r="Y796" s="601">
        <v>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623</v>
      </c>
      <c r="H797" s="607"/>
      <c r="I797" s="607"/>
      <c r="J797" s="607"/>
      <c r="K797" s="608"/>
      <c r="L797" s="598" t="s">
        <v>626</v>
      </c>
      <c r="M797" s="599"/>
      <c r="N797" s="599"/>
      <c r="O797" s="599"/>
      <c r="P797" s="599"/>
      <c r="Q797" s="599"/>
      <c r="R797" s="599"/>
      <c r="S797" s="599"/>
      <c r="T797" s="599"/>
      <c r="U797" s="599"/>
      <c r="V797" s="599"/>
      <c r="W797" s="599"/>
      <c r="X797" s="600"/>
      <c r="Y797" s="601">
        <v>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41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1"/>
      <c r="B807" s="632"/>
      <c r="C807" s="632"/>
      <c r="D807" s="632"/>
      <c r="E807" s="632"/>
      <c r="F807" s="633"/>
      <c r="G807" s="674"/>
      <c r="H807" s="675"/>
      <c r="I807" s="675"/>
      <c r="J807" s="675"/>
      <c r="K807" s="676"/>
      <c r="L807" s="668"/>
      <c r="M807" s="669"/>
      <c r="N807" s="669"/>
      <c r="O807" s="669"/>
      <c r="P807" s="669"/>
      <c r="Q807" s="669"/>
      <c r="R807" s="669"/>
      <c r="S807" s="669"/>
      <c r="T807" s="669"/>
      <c r="U807" s="669"/>
      <c r="V807" s="669"/>
      <c r="W807" s="669"/>
      <c r="X807" s="670"/>
      <c r="Y807" s="384"/>
      <c r="Z807" s="385"/>
      <c r="AA807" s="385"/>
      <c r="AB807" s="809"/>
      <c r="AC807" s="674"/>
      <c r="AD807" s="675"/>
      <c r="AE807" s="675"/>
      <c r="AF807" s="675"/>
      <c r="AG807" s="676"/>
      <c r="AH807" s="668"/>
      <c r="AI807" s="669"/>
      <c r="AJ807" s="669"/>
      <c r="AK807" s="669"/>
      <c r="AL807" s="669"/>
      <c r="AM807" s="669"/>
      <c r="AN807" s="669"/>
      <c r="AO807" s="669"/>
      <c r="AP807" s="669"/>
      <c r="AQ807" s="669"/>
      <c r="AR807" s="669"/>
      <c r="AS807" s="669"/>
      <c r="AT807" s="670"/>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1"/>
      <c r="B820" s="632"/>
      <c r="C820" s="632"/>
      <c r="D820" s="632"/>
      <c r="E820" s="632"/>
      <c r="F820" s="633"/>
      <c r="G820" s="674"/>
      <c r="H820" s="675"/>
      <c r="I820" s="675"/>
      <c r="J820" s="675"/>
      <c r="K820" s="676"/>
      <c r="L820" s="668"/>
      <c r="M820" s="669"/>
      <c r="N820" s="669"/>
      <c r="O820" s="669"/>
      <c r="P820" s="669"/>
      <c r="Q820" s="669"/>
      <c r="R820" s="669"/>
      <c r="S820" s="669"/>
      <c r="T820" s="669"/>
      <c r="U820" s="669"/>
      <c r="V820" s="669"/>
      <c r="W820" s="669"/>
      <c r="X820" s="670"/>
      <c r="Y820" s="384"/>
      <c r="Z820" s="385"/>
      <c r="AA820" s="385"/>
      <c r="AB820" s="809"/>
      <c r="AC820" s="674"/>
      <c r="AD820" s="675"/>
      <c r="AE820" s="675"/>
      <c r="AF820" s="675"/>
      <c r="AG820" s="676"/>
      <c r="AH820" s="668"/>
      <c r="AI820" s="669"/>
      <c r="AJ820" s="669"/>
      <c r="AK820" s="669"/>
      <c r="AL820" s="669"/>
      <c r="AM820" s="669"/>
      <c r="AN820" s="669"/>
      <c r="AO820" s="669"/>
      <c r="AP820" s="669"/>
      <c r="AQ820" s="669"/>
      <c r="AR820" s="669"/>
      <c r="AS820" s="669"/>
      <c r="AT820" s="670"/>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68.25" customHeight="1" x14ac:dyDescent="0.15">
      <c r="A837" s="372">
        <v>1</v>
      </c>
      <c r="B837" s="372">
        <v>1</v>
      </c>
      <c r="C837" s="354" t="s">
        <v>588</v>
      </c>
      <c r="D837" s="340"/>
      <c r="E837" s="340"/>
      <c r="F837" s="340"/>
      <c r="G837" s="340"/>
      <c r="H837" s="340"/>
      <c r="I837" s="340"/>
      <c r="J837" s="341">
        <v>2010005008721</v>
      </c>
      <c r="K837" s="342"/>
      <c r="L837" s="342"/>
      <c r="M837" s="342"/>
      <c r="N837" s="342"/>
      <c r="O837" s="342"/>
      <c r="P837" s="355" t="s">
        <v>589</v>
      </c>
      <c r="Q837" s="343"/>
      <c r="R837" s="343"/>
      <c r="S837" s="343"/>
      <c r="T837" s="343"/>
      <c r="U837" s="343"/>
      <c r="V837" s="343"/>
      <c r="W837" s="343"/>
      <c r="X837" s="343"/>
      <c r="Y837" s="344">
        <v>116</v>
      </c>
      <c r="Z837" s="345"/>
      <c r="AA837" s="345"/>
      <c r="AB837" s="346"/>
      <c r="AC837" s="356" t="s">
        <v>521</v>
      </c>
      <c r="AD837" s="364"/>
      <c r="AE837" s="364"/>
      <c r="AF837" s="364"/>
      <c r="AG837" s="364"/>
      <c r="AH837" s="365">
        <v>1</v>
      </c>
      <c r="AI837" s="366"/>
      <c r="AJ837" s="366"/>
      <c r="AK837" s="366"/>
      <c r="AL837" s="350">
        <v>100</v>
      </c>
      <c r="AM837" s="351"/>
      <c r="AN837" s="351"/>
      <c r="AO837" s="352"/>
      <c r="AP837" s="353" t="s">
        <v>592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627</v>
      </c>
      <c r="D870" s="340"/>
      <c r="E870" s="340"/>
      <c r="F870" s="340"/>
      <c r="G870" s="340"/>
      <c r="H870" s="340"/>
      <c r="I870" s="340"/>
      <c r="J870" s="341">
        <v>6010001034866</v>
      </c>
      <c r="K870" s="342"/>
      <c r="L870" s="342"/>
      <c r="M870" s="342"/>
      <c r="N870" s="342"/>
      <c r="O870" s="342"/>
      <c r="P870" s="355" t="s">
        <v>628</v>
      </c>
      <c r="Q870" s="343"/>
      <c r="R870" s="343"/>
      <c r="S870" s="343"/>
      <c r="T870" s="343"/>
      <c r="U870" s="343"/>
      <c r="V870" s="343"/>
      <c r="W870" s="343"/>
      <c r="X870" s="343"/>
      <c r="Y870" s="344">
        <v>15</v>
      </c>
      <c r="Z870" s="345"/>
      <c r="AA870" s="345"/>
      <c r="AB870" s="346"/>
      <c r="AC870" s="356" t="s">
        <v>524</v>
      </c>
      <c r="AD870" s="364"/>
      <c r="AE870" s="364"/>
      <c r="AF870" s="364"/>
      <c r="AG870" s="364"/>
      <c r="AH870" s="365" t="s">
        <v>663</v>
      </c>
      <c r="AI870" s="366"/>
      <c r="AJ870" s="366"/>
      <c r="AK870" s="366"/>
      <c r="AL870" s="350" t="s">
        <v>663</v>
      </c>
      <c r="AM870" s="351"/>
      <c r="AN870" s="351"/>
      <c r="AO870" s="352"/>
      <c r="AP870" s="353" t="s">
        <v>630</v>
      </c>
      <c r="AQ870" s="353"/>
      <c r="AR870" s="353"/>
      <c r="AS870" s="353"/>
      <c r="AT870" s="353"/>
      <c r="AU870" s="353"/>
      <c r="AV870" s="353"/>
      <c r="AW870" s="353"/>
      <c r="AX870" s="353"/>
    </row>
    <row r="871" spans="1:50" ht="30" customHeight="1" x14ac:dyDescent="0.15">
      <c r="A871" s="372">
        <v>2</v>
      </c>
      <c r="B871" s="372">
        <v>1</v>
      </c>
      <c r="C871" s="354" t="s">
        <v>631</v>
      </c>
      <c r="D871" s="340"/>
      <c r="E871" s="340"/>
      <c r="F871" s="340"/>
      <c r="G871" s="340"/>
      <c r="H871" s="340"/>
      <c r="I871" s="340"/>
      <c r="J871" s="341">
        <v>3010001024333</v>
      </c>
      <c r="K871" s="342"/>
      <c r="L871" s="342"/>
      <c r="M871" s="342"/>
      <c r="N871" s="342"/>
      <c r="O871" s="342"/>
      <c r="P871" s="355" t="s">
        <v>629</v>
      </c>
      <c r="Q871" s="343"/>
      <c r="R871" s="343"/>
      <c r="S871" s="343"/>
      <c r="T871" s="343"/>
      <c r="U871" s="343"/>
      <c r="V871" s="343"/>
      <c r="W871" s="343"/>
      <c r="X871" s="343"/>
      <c r="Y871" s="344">
        <v>15</v>
      </c>
      <c r="Z871" s="345"/>
      <c r="AA871" s="345"/>
      <c r="AB871" s="346"/>
      <c r="AC871" s="356" t="s">
        <v>524</v>
      </c>
      <c r="AD871" s="356"/>
      <c r="AE871" s="356"/>
      <c r="AF871" s="356"/>
      <c r="AG871" s="356"/>
      <c r="AH871" s="365" t="s">
        <v>663</v>
      </c>
      <c r="AI871" s="366"/>
      <c r="AJ871" s="366"/>
      <c r="AK871" s="366"/>
      <c r="AL871" s="350" t="s">
        <v>663</v>
      </c>
      <c r="AM871" s="351"/>
      <c r="AN871" s="351"/>
      <c r="AO871" s="352"/>
      <c r="AP871" s="353" t="s">
        <v>630</v>
      </c>
      <c r="AQ871" s="353"/>
      <c r="AR871" s="353"/>
      <c r="AS871" s="353"/>
      <c r="AT871" s="353"/>
      <c r="AU871" s="353"/>
      <c r="AV871" s="353"/>
      <c r="AW871" s="353"/>
      <c r="AX871" s="353"/>
    </row>
    <row r="872" spans="1:50" ht="30" customHeight="1" x14ac:dyDescent="0.15">
      <c r="A872" s="372">
        <v>3</v>
      </c>
      <c r="B872" s="372">
        <v>1</v>
      </c>
      <c r="C872" s="354" t="s">
        <v>632</v>
      </c>
      <c r="D872" s="340"/>
      <c r="E872" s="340"/>
      <c r="F872" s="340"/>
      <c r="G872" s="340"/>
      <c r="H872" s="340"/>
      <c r="I872" s="340"/>
      <c r="J872" s="341">
        <v>4011101027704</v>
      </c>
      <c r="K872" s="342"/>
      <c r="L872" s="342"/>
      <c r="M872" s="342"/>
      <c r="N872" s="342"/>
      <c r="O872" s="342"/>
      <c r="P872" s="355" t="s">
        <v>629</v>
      </c>
      <c r="Q872" s="343"/>
      <c r="R872" s="343"/>
      <c r="S872" s="343"/>
      <c r="T872" s="343"/>
      <c r="U872" s="343"/>
      <c r="V872" s="343"/>
      <c r="W872" s="343"/>
      <c r="X872" s="343"/>
      <c r="Y872" s="344">
        <v>15</v>
      </c>
      <c r="Z872" s="345"/>
      <c r="AA872" s="345"/>
      <c r="AB872" s="346"/>
      <c r="AC872" s="356" t="s">
        <v>524</v>
      </c>
      <c r="AD872" s="356"/>
      <c r="AE872" s="356"/>
      <c r="AF872" s="356"/>
      <c r="AG872" s="356"/>
      <c r="AH872" s="365" t="s">
        <v>663</v>
      </c>
      <c r="AI872" s="366"/>
      <c r="AJ872" s="366"/>
      <c r="AK872" s="366"/>
      <c r="AL872" s="350" t="s">
        <v>663</v>
      </c>
      <c r="AM872" s="351"/>
      <c r="AN872" s="351"/>
      <c r="AO872" s="352"/>
      <c r="AP872" s="353" t="s">
        <v>630</v>
      </c>
      <c r="AQ872" s="353"/>
      <c r="AR872" s="353"/>
      <c r="AS872" s="353"/>
      <c r="AT872" s="353"/>
      <c r="AU872" s="353"/>
      <c r="AV872" s="353"/>
      <c r="AW872" s="353"/>
      <c r="AX872" s="353"/>
    </row>
    <row r="873" spans="1:50" ht="30" customHeight="1" x14ac:dyDescent="0.15">
      <c r="A873" s="372">
        <v>4</v>
      </c>
      <c r="B873" s="372">
        <v>1</v>
      </c>
      <c r="C873" s="354" t="s">
        <v>633</v>
      </c>
      <c r="D873" s="340"/>
      <c r="E873" s="340"/>
      <c r="F873" s="340"/>
      <c r="G873" s="340"/>
      <c r="H873" s="340"/>
      <c r="I873" s="340"/>
      <c r="J873" s="341">
        <v>9011001028616</v>
      </c>
      <c r="K873" s="342"/>
      <c r="L873" s="342"/>
      <c r="M873" s="342"/>
      <c r="N873" s="342"/>
      <c r="O873" s="342"/>
      <c r="P873" s="355" t="s">
        <v>629</v>
      </c>
      <c r="Q873" s="343"/>
      <c r="R873" s="343"/>
      <c r="S873" s="343"/>
      <c r="T873" s="343"/>
      <c r="U873" s="343"/>
      <c r="V873" s="343"/>
      <c r="W873" s="343"/>
      <c r="X873" s="343"/>
      <c r="Y873" s="344">
        <v>15</v>
      </c>
      <c r="Z873" s="345"/>
      <c r="AA873" s="345"/>
      <c r="AB873" s="346"/>
      <c r="AC873" s="356" t="s">
        <v>524</v>
      </c>
      <c r="AD873" s="356"/>
      <c r="AE873" s="356"/>
      <c r="AF873" s="356"/>
      <c r="AG873" s="356"/>
      <c r="AH873" s="365" t="s">
        <v>663</v>
      </c>
      <c r="AI873" s="366"/>
      <c r="AJ873" s="366"/>
      <c r="AK873" s="366"/>
      <c r="AL873" s="350" t="s">
        <v>663</v>
      </c>
      <c r="AM873" s="351"/>
      <c r="AN873" s="351"/>
      <c r="AO873" s="352"/>
      <c r="AP873" s="353" t="s">
        <v>630</v>
      </c>
      <c r="AQ873" s="353"/>
      <c r="AR873" s="353"/>
      <c r="AS873" s="353"/>
      <c r="AT873" s="353"/>
      <c r="AU873" s="353"/>
      <c r="AV873" s="353"/>
      <c r="AW873" s="353"/>
      <c r="AX873" s="353"/>
    </row>
    <row r="874" spans="1:50" ht="30" customHeight="1" x14ac:dyDescent="0.15">
      <c r="A874" s="372">
        <v>5</v>
      </c>
      <c r="B874" s="372">
        <v>1</v>
      </c>
      <c r="C874" s="354" t="s">
        <v>634</v>
      </c>
      <c r="D874" s="340"/>
      <c r="E874" s="340"/>
      <c r="F874" s="340"/>
      <c r="G874" s="340"/>
      <c r="H874" s="340"/>
      <c r="I874" s="340"/>
      <c r="J874" s="341">
        <v>3010401015790</v>
      </c>
      <c r="K874" s="342"/>
      <c r="L874" s="342"/>
      <c r="M874" s="342"/>
      <c r="N874" s="342"/>
      <c r="O874" s="342"/>
      <c r="P874" s="355" t="s">
        <v>629</v>
      </c>
      <c r="Q874" s="343"/>
      <c r="R874" s="343"/>
      <c r="S874" s="343"/>
      <c r="T874" s="343"/>
      <c r="U874" s="343"/>
      <c r="V874" s="343"/>
      <c r="W874" s="343"/>
      <c r="X874" s="343"/>
      <c r="Y874" s="344">
        <v>15</v>
      </c>
      <c r="Z874" s="345"/>
      <c r="AA874" s="345"/>
      <c r="AB874" s="346"/>
      <c r="AC874" s="347" t="s">
        <v>524</v>
      </c>
      <c r="AD874" s="347"/>
      <c r="AE874" s="347"/>
      <c r="AF874" s="347"/>
      <c r="AG874" s="347"/>
      <c r="AH874" s="365" t="s">
        <v>663</v>
      </c>
      <c r="AI874" s="366"/>
      <c r="AJ874" s="366"/>
      <c r="AK874" s="366"/>
      <c r="AL874" s="350" t="s">
        <v>663</v>
      </c>
      <c r="AM874" s="351"/>
      <c r="AN874" s="351"/>
      <c r="AO874" s="352"/>
      <c r="AP874" s="353" t="s">
        <v>630</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57" customHeight="1" x14ac:dyDescent="0.15">
      <c r="A903" s="372">
        <v>1</v>
      </c>
      <c r="B903" s="372">
        <v>1</v>
      </c>
      <c r="C903" s="354" t="s">
        <v>590</v>
      </c>
      <c r="D903" s="340"/>
      <c r="E903" s="340"/>
      <c r="F903" s="340"/>
      <c r="G903" s="340"/>
      <c r="H903" s="340"/>
      <c r="I903" s="340"/>
      <c r="J903" s="341">
        <v>5011105001423</v>
      </c>
      <c r="K903" s="342"/>
      <c r="L903" s="342"/>
      <c r="M903" s="342"/>
      <c r="N903" s="342"/>
      <c r="O903" s="342"/>
      <c r="P903" s="355" t="s">
        <v>591</v>
      </c>
      <c r="Q903" s="343"/>
      <c r="R903" s="343"/>
      <c r="S903" s="343"/>
      <c r="T903" s="343"/>
      <c r="U903" s="343"/>
      <c r="V903" s="343"/>
      <c r="W903" s="343"/>
      <c r="X903" s="343"/>
      <c r="Y903" s="344">
        <v>41</v>
      </c>
      <c r="Z903" s="345"/>
      <c r="AA903" s="345"/>
      <c r="AB903" s="346"/>
      <c r="AC903" s="356" t="s">
        <v>521</v>
      </c>
      <c r="AD903" s="364"/>
      <c r="AE903" s="364"/>
      <c r="AF903" s="364"/>
      <c r="AG903" s="364"/>
      <c r="AH903" s="365">
        <v>1</v>
      </c>
      <c r="AI903" s="366"/>
      <c r="AJ903" s="366"/>
      <c r="AK903" s="366"/>
      <c r="AL903" s="350">
        <v>100</v>
      </c>
      <c r="AM903" s="351"/>
      <c r="AN903" s="351"/>
      <c r="AO903" s="352"/>
      <c r="AP903" s="353" t="s">
        <v>609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465</v>
      </c>
      <c r="F1102" s="371"/>
      <c r="G1102" s="371"/>
      <c r="H1102" s="371"/>
      <c r="I1102" s="371"/>
      <c r="J1102" s="341" t="s">
        <v>643</v>
      </c>
      <c r="K1102" s="342"/>
      <c r="L1102" s="342"/>
      <c r="M1102" s="342"/>
      <c r="N1102" s="342"/>
      <c r="O1102" s="342"/>
      <c r="P1102" s="355" t="s">
        <v>643</v>
      </c>
      <c r="Q1102" s="343"/>
      <c r="R1102" s="343"/>
      <c r="S1102" s="343"/>
      <c r="T1102" s="343"/>
      <c r="U1102" s="343"/>
      <c r="V1102" s="343"/>
      <c r="W1102" s="343"/>
      <c r="X1102" s="343"/>
      <c r="Y1102" s="344" t="s">
        <v>465</v>
      </c>
      <c r="Z1102" s="345"/>
      <c r="AA1102" s="345"/>
      <c r="AB1102" s="346"/>
      <c r="AC1102" s="347"/>
      <c r="AD1102" s="347"/>
      <c r="AE1102" s="347"/>
      <c r="AF1102" s="347"/>
      <c r="AG1102" s="347"/>
      <c r="AH1102" s="348" t="s">
        <v>643</v>
      </c>
      <c r="AI1102" s="349"/>
      <c r="AJ1102" s="349"/>
      <c r="AK1102" s="349"/>
      <c r="AL1102" s="350" t="s">
        <v>465</v>
      </c>
      <c r="AM1102" s="351"/>
      <c r="AN1102" s="351"/>
      <c r="AO1102" s="352"/>
      <c r="AP1102" s="353" t="s">
        <v>643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81" priority="14047">
      <formula>IF(RIGHT(TEXT(P14,"0.#"),1)=".",FALSE,TRUE)</formula>
    </cfRule>
    <cfRule type="expression" dxfId="2780" priority="14048">
      <formula>IF(RIGHT(TEXT(P14,"0.#"),1)=".",TRUE,FALSE)</formula>
    </cfRule>
  </conditionalFormatting>
  <conditionalFormatting sqref="AE32">
    <cfRule type="expression" dxfId="2779" priority="14037">
      <formula>IF(RIGHT(TEXT(AE32,"0.#"),1)=".",FALSE,TRUE)</formula>
    </cfRule>
    <cfRule type="expression" dxfId="2778" priority="14038">
      <formula>IF(RIGHT(TEXT(AE32,"0.#"),1)=".",TRUE,FALSE)</formula>
    </cfRule>
  </conditionalFormatting>
  <conditionalFormatting sqref="P18:AX18">
    <cfRule type="expression" dxfId="2777" priority="13923">
      <formula>IF(RIGHT(TEXT(P18,"0.#"),1)=".",FALSE,TRUE)</formula>
    </cfRule>
    <cfRule type="expression" dxfId="2776" priority="13924">
      <formula>IF(RIGHT(TEXT(P18,"0.#"),1)=".",TRUE,FALSE)</formula>
    </cfRule>
  </conditionalFormatting>
  <conditionalFormatting sqref="Y782">
    <cfRule type="expression" dxfId="2775" priority="13919">
      <formula>IF(RIGHT(TEXT(Y782,"0.#"),1)=".",FALSE,TRUE)</formula>
    </cfRule>
    <cfRule type="expression" dxfId="2774" priority="13920">
      <formula>IF(RIGHT(TEXT(Y782,"0.#"),1)=".",TRUE,FALSE)</formula>
    </cfRule>
  </conditionalFormatting>
  <conditionalFormatting sqref="Y791">
    <cfRule type="expression" dxfId="2773" priority="13915">
      <formula>IF(RIGHT(TEXT(Y791,"0.#"),1)=".",FALSE,TRUE)</formula>
    </cfRule>
    <cfRule type="expression" dxfId="2772" priority="13916">
      <formula>IF(RIGHT(TEXT(Y791,"0.#"),1)=".",TRUE,FALSE)</formula>
    </cfRule>
  </conditionalFormatting>
  <conditionalFormatting sqref="Y822:Y829 Y820 Y809:Y816 Y807 Y796:Y803 Y794">
    <cfRule type="expression" dxfId="2771" priority="13697">
      <formula>IF(RIGHT(TEXT(Y794,"0.#"),1)=".",FALSE,TRUE)</formula>
    </cfRule>
    <cfRule type="expression" dxfId="2770" priority="13698">
      <formula>IF(RIGHT(TEXT(Y794,"0.#"),1)=".",TRUE,FALSE)</formula>
    </cfRule>
  </conditionalFormatting>
  <conditionalFormatting sqref="P13:AX13 P15:AX15 P16:AQ17 AK14:AQ14">
    <cfRule type="expression" dxfId="2769" priority="13745">
      <formula>IF(RIGHT(TEXT(P13,"0.#"),1)=".",FALSE,TRUE)</formula>
    </cfRule>
    <cfRule type="expression" dxfId="2768" priority="13746">
      <formula>IF(RIGHT(TEXT(P13,"0.#"),1)=".",TRUE,FALSE)</formula>
    </cfRule>
  </conditionalFormatting>
  <conditionalFormatting sqref="P19:AJ19">
    <cfRule type="expression" dxfId="2767" priority="13743">
      <formula>IF(RIGHT(TEXT(P19,"0.#"),1)=".",FALSE,TRUE)</formula>
    </cfRule>
    <cfRule type="expression" dxfId="2766" priority="13744">
      <formula>IF(RIGHT(TEXT(P19,"0.#"),1)=".",TRUE,FALSE)</formula>
    </cfRule>
  </conditionalFormatting>
  <conditionalFormatting sqref="AE101 AQ101">
    <cfRule type="expression" dxfId="2765" priority="13735">
      <formula>IF(RIGHT(TEXT(AE101,"0.#"),1)=".",FALSE,TRUE)</formula>
    </cfRule>
    <cfRule type="expression" dxfId="2764" priority="13736">
      <formula>IF(RIGHT(TEXT(AE101,"0.#"),1)=".",TRUE,FALSE)</formula>
    </cfRule>
  </conditionalFormatting>
  <conditionalFormatting sqref="Y783:Y784 Y781 Y788:Y790">
    <cfRule type="expression" dxfId="2763" priority="13721">
      <formula>IF(RIGHT(TEXT(Y781,"0.#"),1)=".",FALSE,TRUE)</formula>
    </cfRule>
    <cfRule type="expression" dxfId="2762" priority="13722">
      <formula>IF(RIGHT(TEXT(Y781,"0.#"),1)=".",TRUE,FALSE)</formula>
    </cfRule>
  </conditionalFormatting>
  <conditionalFormatting sqref="AU782">
    <cfRule type="expression" dxfId="2761" priority="13719">
      <formula>IF(RIGHT(TEXT(AU782,"0.#"),1)=".",FALSE,TRUE)</formula>
    </cfRule>
    <cfRule type="expression" dxfId="2760" priority="13720">
      <formula>IF(RIGHT(TEXT(AU782,"0.#"),1)=".",TRUE,FALSE)</formula>
    </cfRule>
  </conditionalFormatting>
  <conditionalFormatting sqref="AU791">
    <cfRule type="expression" dxfId="2759" priority="13717">
      <formula>IF(RIGHT(TEXT(AU791,"0.#"),1)=".",FALSE,TRUE)</formula>
    </cfRule>
    <cfRule type="expression" dxfId="2758" priority="13718">
      <formula>IF(RIGHT(TEXT(AU791,"0.#"),1)=".",TRUE,FALSE)</formula>
    </cfRule>
  </conditionalFormatting>
  <conditionalFormatting sqref="AU783:AU790 AU781">
    <cfRule type="expression" dxfId="2757" priority="13715">
      <formula>IF(RIGHT(TEXT(AU781,"0.#"),1)=".",FALSE,TRUE)</formula>
    </cfRule>
    <cfRule type="expression" dxfId="2756" priority="13716">
      <formula>IF(RIGHT(TEXT(AU781,"0.#"),1)=".",TRUE,FALSE)</formula>
    </cfRule>
  </conditionalFormatting>
  <conditionalFormatting sqref="Y821 Y808 Y795">
    <cfRule type="expression" dxfId="2755" priority="13701">
      <formula>IF(RIGHT(TEXT(Y795,"0.#"),1)=".",FALSE,TRUE)</formula>
    </cfRule>
    <cfRule type="expression" dxfId="2754" priority="13702">
      <formula>IF(RIGHT(TEXT(Y795,"0.#"),1)=".",TRUE,FALSE)</formula>
    </cfRule>
  </conditionalFormatting>
  <conditionalFormatting sqref="Y830 Y817 Y804">
    <cfRule type="expression" dxfId="2753" priority="13699">
      <formula>IF(RIGHT(TEXT(Y804,"0.#"),1)=".",FALSE,TRUE)</formula>
    </cfRule>
    <cfRule type="expression" dxfId="2752" priority="13700">
      <formula>IF(RIGHT(TEXT(Y804,"0.#"),1)=".",TRUE,FALSE)</formula>
    </cfRule>
  </conditionalFormatting>
  <conditionalFormatting sqref="AU821 AU808 AU795">
    <cfRule type="expression" dxfId="2751" priority="13695">
      <formula>IF(RIGHT(TEXT(AU795,"0.#"),1)=".",FALSE,TRUE)</formula>
    </cfRule>
    <cfRule type="expression" dxfId="2750" priority="13696">
      <formula>IF(RIGHT(TEXT(AU795,"0.#"),1)=".",TRUE,FALSE)</formula>
    </cfRule>
  </conditionalFormatting>
  <conditionalFormatting sqref="AU830 AU817 AU804">
    <cfRule type="expression" dxfId="2749" priority="13693">
      <formula>IF(RIGHT(TEXT(AU804,"0.#"),1)=".",FALSE,TRUE)</formula>
    </cfRule>
    <cfRule type="expression" dxfId="2748" priority="13694">
      <formula>IF(RIGHT(TEXT(AU804,"0.#"),1)=".",TRUE,FALSE)</formula>
    </cfRule>
  </conditionalFormatting>
  <conditionalFormatting sqref="AU822:AU829 AU820 AU809:AU816 AU807 AU796:AU803 AU794">
    <cfRule type="expression" dxfId="2747" priority="13691">
      <formula>IF(RIGHT(TEXT(AU794,"0.#"),1)=".",FALSE,TRUE)</formula>
    </cfRule>
    <cfRule type="expression" dxfId="2746" priority="13692">
      <formula>IF(RIGHT(TEXT(AU794,"0.#"),1)=".",TRUE,FALSE)</formula>
    </cfRule>
  </conditionalFormatting>
  <conditionalFormatting sqref="AM87">
    <cfRule type="expression" dxfId="2745" priority="13345">
      <formula>IF(RIGHT(TEXT(AM87,"0.#"),1)=".",FALSE,TRUE)</formula>
    </cfRule>
    <cfRule type="expression" dxfId="2744" priority="13346">
      <formula>IF(RIGHT(TEXT(AM87,"0.#"),1)=".",TRUE,FALSE)</formula>
    </cfRule>
  </conditionalFormatting>
  <conditionalFormatting sqref="AE55">
    <cfRule type="expression" dxfId="2743" priority="13413">
      <formula>IF(RIGHT(TEXT(AE55,"0.#"),1)=".",FALSE,TRUE)</formula>
    </cfRule>
    <cfRule type="expression" dxfId="2742" priority="13414">
      <formula>IF(RIGHT(TEXT(AE55,"0.#"),1)=".",TRUE,FALSE)</formula>
    </cfRule>
  </conditionalFormatting>
  <conditionalFormatting sqref="AI55">
    <cfRule type="expression" dxfId="2741" priority="13411">
      <formula>IF(RIGHT(TEXT(AI55,"0.#"),1)=".",FALSE,TRUE)</formula>
    </cfRule>
    <cfRule type="expression" dxfId="2740" priority="13412">
      <formula>IF(RIGHT(TEXT(AI55,"0.#"),1)=".",TRUE,FALSE)</formula>
    </cfRule>
  </conditionalFormatting>
  <conditionalFormatting sqref="AM34">
    <cfRule type="expression" dxfId="2739" priority="13491">
      <formula>IF(RIGHT(TEXT(AM34,"0.#"),1)=".",FALSE,TRUE)</formula>
    </cfRule>
    <cfRule type="expression" dxfId="2738" priority="13492">
      <formula>IF(RIGHT(TEXT(AM34,"0.#"),1)=".",TRUE,FALSE)</formula>
    </cfRule>
  </conditionalFormatting>
  <conditionalFormatting sqref="AE33">
    <cfRule type="expression" dxfId="2737" priority="13505">
      <formula>IF(RIGHT(TEXT(AE33,"0.#"),1)=".",FALSE,TRUE)</formula>
    </cfRule>
    <cfRule type="expression" dxfId="2736" priority="13506">
      <formula>IF(RIGHT(TEXT(AE33,"0.#"),1)=".",TRUE,FALSE)</formula>
    </cfRule>
  </conditionalFormatting>
  <conditionalFormatting sqref="AE34">
    <cfRule type="expression" dxfId="2735" priority="13503">
      <formula>IF(RIGHT(TEXT(AE34,"0.#"),1)=".",FALSE,TRUE)</formula>
    </cfRule>
    <cfRule type="expression" dxfId="2734" priority="13504">
      <formula>IF(RIGHT(TEXT(AE34,"0.#"),1)=".",TRUE,FALSE)</formula>
    </cfRule>
  </conditionalFormatting>
  <conditionalFormatting sqref="AI34">
    <cfRule type="expression" dxfId="2733" priority="13501">
      <formula>IF(RIGHT(TEXT(AI34,"0.#"),1)=".",FALSE,TRUE)</formula>
    </cfRule>
    <cfRule type="expression" dxfId="2732" priority="13502">
      <formula>IF(RIGHT(TEXT(AI34,"0.#"),1)=".",TRUE,FALSE)</formula>
    </cfRule>
  </conditionalFormatting>
  <conditionalFormatting sqref="AI33">
    <cfRule type="expression" dxfId="2731" priority="13499">
      <formula>IF(RIGHT(TEXT(AI33,"0.#"),1)=".",FALSE,TRUE)</formula>
    </cfRule>
    <cfRule type="expression" dxfId="2730" priority="13500">
      <formula>IF(RIGHT(TEXT(AI33,"0.#"),1)=".",TRUE,FALSE)</formula>
    </cfRule>
  </conditionalFormatting>
  <conditionalFormatting sqref="AI32">
    <cfRule type="expression" dxfId="2729" priority="13497">
      <formula>IF(RIGHT(TEXT(AI32,"0.#"),1)=".",FALSE,TRUE)</formula>
    </cfRule>
    <cfRule type="expression" dxfId="2728" priority="13498">
      <formula>IF(RIGHT(TEXT(AI32,"0.#"),1)=".",TRUE,FALSE)</formula>
    </cfRule>
  </conditionalFormatting>
  <conditionalFormatting sqref="AM32">
    <cfRule type="expression" dxfId="2727" priority="13495">
      <formula>IF(RIGHT(TEXT(AM32,"0.#"),1)=".",FALSE,TRUE)</formula>
    </cfRule>
    <cfRule type="expression" dxfId="2726" priority="13496">
      <formula>IF(RIGHT(TEXT(AM32,"0.#"),1)=".",TRUE,FALSE)</formula>
    </cfRule>
  </conditionalFormatting>
  <conditionalFormatting sqref="AM33">
    <cfRule type="expression" dxfId="2725" priority="13493">
      <formula>IF(RIGHT(TEXT(AM33,"0.#"),1)=".",FALSE,TRUE)</formula>
    </cfRule>
    <cfRule type="expression" dxfId="2724" priority="13494">
      <formula>IF(RIGHT(TEXT(AM33,"0.#"),1)=".",TRUE,FALSE)</formula>
    </cfRule>
  </conditionalFormatting>
  <conditionalFormatting sqref="AQ32:AQ34">
    <cfRule type="expression" dxfId="2723" priority="13485">
      <formula>IF(RIGHT(TEXT(AQ32,"0.#"),1)=".",FALSE,TRUE)</formula>
    </cfRule>
    <cfRule type="expression" dxfId="2722" priority="13486">
      <formula>IF(RIGHT(TEXT(AQ32,"0.#"),1)=".",TRUE,FALSE)</formula>
    </cfRule>
  </conditionalFormatting>
  <conditionalFormatting sqref="AU32:AU34">
    <cfRule type="expression" dxfId="2721" priority="13483">
      <formula>IF(RIGHT(TEXT(AU32,"0.#"),1)=".",FALSE,TRUE)</formula>
    </cfRule>
    <cfRule type="expression" dxfId="2720" priority="13484">
      <formula>IF(RIGHT(TEXT(AU32,"0.#"),1)=".",TRUE,FALSE)</formula>
    </cfRule>
  </conditionalFormatting>
  <conditionalFormatting sqref="AE53">
    <cfRule type="expression" dxfId="2719" priority="13417">
      <formula>IF(RIGHT(TEXT(AE53,"0.#"),1)=".",FALSE,TRUE)</formula>
    </cfRule>
    <cfRule type="expression" dxfId="2718" priority="13418">
      <formula>IF(RIGHT(TEXT(AE53,"0.#"),1)=".",TRUE,FALSE)</formula>
    </cfRule>
  </conditionalFormatting>
  <conditionalFormatting sqref="AE54">
    <cfRule type="expression" dxfId="2717" priority="13415">
      <formula>IF(RIGHT(TEXT(AE54,"0.#"),1)=".",FALSE,TRUE)</formula>
    </cfRule>
    <cfRule type="expression" dxfId="2716" priority="13416">
      <formula>IF(RIGHT(TEXT(AE54,"0.#"),1)=".",TRUE,FALSE)</formula>
    </cfRule>
  </conditionalFormatting>
  <conditionalFormatting sqref="AI54">
    <cfRule type="expression" dxfId="2715" priority="13409">
      <formula>IF(RIGHT(TEXT(AI54,"0.#"),1)=".",FALSE,TRUE)</formula>
    </cfRule>
    <cfRule type="expression" dxfId="2714" priority="13410">
      <formula>IF(RIGHT(TEXT(AI54,"0.#"),1)=".",TRUE,FALSE)</formula>
    </cfRule>
  </conditionalFormatting>
  <conditionalFormatting sqref="AI53">
    <cfRule type="expression" dxfId="2713" priority="13407">
      <formula>IF(RIGHT(TEXT(AI53,"0.#"),1)=".",FALSE,TRUE)</formula>
    </cfRule>
    <cfRule type="expression" dxfId="2712" priority="13408">
      <formula>IF(RIGHT(TEXT(AI53,"0.#"),1)=".",TRUE,FALSE)</formula>
    </cfRule>
  </conditionalFormatting>
  <conditionalFormatting sqref="AM53">
    <cfRule type="expression" dxfId="2711" priority="13405">
      <formula>IF(RIGHT(TEXT(AM53,"0.#"),1)=".",FALSE,TRUE)</formula>
    </cfRule>
    <cfRule type="expression" dxfId="2710" priority="13406">
      <formula>IF(RIGHT(TEXT(AM53,"0.#"),1)=".",TRUE,FALSE)</formula>
    </cfRule>
  </conditionalFormatting>
  <conditionalFormatting sqref="AM54">
    <cfRule type="expression" dxfId="2709" priority="13403">
      <formula>IF(RIGHT(TEXT(AM54,"0.#"),1)=".",FALSE,TRUE)</formula>
    </cfRule>
    <cfRule type="expression" dxfId="2708" priority="13404">
      <formula>IF(RIGHT(TEXT(AM54,"0.#"),1)=".",TRUE,FALSE)</formula>
    </cfRule>
  </conditionalFormatting>
  <conditionalFormatting sqref="AM55">
    <cfRule type="expression" dxfId="2707" priority="13401">
      <formula>IF(RIGHT(TEXT(AM55,"0.#"),1)=".",FALSE,TRUE)</formula>
    </cfRule>
    <cfRule type="expression" dxfId="2706" priority="13402">
      <formula>IF(RIGHT(TEXT(AM55,"0.#"),1)=".",TRUE,FALSE)</formula>
    </cfRule>
  </conditionalFormatting>
  <conditionalFormatting sqref="AE60">
    <cfRule type="expression" dxfId="2705" priority="13387">
      <formula>IF(RIGHT(TEXT(AE60,"0.#"),1)=".",FALSE,TRUE)</formula>
    </cfRule>
    <cfRule type="expression" dxfId="2704" priority="13388">
      <formula>IF(RIGHT(TEXT(AE60,"0.#"),1)=".",TRUE,FALSE)</formula>
    </cfRule>
  </conditionalFormatting>
  <conditionalFormatting sqref="AE61">
    <cfRule type="expression" dxfId="2703" priority="13385">
      <formula>IF(RIGHT(TEXT(AE61,"0.#"),1)=".",FALSE,TRUE)</formula>
    </cfRule>
    <cfRule type="expression" dxfId="2702" priority="13386">
      <formula>IF(RIGHT(TEXT(AE61,"0.#"),1)=".",TRUE,FALSE)</formula>
    </cfRule>
  </conditionalFormatting>
  <conditionalFormatting sqref="AE62">
    <cfRule type="expression" dxfId="2701" priority="13383">
      <formula>IF(RIGHT(TEXT(AE62,"0.#"),1)=".",FALSE,TRUE)</formula>
    </cfRule>
    <cfRule type="expression" dxfId="2700" priority="13384">
      <formula>IF(RIGHT(TEXT(AE62,"0.#"),1)=".",TRUE,FALSE)</formula>
    </cfRule>
  </conditionalFormatting>
  <conditionalFormatting sqref="AI62">
    <cfRule type="expression" dxfId="2699" priority="13381">
      <formula>IF(RIGHT(TEXT(AI62,"0.#"),1)=".",FALSE,TRUE)</formula>
    </cfRule>
    <cfRule type="expression" dxfId="2698" priority="13382">
      <formula>IF(RIGHT(TEXT(AI62,"0.#"),1)=".",TRUE,FALSE)</formula>
    </cfRule>
  </conditionalFormatting>
  <conditionalFormatting sqref="AI61">
    <cfRule type="expression" dxfId="2697" priority="13379">
      <formula>IF(RIGHT(TEXT(AI61,"0.#"),1)=".",FALSE,TRUE)</formula>
    </cfRule>
    <cfRule type="expression" dxfId="2696" priority="13380">
      <formula>IF(RIGHT(TEXT(AI61,"0.#"),1)=".",TRUE,FALSE)</formula>
    </cfRule>
  </conditionalFormatting>
  <conditionalFormatting sqref="AI60">
    <cfRule type="expression" dxfId="2695" priority="13377">
      <formula>IF(RIGHT(TEXT(AI60,"0.#"),1)=".",FALSE,TRUE)</formula>
    </cfRule>
    <cfRule type="expression" dxfId="2694" priority="13378">
      <formula>IF(RIGHT(TEXT(AI60,"0.#"),1)=".",TRUE,FALSE)</formula>
    </cfRule>
  </conditionalFormatting>
  <conditionalFormatting sqref="AM60">
    <cfRule type="expression" dxfId="2693" priority="13375">
      <formula>IF(RIGHT(TEXT(AM60,"0.#"),1)=".",FALSE,TRUE)</formula>
    </cfRule>
    <cfRule type="expression" dxfId="2692" priority="13376">
      <formula>IF(RIGHT(TEXT(AM60,"0.#"),1)=".",TRUE,FALSE)</formula>
    </cfRule>
  </conditionalFormatting>
  <conditionalFormatting sqref="AM61">
    <cfRule type="expression" dxfId="2691" priority="13373">
      <formula>IF(RIGHT(TEXT(AM61,"0.#"),1)=".",FALSE,TRUE)</formula>
    </cfRule>
    <cfRule type="expression" dxfId="2690" priority="13374">
      <formula>IF(RIGHT(TEXT(AM61,"0.#"),1)=".",TRUE,FALSE)</formula>
    </cfRule>
  </conditionalFormatting>
  <conditionalFormatting sqref="AM62">
    <cfRule type="expression" dxfId="2689" priority="13371">
      <formula>IF(RIGHT(TEXT(AM62,"0.#"),1)=".",FALSE,TRUE)</formula>
    </cfRule>
    <cfRule type="expression" dxfId="2688" priority="13372">
      <formula>IF(RIGHT(TEXT(AM62,"0.#"),1)=".",TRUE,FALSE)</formula>
    </cfRule>
  </conditionalFormatting>
  <conditionalFormatting sqref="AE87">
    <cfRule type="expression" dxfId="2687" priority="13357">
      <formula>IF(RIGHT(TEXT(AE87,"0.#"),1)=".",FALSE,TRUE)</formula>
    </cfRule>
    <cfRule type="expression" dxfId="2686" priority="13358">
      <formula>IF(RIGHT(TEXT(AE87,"0.#"),1)=".",TRUE,FALSE)</formula>
    </cfRule>
  </conditionalFormatting>
  <conditionalFormatting sqref="AE88">
    <cfRule type="expression" dxfId="2685" priority="13355">
      <formula>IF(RIGHT(TEXT(AE88,"0.#"),1)=".",FALSE,TRUE)</formula>
    </cfRule>
    <cfRule type="expression" dxfId="2684" priority="13356">
      <formula>IF(RIGHT(TEXT(AE88,"0.#"),1)=".",TRUE,FALSE)</formula>
    </cfRule>
  </conditionalFormatting>
  <conditionalFormatting sqref="AE89">
    <cfRule type="expression" dxfId="2683" priority="13353">
      <formula>IF(RIGHT(TEXT(AE89,"0.#"),1)=".",FALSE,TRUE)</formula>
    </cfRule>
    <cfRule type="expression" dxfId="2682" priority="13354">
      <formula>IF(RIGHT(TEXT(AE89,"0.#"),1)=".",TRUE,FALSE)</formula>
    </cfRule>
  </conditionalFormatting>
  <conditionalFormatting sqref="AI89">
    <cfRule type="expression" dxfId="2681" priority="13351">
      <formula>IF(RIGHT(TEXT(AI89,"0.#"),1)=".",FALSE,TRUE)</formula>
    </cfRule>
    <cfRule type="expression" dxfId="2680" priority="13352">
      <formula>IF(RIGHT(TEXT(AI89,"0.#"),1)=".",TRUE,FALSE)</formula>
    </cfRule>
  </conditionalFormatting>
  <conditionalFormatting sqref="AI88">
    <cfRule type="expression" dxfId="2679" priority="13349">
      <formula>IF(RIGHT(TEXT(AI88,"0.#"),1)=".",FALSE,TRUE)</formula>
    </cfRule>
    <cfRule type="expression" dxfId="2678" priority="13350">
      <formula>IF(RIGHT(TEXT(AI88,"0.#"),1)=".",TRUE,FALSE)</formula>
    </cfRule>
  </conditionalFormatting>
  <conditionalFormatting sqref="AI87">
    <cfRule type="expression" dxfId="2677" priority="13347">
      <formula>IF(RIGHT(TEXT(AI87,"0.#"),1)=".",FALSE,TRUE)</formula>
    </cfRule>
    <cfRule type="expression" dxfId="2676" priority="13348">
      <formula>IF(RIGHT(TEXT(AI87,"0.#"),1)=".",TRUE,FALSE)</formula>
    </cfRule>
  </conditionalFormatting>
  <conditionalFormatting sqref="AM88">
    <cfRule type="expression" dxfId="2675" priority="13343">
      <formula>IF(RIGHT(TEXT(AM88,"0.#"),1)=".",FALSE,TRUE)</formula>
    </cfRule>
    <cfRule type="expression" dxfId="2674" priority="13344">
      <formula>IF(RIGHT(TEXT(AM88,"0.#"),1)=".",TRUE,FALSE)</formula>
    </cfRule>
  </conditionalFormatting>
  <conditionalFormatting sqref="AM89">
    <cfRule type="expression" dxfId="2673" priority="13341">
      <formula>IF(RIGHT(TEXT(AM89,"0.#"),1)=".",FALSE,TRUE)</formula>
    </cfRule>
    <cfRule type="expression" dxfId="2672" priority="13342">
      <formula>IF(RIGHT(TEXT(AM89,"0.#"),1)=".",TRUE,FALSE)</formula>
    </cfRule>
  </conditionalFormatting>
  <conditionalFormatting sqref="AE92">
    <cfRule type="expression" dxfId="2671" priority="13327">
      <formula>IF(RIGHT(TEXT(AE92,"0.#"),1)=".",FALSE,TRUE)</formula>
    </cfRule>
    <cfRule type="expression" dxfId="2670" priority="13328">
      <formula>IF(RIGHT(TEXT(AE92,"0.#"),1)=".",TRUE,FALSE)</formula>
    </cfRule>
  </conditionalFormatting>
  <conditionalFormatting sqref="AE93">
    <cfRule type="expression" dxfId="2669" priority="13325">
      <formula>IF(RIGHT(TEXT(AE93,"0.#"),1)=".",FALSE,TRUE)</formula>
    </cfRule>
    <cfRule type="expression" dxfId="2668" priority="13326">
      <formula>IF(RIGHT(TEXT(AE93,"0.#"),1)=".",TRUE,FALSE)</formula>
    </cfRule>
  </conditionalFormatting>
  <conditionalFormatting sqref="AE94">
    <cfRule type="expression" dxfId="2667" priority="13323">
      <formula>IF(RIGHT(TEXT(AE94,"0.#"),1)=".",FALSE,TRUE)</formula>
    </cfRule>
    <cfRule type="expression" dxfId="2666" priority="13324">
      <formula>IF(RIGHT(TEXT(AE94,"0.#"),1)=".",TRUE,FALSE)</formula>
    </cfRule>
  </conditionalFormatting>
  <conditionalFormatting sqref="AI94">
    <cfRule type="expression" dxfId="2665" priority="13321">
      <formula>IF(RIGHT(TEXT(AI94,"0.#"),1)=".",FALSE,TRUE)</formula>
    </cfRule>
    <cfRule type="expression" dxfId="2664" priority="13322">
      <formula>IF(RIGHT(TEXT(AI94,"0.#"),1)=".",TRUE,FALSE)</formula>
    </cfRule>
  </conditionalFormatting>
  <conditionalFormatting sqref="AI93">
    <cfRule type="expression" dxfId="2663" priority="13319">
      <formula>IF(RIGHT(TEXT(AI93,"0.#"),1)=".",FALSE,TRUE)</formula>
    </cfRule>
    <cfRule type="expression" dxfId="2662" priority="13320">
      <formula>IF(RIGHT(TEXT(AI93,"0.#"),1)=".",TRUE,FALSE)</formula>
    </cfRule>
  </conditionalFormatting>
  <conditionalFormatting sqref="AI92">
    <cfRule type="expression" dxfId="2661" priority="13317">
      <formula>IF(RIGHT(TEXT(AI92,"0.#"),1)=".",FALSE,TRUE)</formula>
    </cfRule>
    <cfRule type="expression" dxfId="2660" priority="13318">
      <formula>IF(RIGHT(TEXT(AI92,"0.#"),1)=".",TRUE,FALSE)</formula>
    </cfRule>
  </conditionalFormatting>
  <conditionalFormatting sqref="AM92">
    <cfRule type="expression" dxfId="2659" priority="13315">
      <formula>IF(RIGHT(TEXT(AM92,"0.#"),1)=".",FALSE,TRUE)</formula>
    </cfRule>
    <cfRule type="expression" dxfId="2658" priority="13316">
      <formula>IF(RIGHT(TEXT(AM92,"0.#"),1)=".",TRUE,FALSE)</formula>
    </cfRule>
  </conditionalFormatting>
  <conditionalFormatting sqref="AM93">
    <cfRule type="expression" dxfId="2657" priority="13313">
      <formula>IF(RIGHT(TEXT(AM93,"0.#"),1)=".",FALSE,TRUE)</formula>
    </cfRule>
    <cfRule type="expression" dxfId="2656" priority="13314">
      <formula>IF(RIGHT(TEXT(AM93,"0.#"),1)=".",TRUE,FALSE)</formula>
    </cfRule>
  </conditionalFormatting>
  <conditionalFormatting sqref="AM94">
    <cfRule type="expression" dxfId="2655" priority="13311">
      <formula>IF(RIGHT(TEXT(AM94,"0.#"),1)=".",FALSE,TRUE)</formula>
    </cfRule>
    <cfRule type="expression" dxfId="2654" priority="13312">
      <formula>IF(RIGHT(TEXT(AM94,"0.#"),1)=".",TRUE,FALSE)</formula>
    </cfRule>
  </conditionalFormatting>
  <conditionalFormatting sqref="AE97">
    <cfRule type="expression" dxfId="2653" priority="13297">
      <formula>IF(RIGHT(TEXT(AE97,"0.#"),1)=".",FALSE,TRUE)</formula>
    </cfRule>
    <cfRule type="expression" dxfId="2652" priority="13298">
      <formula>IF(RIGHT(TEXT(AE97,"0.#"),1)=".",TRUE,FALSE)</formula>
    </cfRule>
  </conditionalFormatting>
  <conditionalFormatting sqref="AE98">
    <cfRule type="expression" dxfId="2651" priority="13295">
      <formula>IF(RIGHT(TEXT(AE98,"0.#"),1)=".",FALSE,TRUE)</formula>
    </cfRule>
    <cfRule type="expression" dxfId="2650" priority="13296">
      <formula>IF(RIGHT(TEXT(AE98,"0.#"),1)=".",TRUE,FALSE)</formula>
    </cfRule>
  </conditionalFormatting>
  <conditionalFormatting sqref="AE99">
    <cfRule type="expression" dxfId="2649" priority="13293">
      <formula>IF(RIGHT(TEXT(AE99,"0.#"),1)=".",FALSE,TRUE)</formula>
    </cfRule>
    <cfRule type="expression" dxfId="2648" priority="13294">
      <formula>IF(RIGHT(TEXT(AE99,"0.#"),1)=".",TRUE,FALSE)</formula>
    </cfRule>
  </conditionalFormatting>
  <conditionalFormatting sqref="AI99">
    <cfRule type="expression" dxfId="2647" priority="13291">
      <formula>IF(RIGHT(TEXT(AI99,"0.#"),1)=".",FALSE,TRUE)</formula>
    </cfRule>
    <cfRule type="expression" dxfId="2646" priority="13292">
      <formula>IF(RIGHT(TEXT(AI99,"0.#"),1)=".",TRUE,FALSE)</formula>
    </cfRule>
  </conditionalFormatting>
  <conditionalFormatting sqref="AI98">
    <cfRule type="expression" dxfId="2645" priority="13289">
      <formula>IF(RIGHT(TEXT(AI98,"0.#"),1)=".",FALSE,TRUE)</formula>
    </cfRule>
    <cfRule type="expression" dxfId="2644" priority="13290">
      <formula>IF(RIGHT(TEXT(AI98,"0.#"),1)=".",TRUE,FALSE)</formula>
    </cfRule>
  </conditionalFormatting>
  <conditionalFormatting sqref="AI97">
    <cfRule type="expression" dxfId="2643" priority="13287">
      <formula>IF(RIGHT(TEXT(AI97,"0.#"),1)=".",FALSE,TRUE)</formula>
    </cfRule>
    <cfRule type="expression" dxfId="2642" priority="13288">
      <formula>IF(RIGHT(TEXT(AI97,"0.#"),1)=".",TRUE,FALSE)</formula>
    </cfRule>
  </conditionalFormatting>
  <conditionalFormatting sqref="AM97">
    <cfRule type="expression" dxfId="2641" priority="13285">
      <formula>IF(RIGHT(TEXT(AM97,"0.#"),1)=".",FALSE,TRUE)</formula>
    </cfRule>
    <cfRule type="expression" dxfId="2640" priority="13286">
      <formula>IF(RIGHT(TEXT(AM97,"0.#"),1)=".",TRUE,FALSE)</formula>
    </cfRule>
  </conditionalFormatting>
  <conditionalFormatting sqref="AM98">
    <cfRule type="expression" dxfId="2639" priority="13283">
      <formula>IF(RIGHT(TEXT(AM98,"0.#"),1)=".",FALSE,TRUE)</formula>
    </cfRule>
    <cfRule type="expression" dxfId="2638" priority="13284">
      <formula>IF(RIGHT(TEXT(AM98,"0.#"),1)=".",TRUE,FALSE)</formula>
    </cfRule>
  </conditionalFormatting>
  <conditionalFormatting sqref="AM99">
    <cfRule type="expression" dxfId="2637" priority="13281">
      <formula>IF(RIGHT(TEXT(AM99,"0.#"),1)=".",FALSE,TRUE)</formula>
    </cfRule>
    <cfRule type="expression" dxfId="2636" priority="13282">
      <formula>IF(RIGHT(TEXT(AM99,"0.#"),1)=".",TRUE,FALSE)</formula>
    </cfRule>
  </conditionalFormatting>
  <conditionalFormatting sqref="AI101">
    <cfRule type="expression" dxfId="2635" priority="13267">
      <formula>IF(RIGHT(TEXT(AI101,"0.#"),1)=".",FALSE,TRUE)</formula>
    </cfRule>
    <cfRule type="expression" dxfId="2634" priority="13268">
      <formula>IF(RIGHT(TEXT(AI101,"0.#"),1)=".",TRUE,FALSE)</formula>
    </cfRule>
  </conditionalFormatting>
  <conditionalFormatting sqref="AM101">
    <cfRule type="expression" dxfId="2633" priority="13265">
      <formula>IF(RIGHT(TEXT(AM101,"0.#"),1)=".",FALSE,TRUE)</formula>
    </cfRule>
    <cfRule type="expression" dxfId="2632" priority="13266">
      <formula>IF(RIGHT(TEXT(AM101,"0.#"),1)=".",TRUE,FALSE)</formula>
    </cfRule>
  </conditionalFormatting>
  <conditionalFormatting sqref="AE102">
    <cfRule type="expression" dxfId="2631" priority="13263">
      <formula>IF(RIGHT(TEXT(AE102,"0.#"),1)=".",FALSE,TRUE)</formula>
    </cfRule>
    <cfRule type="expression" dxfId="2630" priority="13264">
      <formula>IF(RIGHT(TEXT(AE102,"0.#"),1)=".",TRUE,FALSE)</formula>
    </cfRule>
  </conditionalFormatting>
  <conditionalFormatting sqref="AI102">
    <cfRule type="expression" dxfId="2629" priority="13261">
      <formula>IF(RIGHT(TEXT(AI102,"0.#"),1)=".",FALSE,TRUE)</formula>
    </cfRule>
    <cfRule type="expression" dxfId="2628" priority="13262">
      <formula>IF(RIGHT(TEXT(AI102,"0.#"),1)=".",TRUE,FALSE)</formula>
    </cfRule>
  </conditionalFormatting>
  <conditionalFormatting sqref="AM102">
    <cfRule type="expression" dxfId="2627" priority="13259">
      <formula>IF(RIGHT(TEXT(AM102,"0.#"),1)=".",FALSE,TRUE)</formula>
    </cfRule>
    <cfRule type="expression" dxfId="2626" priority="13260">
      <formula>IF(RIGHT(TEXT(AM102,"0.#"),1)=".",TRUE,FALSE)</formula>
    </cfRule>
  </conditionalFormatting>
  <conditionalFormatting sqref="AQ102">
    <cfRule type="expression" dxfId="2625" priority="13257">
      <formula>IF(RIGHT(TEXT(AQ102,"0.#"),1)=".",FALSE,TRUE)</formula>
    </cfRule>
    <cfRule type="expression" dxfId="2624" priority="13258">
      <formula>IF(RIGHT(TEXT(AQ102,"0.#"),1)=".",TRUE,FALSE)</formula>
    </cfRule>
  </conditionalFormatting>
  <conditionalFormatting sqref="AE104">
    <cfRule type="expression" dxfId="2623" priority="13255">
      <formula>IF(RIGHT(TEXT(AE104,"0.#"),1)=".",FALSE,TRUE)</formula>
    </cfRule>
    <cfRule type="expression" dxfId="2622" priority="13256">
      <formula>IF(RIGHT(TEXT(AE104,"0.#"),1)=".",TRUE,FALSE)</formula>
    </cfRule>
  </conditionalFormatting>
  <conditionalFormatting sqref="AI104">
    <cfRule type="expression" dxfId="2621" priority="13253">
      <formula>IF(RIGHT(TEXT(AI104,"0.#"),1)=".",FALSE,TRUE)</formula>
    </cfRule>
    <cfRule type="expression" dxfId="2620" priority="13254">
      <formula>IF(RIGHT(TEXT(AI104,"0.#"),1)=".",TRUE,FALSE)</formula>
    </cfRule>
  </conditionalFormatting>
  <conditionalFormatting sqref="AM104">
    <cfRule type="expression" dxfId="2619" priority="13251">
      <formula>IF(RIGHT(TEXT(AM104,"0.#"),1)=".",FALSE,TRUE)</formula>
    </cfRule>
    <cfRule type="expression" dxfId="2618" priority="13252">
      <formula>IF(RIGHT(TEXT(AM104,"0.#"),1)=".",TRUE,FALSE)</formula>
    </cfRule>
  </conditionalFormatting>
  <conditionalFormatting sqref="AE105">
    <cfRule type="expression" dxfId="2617" priority="13249">
      <formula>IF(RIGHT(TEXT(AE105,"0.#"),1)=".",FALSE,TRUE)</formula>
    </cfRule>
    <cfRule type="expression" dxfId="2616" priority="13250">
      <formula>IF(RIGHT(TEXT(AE105,"0.#"),1)=".",TRUE,FALSE)</formula>
    </cfRule>
  </conditionalFormatting>
  <conditionalFormatting sqref="AI105">
    <cfRule type="expression" dxfId="2615" priority="13247">
      <formula>IF(RIGHT(TEXT(AI105,"0.#"),1)=".",FALSE,TRUE)</formula>
    </cfRule>
    <cfRule type="expression" dxfId="2614" priority="13248">
      <formula>IF(RIGHT(TEXT(AI105,"0.#"),1)=".",TRUE,FALSE)</formula>
    </cfRule>
  </conditionalFormatting>
  <conditionalFormatting sqref="AM105">
    <cfRule type="expression" dxfId="2613" priority="13245">
      <formula>IF(RIGHT(TEXT(AM105,"0.#"),1)=".",FALSE,TRUE)</formula>
    </cfRule>
    <cfRule type="expression" dxfId="2612" priority="13246">
      <formula>IF(RIGHT(TEXT(AM105,"0.#"),1)=".",TRUE,FALSE)</formula>
    </cfRule>
  </conditionalFormatting>
  <conditionalFormatting sqref="AE107">
    <cfRule type="expression" dxfId="2611" priority="13241">
      <formula>IF(RIGHT(TEXT(AE107,"0.#"),1)=".",FALSE,TRUE)</formula>
    </cfRule>
    <cfRule type="expression" dxfId="2610" priority="13242">
      <formula>IF(RIGHT(TEXT(AE107,"0.#"),1)=".",TRUE,FALSE)</formula>
    </cfRule>
  </conditionalFormatting>
  <conditionalFormatting sqref="AI107">
    <cfRule type="expression" dxfId="2609" priority="13239">
      <formula>IF(RIGHT(TEXT(AI107,"0.#"),1)=".",FALSE,TRUE)</formula>
    </cfRule>
    <cfRule type="expression" dxfId="2608" priority="13240">
      <formula>IF(RIGHT(TEXT(AI107,"0.#"),1)=".",TRUE,FALSE)</formula>
    </cfRule>
  </conditionalFormatting>
  <conditionalFormatting sqref="AM107">
    <cfRule type="expression" dxfId="2607" priority="13237">
      <formula>IF(RIGHT(TEXT(AM107,"0.#"),1)=".",FALSE,TRUE)</formula>
    </cfRule>
    <cfRule type="expression" dxfId="2606" priority="13238">
      <formula>IF(RIGHT(TEXT(AM107,"0.#"),1)=".",TRUE,FALSE)</formula>
    </cfRule>
  </conditionalFormatting>
  <conditionalFormatting sqref="AE108">
    <cfRule type="expression" dxfId="2605" priority="13235">
      <formula>IF(RIGHT(TEXT(AE108,"0.#"),1)=".",FALSE,TRUE)</formula>
    </cfRule>
    <cfRule type="expression" dxfId="2604" priority="13236">
      <formula>IF(RIGHT(TEXT(AE108,"0.#"),1)=".",TRUE,FALSE)</formula>
    </cfRule>
  </conditionalFormatting>
  <conditionalFormatting sqref="AI108">
    <cfRule type="expression" dxfId="2603" priority="13233">
      <formula>IF(RIGHT(TEXT(AI108,"0.#"),1)=".",FALSE,TRUE)</formula>
    </cfRule>
    <cfRule type="expression" dxfId="2602" priority="13234">
      <formula>IF(RIGHT(TEXT(AI108,"0.#"),1)=".",TRUE,FALSE)</formula>
    </cfRule>
  </conditionalFormatting>
  <conditionalFormatting sqref="AM108">
    <cfRule type="expression" dxfId="2601" priority="13231">
      <formula>IF(RIGHT(TEXT(AM108,"0.#"),1)=".",FALSE,TRUE)</formula>
    </cfRule>
    <cfRule type="expression" dxfId="2600" priority="13232">
      <formula>IF(RIGHT(TEXT(AM108,"0.#"),1)=".",TRUE,FALSE)</formula>
    </cfRule>
  </conditionalFormatting>
  <conditionalFormatting sqref="AE110">
    <cfRule type="expression" dxfId="2599" priority="13227">
      <formula>IF(RIGHT(TEXT(AE110,"0.#"),1)=".",FALSE,TRUE)</formula>
    </cfRule>
    <cfRule type="expression" dxfId="2598" priority="13228">
      <formula>IF(RIGHT(TEXT(AE110,"0.#"),1)=".",TRUE,FALSE)</formula>
    </cfRule>
  </conditionalFormatting>
  <conditionalFormatting sqref="AI110">
    <cfRule type="expression" dxfId="2597" priority="13225">
      <formula>IF(RIGHT(TEXT(AI110,"0.#"),1)=".",FALSE,TRUE)</formula>
    </cfRule>
    <cfRule type="expression" dxfId="2596" priority="13226">
      <formula>IF(RIGHT(TEXT(AI110,"0.#"),1)=".",TRUE,FALSE)</formula>
    </cfRule>
  </conditionalFormatting>
  <conditionalFormatting sqref="AM110">
    <cfRule type="expression" dxfId="2595" priority="13223">
      <formula>IF(RIGHT(TEXT(AM110,"0.#"),1)=".",FALSE,TRUE)</formula>
    </cfRule>
    <cfRule type="expression" dxfId="2594" priority="13224">
      <formula>IF(RIGHT(TEXT(AM110,"0.#"),1)=".",TRUE,FALSE)</formula>
    </cfRule>
  </conditionalFormatting>
  <conditionalFormatting sqref="AE111">
    <cfRule type="expression" dxfId="2593" priority="13221">
      <formula>IF(RIGHT(TEXT(AE111,"0.#"),1)=".",FALSE,TRUE)</formula>
    </cfRule>
    <cfRule type="expression" dxfId="2592" priority="13222">
      <formula>IF(RIGHT(TEXT(AE111,"0.#"),1)=".",TRUE,FALSE)</formula>
    </cfRule>
  </conditionalFormatting>
  <conditionalFormatting sqref="AI111">
    <cfRule type="expression" dxfId="2591" priority="13219">
      <formula>IF(RIGHT(TEXT(AI111,"0.#"),1)=".",FALSE,TRUE)</formula>
    </cfRule>
    <cfRule type="expression" dxfId="2590" priority="13220">
      <formula>IF(RIGHT(TEXT(AI111,"0.#"),1)=".",TRUE,FALSE)</formula>
    </cfRule>
  </conditionalFormatting>
  <conditionalFormatting sqref="AM111">
    <cfRule type="expression" dxfId="2589" priority="13217">
      <formula>IF(RIGHT(TEXT(AM111,"0.#"),1)=".",FALSE,TRUE)</formula>
    </cfRule>
    <cfRule type="expression" dxfId="2588" priority="13218">
      <formula>IF(RIGHT(TEXT(AM111,"0.#"),1)=".",TRUE,FALSE)</formula>
    </cfRule>
  </conditionalFormatting>
  <conditionalFormatting sqref="AE113">
    <cfRule type="expression" dxfId="2587" priority="13213">
      <formula>IF(RIGHT(TEXT(AE113,"0.#"),1)=".",FALSE,TRUE)</formula>
    </cfRule>
    <cfRule type="expression" dxfId="2586" priority="13214">
      <formula>IF(RIGHT(TEXT(AE113,"0.#"),1)=".",TRUE,FALSE)</formula>
    </cfRule>
  </conditionalFormatting>
  <conditionalFormatting sqref="AI113">
    <cfRule type="expression" dxfId="2585" priority="13211">
      <formula>IF(RIGHT(TEXT(AI113,"0.#"),1)=".",FALSE,TRUE)</formula>
    </cfRule>
    <cfRule type="expression" dxfId="2584" priority="13212">
      <formula>IF(RIGHT(TEXT(AI113,"0.#"),1)=".",TRUE,FALSE)</formula>
    </cfRule>
  </conditionalFormatting>
  <conditionalFormatting sqref="AM113">
    <cfRule type="expression" dxfId="2583" priority="13209">
      <formula>IF(RIGHT(TEXT(AM113,"0.#"),1)=".",FALSE,TRUE)</formula>
    </cfRule>
    <cfRule type="expression" dxfId="2582" priority="13210">
      <formula>IF(RIGHT(TEXT(AM113,"0.#"),1)=".",TRUE,FALSE)</formula>
    </cfRule>
  </conditionalFormatting>
  <conditionalFormatting sqref="AE114">
    <cfRule type="expression" dxfId="2581" priority="13207">
      <formula>IF(RIGHT(TEXT(AE114,"0.#"),1)=".",FALSE,TRUE)</formula>
    </cfRule>
    <cfRule type="expression" dxfId="2580" priority="13208">
      <formula>IF(RIGHT(TEXT(AE114,"0.#"),1)=".",TRUE,FALSE)</formula>
    </cfRule>
  </conditionalFormatting>
  <conditionalFormatting sqref="AI114">
    <cfRule type="expression" dxfId="2579" priority="13205">
      <formula>IF(RIGHT(TEXT(AI114,"0.#"),1)=".",FALSE,TRUE)</formula>
    </cfRule>
    <cfRule type="expression" dxfId="2578" priority="13206">
      <formula>IF(RIGHT(TEXT(AI114,"0.#"),1)=".",TRUE,FALSE)</formula>
    </cfRule>
  </conditionalFormatting>
  <conditionalFormatting sqref="AM114">
    <cfRule type="expression" dxfId="2577" priority="13203">
      <formula>IF(RIGHT(TEXT(AM114,"0.#"),1)=".",FALSE,TRUE)</formula>
    </cfRule>
    <cfRule type="expression" dxfId="2576" priority="13204">
      <formula>IF(RIGHT(TEXT(AM114,"0.#"),1)=".",TRUE,FALSE)</formula>
    </cfRule>
  </conditionalFormatting>
  <conditionalFormatting sqref="AE116 AQ116">
    <cfRule type="expression" dxfId="2575" priority="13199">
      <formula>IF(RIGHT(TEXT(AE116,"0.#"),1)=".",FALSE,TRUE)</formula>
    </cfRule>
    <cfRule type="expression" dxfId="2574" priority="13200">
      <formula>IF(RIGHT(TEXT(AE116,"0.#"),1)=".",TRUE,FALSE)</formula>
    </cfRule>
  </conditionalFormatting>
  <conditionalFormatting sqref="AI116">
    <cfRule type="expression" dxfId="2573" priority="13197">
      <formula>IF(RIGHT(TEXT(AI116,"0.#"),1)=".",FALSE,TRUE)</formula>
    </cfRule>
    <cfRule type="expression" dxfId="2572" priority="13198">
      <formula>IF(RIGHT(TEXT(AI116,"0.#"),1)=".",TRUE,FALSE)</formula>
    </cfRule>
  </conditionalFormatting>
  <conditionalFormatting sqref="AM116">
    <cfRule type="expression" dxfId="2571" priority="13195">
      <formula>IF(RIGHT(TEXT(AM116,"0.#"),1)=".",FALSE,TRUE)</formula>
    </cfRule>
    <cfRule type="expression" dxfId="2570" priority="13196">
      <formula>IF(RIGHT(TEXT(AM116,"0.#"),1)=".",TRUE,FALSE)</formula>
    </cfRule>
  </conditionalFormatting>
  <conditionalFormatting sqref="AE117 AM117">
    <cfRule type="expression" dxfId="2569" priority="13193">
      <formula>IF(RIGHT(TEXT(AE117,"0.#"),1)=".",FALSE,TRUE)</formula>
    </cfRule>
    <cfRule type="expression" dxfId="2568" priority="13194">
      <formula>IF(RIGHT(TEXT(AE117,"0.#"),1)=".",TRUE,FALSE)</formula>
    </cfRule>
  </conditionalFormatting>
  <conditionalFormatting sqref="AI117">
    <cfRule type="expression" dxfId="2567" priority="13191">
      <formula>IF(RIGHT(TEXT(AI117,"0.#"),1)=".",FALSE,TRUE)</formula>
    </cfRule>
    <cfRule type="expression" dxfId="2566" priority="13192">
      <formula>IF(RIGHT(TEXT(AI117,"0.#"),1)=".",TRUE,FALSE)</formula>
    </cfRule>
  </conditionalFormatting>
  <conditionalFormatting sqref="AQ117">
    <cfRule type="expression" dxfId="2565" priority="13187">
      <formula>IF(RIGHT(TEXT(AQ117,"0.#"),1)=".",FALSE,TRUE)</formula>
    </cfRule>
    <cfRule type="expression" dxfId="2564" priority="13188">
      <formula>IF(RIGHT(TEXT(AQ117,"0.#"),1)=".",TRUE,FALSE)</formula>
    </cfRule>
  </conditionalFormatting>
  <conditionalFormatting sqref="AE119 AQ119">
    <cfRule type="expression" dxfId="2563" priority="13185">
      <formula>IF(RIGHT(TEXT(AE119,"0.#"),1)=".",FALSE,TRUE)</formula>
    </cfRule>
    <cfRule type="expression" dxfId="2562" priority="13186">
      <formula>IF(RIGHT(TEXT(AE119,"0.#"),1)=".",TRUE,FALSE)</formula>
    </cfRule>
  </conditionalFormatting>
  <conditionalFormatting sqref="AI119">
    <cfRule type="expression" dxfId="2561" priority="13183">
      <formula>IF(RIGHT(TEXT(AI119,"0.#"),1)=".",FALSE,TRUE)</formula>
    </cfRule>
    <cfRule type="expression" dxfId="2560" priority="13184">
      <formula>IF(RIGHT(TEXT(AI119,"0.#"),1)=".",TRUE,FALSE)</formula>
    </cfRule>
  </conditionalFormatting>
  <conditionalFormatting sqref="AM119">
    <cfRule type="expression" dxfId="2559" priority="13181">
      <formula>IF(RIGHT(TEXT(AM119,"0.#"),1)=".",FALSE,TRUE)</formula>
    </cfRule>
    <cfRule type="expression" dxfId="2558" priority="13182">
      <formula>IF(RIGHT(TEXT(AM119,"0.#"),1)=".",TRUE,FALSE)</formula>
    </cfRule>
  </conditionalFormatting>
  <conditionalFormatting sqref="AQ120">
    <cfRule type="expression" dxfId="2557" priority="13173">
      <formula>IF(RIGHT(TEXT(AQ120,"0.#"),1)=".",FALSE,TRUE)</formula>
    </cfRule>
    <cfRule type="expression" dxfId="2556" priority="13174">
      <formula>IF(RIGHT(TEXT(AQ120,"0.#"),1)=".",TRUE,FALSE)</formula>
    </cfRule>
  </conditionalFormatting>
  <conditionalFormatting sqref="AE122 AQ122">
    <cfRule type="expression" dxfId="2555" priority="13171">
      <formula>IF(RIGHT(TEXT(AE122,"0.#"),1)=".",FALSE,TRUE)</formula>
    </cfRule>
    <cfRule type="expression" dxfId="2554" priority="13172">
      <formula>IF(RIGHT(TEXT(AE122,"0.#"),1)=".",TRUE,FALSE)</formula>
    </cfRule>
  </conditionalFormatting>
  <conditionalFormatting sqref="AI122">
    <cfRule type="expression" dxfId="2553" priority="13169">
      <formula>IF(RIGHT(TEXT(AI122,"0.#"),1)=".",FALSE,TRUE)</formula>
    </cfRule>
    <cfRule type="expression" dxfId="2552" priority="13170">
      <formula>IF(RIGHT(TEXT(AI122,"0.#"),1)=".",TRUE,FALSE)</formula>
    </cfRule>
  </conditionalFormatting>
  <conditionalFormatting sqref="AM122">
    <cfRule type="expression" dxfId="2551" priority="13167">
      <formula>IF(RIGHT(TEXT(AM122,"0.#"),1)=".",FALSE,TRUE)</formula>
    </cfRule>
    <cfRule type="expression" dxfId="2550" priority="13168">
      <formula>IF(RIGHT(TEXT(AM122,"0.#"),1)=".",TRUE,FALSE)</formula>
    </cfRule>
  </conditionalFormatting>
  <conditionalFormatting sqref="AQ123">
    <cfRule type="expression" dxfId="2549" priority="13159">
      <formula>IF(RIGHT(TEXT(AQ123,"0.#"),1)=".",FALSE,TRUE)</formula>
    </cfRule>
    <cfRule type="expression" dxfId="2548" priority="13160">
      <formula>IF(RIGHT(TEXT(AQ123,"0.#"),1)=".",TRUE,FALSE)</formula>
    </cfRule>
  </conditionalFormatting>
  <conditionalFormatting sqref="AE125 AQ125">
    <cfRule type="expression" dxfId="2547" priority="13157">
      <formula>IF(RIGHT(TEXT(AE125,"0.#"),1)=".",FALSE,TRUE)</formula>
    </cfRule>
    <cfRule type="expression" dxfId="2546" priority="13158">
      <formula>IF(RIGHT(TEXT(AE125,"0.#"),1)=".",TRUE,FALSE)</formula>
    </cfRule>
  </conditionalFormatting>
  <conditionalFormatting sqref="AI125">
    <cfRule type="expression" dxfId="2545" priority="13155">
      <formula>IF(RIGHT(TEXT(AI125,"0.#"),1)=".",FALSE,TRUE)</formula>
    </cfRule>
    <cfRule type="expression" dxfId="2544" priority="13156">
      <formula>IF(RIGHT(TEXT(AI125,"0.#"),1)=".",TRUE,FALSE)</formula>
    </cfRule>
  </conditionalFormatting>
  <conditionalFormatting sqref="AM125">
    <cfRule type="expression" dxfId="2543" priority="13153">
      <formula>IF(RIGHT(TEXT(AM125,"0.#"),1)=".",FALSE,TRUE)</formula>
    </cfRule>
    <cfRule type="expression" dxfId="2542" priority="13154">
      <formula>IF(RIGHT(TEXT(AM125,"0.#"),1)=".",TRUE,FALSE)</formula>
    </cfRule>
  </conditionalFormatting>
  <conditionalFormatting sqref="AQ126">
    <cfRule type="expression" dxfId="2541" priority="13145">
      <formula>IF(RIGHT(TEXT(AQ126,"0.#"),1)=".",FALSE,TRUE)</formula>
    </cfRule>
    <cfRule type="expression" dxfId="2540" priority="13146">
      <formula>IF(RIGHT(TEXT(AQ126,"0.#"),1)=".",TRUE,FALSE)</formula>
    </cfRule>
  </conditionalFormatting>
  <conditionalFormatting sqref="AE128 AQ128">
    <cfRule type="expression" dxfId="2539" priority="13143">
      <formula>IF(RIGHT(TEXT(AE128,"0.#"),1)=".",FALSE,TRUE)</formula>
    </cfRule>
    <cfRule type="expression" dxfId="2538" priority="13144">
      <formula>IF(RIGHT(TEXT(AE128,"0.#"),1)=".",TRUE,FALSE)</formula>
    </cfRule>
  </conditionalFormatting>
  <conditionalFormatting sqref="AI128">
    <cfRule type="expression" dxfId="2537" priority="13141">
      <formula>IF(RIGHT(TEXT(AI128,"0.#"),1)=".",FALSE,TRUE)</formula>
    </cfRule>
    <cfRule type="expression" dxfId="2536" priority="13142">
      <formula>IF(RIGHT(TEXT(AI128,"0.#"),1)=".",TRUE,FALSE)</formula>
    </cfRule>
  </conditionalFormatting>
  <conditionalFormatting sqref="AM128">
    <cfRule type="expression" dxfId="2535" priority="13139">
      <formula>IF(RIGHT(TEXT(AM128,"0.#"),1)=".",FALSE,TRUE)</formula>
    </cfRule>
    <cfRule type="expression" dxfId="2534" priority="13140">
      <formula>IF(RIGHT(TEXT(AM128,"0.#"),1)=".",TRUE,FALSE)</formula>
    </cfRule>
  </conditionalFormatting>
  <conditionalFormatting sqref="AQ129">
    <cfRule type="expression" dxfId="2533" priority="13131">
      <formula>IF(RIGHT(TEXT(AQ129,"0.#"),1)=".",FALSE,TRUE)</formula>
    </cfRule>
    <cfRule type="expression" dxfId="2532" priority="13132">
      <formula>IF(RIGHT(TEXT(AQ129,"0.#"),1)=".",TRUE,FALSE)</formula>
    </cfRule>
  </conditionalFormatting>
  <conditionalFormatting sqref="AE75">
    <cfRule type="expression" dxfId="2531" priority="13129">
      <formula>IF(RIGHT(TEXT(AE75,"0.#"),1)=".",FALSE,TRUE)</formula>
    </cfRule>
    <cfRule type="expression" dxfId="2530" priority="13130">
      <formula>IF(RIGHT(TEXT(AE75,"0.#"),1)=".",TRUE,FALSE)</formula>
    </cfRule>
  </conditionalFormatting>
  <conditionalFormatting sqref="AE76">
    <cfRule type="expression" dxfId="2529" priority="13127">
      <formula>IF(RIGHT(TEXT(AE76,"0.#"),1)=".",FALSE,TRUE)</formula>
    </cfRule>
    <cfRule type="expression" dxfId="2528" priority="13128">
      <formula>IF(RIGHT(TEXT(AE76,"0.#"),1)=".",TRUE,FALSE)</formula>
    </cfRule>
  </conditionalFormatting>
  <conditionalFormatting sqref="AE77">
    <cfRule type="expression" dxfId="2527" priority="13125">
      <formula>IF(RIGHT(TEXT(AE77,"0.#"),1)=".",FALSE,TRUE)</formula>
    </cfRule>
    <cfRule type="expression" dxfId="2526" priority="13126">
      <formula>IF(RIGHT(TEXT(AE77,"0.#"),1)=".",TRUE,FALSE)</formula>
    </cfRule>
  </conditionalFormatting>
  <conditionalFormatting sqref="AI77">
    <cfRule type="expression" dxfId="2525" priority="13123">
      <formula>IF(RIGHT(TEXT(AI77,"0.#"),1)=".",FALSE,TRUE)</formula>
    </cfRule>
    <cfRule type="expression" dxfId="2524" priority="13124">
      <formula>IF(RIGHT(TEXT(AI77,"0.#"),1)=".",TRUE,FALSE)</formula>
    </cfRule>
  </conditionalFormatting>
  <conditionalFormatting sqref="AI76">
    <cfRule type="expression" dxfId="2523" priority="13121">
      <formula>IF(RIGHT(TEXT(AI76,"0.#"),1)=".",FALSE,TRUE)</formula>
    </cfRule>
    <cfRule type="expression" dxfId="2522" priority="13122">
      <formula>IF(RIGHT(TEXT(AI76,"0.#"),1)=".",TRUE,FALSE)</formula>
    </cfRule>
  </conditionalFormatting>
  <conditionalFormatting sqref="AI75">
    <cfRule type="expression" dxfId="2521" priority="13119">
      <formula>IF(RIGHT(TEXT(AI75,"0.#"),1)=".",FALSE,TRUE)</formula>
    </cfRule>
    <cfRule type="expression" dxfId="2520" priority="13120">
      <formula>IF(RIGHT(TEXT(AI75,"0.#"),1)=".",TRUE,FALSE)</formula>
    </cfRule>
  </conditionalFormatting>
  <conditionalFormatting sqref="AM75">
    <cfRule type="expression" dxfId="2519" priority="13117">
      <formula>IF(RIGHT(TEXT(AM75,"0.#"),1)=".",FALSE,TRUE)</formula>
    </cfRule>
    <cfRule type="expression" dxfId="2518" priority="13118">
      <formula>IF(RIGHT(TEXT(AM75,"0.#"),1)=".",TRUE,FALSE)</formula>
    </cfRule>
  </conditionalFormatting>
  <conditionalFormatting sqref="AM76">
    <cfRule type="expression" dxfId="2517" priority="13115">
      <formula>IF(RIGHT(TEXT(AM76,"0.#"),1)=".",FALSE,TRUE)</formula>
    </cfRule>
    <cfRule type="expression" dxfId="2516" priority="13116">
      <formula>IF(RIGHT(TEXT(AM76,"0.#"),1)=".",TRUE,FALSE)</formula>
    </cfRule>
  </conditionalFormatting>
  <conditionalFormatting sqref="AM77">
    <cfRule type="expression" dxfId="2515" priority="13113">
      <formula>IF(RIGHT(TEXT(AM77,"0.#"),1)=".",FALSE,TRUE)</formula>
    </cfRule>
    <cfRule type="expression" dxfId="2514" priority="13114">
      <formula>IF(RIGHT(TEXT(AM77,"0.#"),1)=".",TRUE,FALSE)</formula>
    </cfRule>
  </conditionalFormatting>
  <conditionalFormatting sqref="AE134:AE135 AI134:AI135 AM134:AM135 AQ134:AQ135 AU134:AU135">
    <cfRule type="expression" dxfId="2513" priority="13099">
      <formula>IF(RIGHT(TEXT(AE134,"0.#"),1)=".",FALSE,TRUE)</formula>
    </cfRule>
    <cfRule type="expression" dxfId="2512" priority="13100">
      <formula>IF(RIGHT(TEXT(AE134,"0.#"),1)=".",TRUE,FALSE)</formula>
    </cfRule>
  </conditionalFormatting>
  <conditionalFormatting sqref="AL839:AO866">
    <cfRule type="expression" dxfId="2511" priority="6669">
      <formula>IF(AND(AL839&gt;=0, RIGHT(TEXT(AL839,"0.#"),1)&lt;&gt;"."),TRUE,FALSE)</formula>
    </cfRule>
    <cfRule type="expression" dxfId="2510" priority="6670">
      <formula>IF(AND(AL839&gt;=0, RIGHT(TEXT(AL839,"0.#"),1)="."),TRUE,FALSE)</formula>
    </cfRule>
    <cfRule type="expression" dxfId="2509" priority="6671">
      <formula>IF(AND(AL839&lt;0, RIGHT(TEXT(AL839,"0.#"),1)&lt;&gt;"."),TRUE,FALSE)</formula>
    </cfRule>
    <cfRule type="expression" dxfId="2508" priority="6672">
      <formula>IF(AND(AL839&lt;0, RIGHT(TEXT(AL839,"0.#"),1)="."),TRUE,FALSE)</formula>
    </cfRule>
  </conditionalFormatting>
  <conditionalFormatting sqref="AQ53:AQ55">
    <cfRule type="expression" dxfId="2507" priority="4691">
      <formula>IF(RIGHT(TEXT(AQ53,"0.#"),1)=".",FALSE,TRUE)</formula>
    </cfRule>
    <cfRule type="expression" dxfId="2506" priority="4692">
      <formula>IF(RIGHT(TEXT(AQ53,"0.#"),1)=".",TRUE,FALSE)</formula>
    </cfRule>
  </conditionalFormatting>
  <conditionalFormatting sqref="AU53:AU55">
    <cfRule type="expression" dxfId="2505" priority="4689">
      <formula>IF(RIGHT(TEXT(AU53,"0.#"),1)=".",FALSE,TRUE)</formula>
    </cfRule>
    <cfRule type="expression" dxfId="2504" priority="4690">
      <formula>IF(RIGHT(TEXT(AU53,"0.#"),1)=".",TRUE,FALSE)</formula>
    </cfRule>
  </conditionalFormatting>
  <conditionalFormatting sqref="AQ60:AQ62">
    <cfRule type="expression" dxfId="2503" priority="4687">
      <formula>IF(RIGHT(TEXT(AQ60,"0.#"),1)=".",FALSE,TRUE)</formula>
    </cfRule>
    <cfRule type="expression" dxfId="2502" priority="4688">
      <formula>IF(RIGHT(TEXT(AQ60,"0.#"),1)=".",TRUE,FALSE)</formula>
    </cfRule>
  </conditionalFormatting>
  <conditionalFormatting sqref="AU60:AU62">
    <cfRule type="expression" dxfId="2501" priority="4685">
      <formula>IF(RIGHT(TEXT(AU60,"0.#"),1)=".",FALSE,TRUE)</formula>
    </cfRule>
    <cfRule type="expression" dxfId="2500" priority="4686">
      <formula>IF(RIGHT(TEXT(AU60,"0.#"),1)=".",TRUE,FALSE)</formula>
    </cfRule>
  </conditionalFormatting>
  <conditionalFormatting sqref="AQ75:AQ77">
    <cfRule type="expression" dxfId="2499" priority="4683">
      <formula>IF(RIGHT(TEXT(AQ75,"0.#"),1)=".",FALSE,TRUE)</formula>
    </cfRule>
    <cfRule type="expression" dxfId="2498" priority="4684">
      <formula>IF(RIGHT(TEXT(AQ75,"0.#"),1)=".",TRUE,FALSE)</formula>
    </cfRule>
  </conditionalFormatting>
  <conditionalFormatting sqref="AU75:AU77">
    <cfRule type="expression" dxfId="2497" priority="4681">
      <formula>IF(RIGHT(TEXT(AU75,"0.#"),1)=".",FALSE,TRUE)</formula>
    </cfRule>
    <cfRule type="expression" dxfId="2496" priority="4682">
      <formula>IF(RIGHT(TEXT(AU75,"0.#"),1)=".",TRUE,FALSE)</formula>
    </cfRule>
  </conditionalFormatting>
  <conditionalFormatting sqref="AQ87:AQ89">
    <cfRule type="expression" dxfId="2495" priority="4679">
      <formula>IF(RIGHT(TEXT(AQ87,"0.#"),1)=".",FALSE,TRUE)</formula>
    </cfRule>
    <cfRule type="expression" dxfId="2494" priority="4680">
      <formula>IF(RIGHT(TEXT(AQ87,"0.#"),1)=".",TRUE,FALSE)</formula>
    </cfRule>
  </conditionalFormatting>
  <conditionalFormatting sqref="AU87:AU89">
    <cfRule type="expression" dxfId="2493" priority="4677">
      <formula>IF(RIGHT(TEXT(AU87,"0.#"),1)=".",FALSE,TRUE)</formula>
    </cfRule>
    <cfRule type="expression" dxfId="2492" priority="4678">
      <formula>IF(RIGHT(TEXT(AU87,"0.#"),1)=".",TRUE,FALSE)</formula>
    </cfRule>
  </conditionalFormatting>
  <conditionalFormatting sqref="AQ92:AQ94">
    <cfRule type="expression" dxfId="2491" priority="4675">
      <formula>IF(RIGHT(TEXT(AQ92,"0.#"),1)=".",FALSE,TRUE)</formula>
    </cfRule>
    <cfRule type="expression" dxfId="2490" priority="4676">
      <formula>IF(RIGHT(TEXT(AQ92,"0.#"),1)=".",TRUE,FALSE)</formula>
    </cfRule>
  </conditionalFormatting>
  <conditionalFormatting sqref="AU92:AU94">
    <cfRule type="expression" dxfId="2489" priority="4673">
      <formula>IF(RIGHT(TEXT(AU92,"0.#"),1)=".",FALSE,TRUE)</formula>
    </cfRule>
    <cfRule type="expression" dxfId="2488" priority="4674">
      <formula>IF(RIGHT(TEXT(AU92,"0.#"),1)=".",TRUE,FALSE)</formula>
    </cfRule>
  </conditionalFormatting>
  <conditionalFormatting sqref="AQ97:AQ99">
    <cfRule type="expression" dxfId="2487" priority="4671">
      <formula>IF(RIGHT(TEXT(AQ97,"0.#"),1)=".",FALSE,TRUE)</formula>
    </cfRule>
    <cfRule type="expression" dxfId="2486" priority="4672">
      <formula>IF(RIGHT(TEXT(AQ97,"0.#"),1)=".",TRUE,FALSE)</formula>
    </cfRule>
  </conditionalFormatting>
  <conditionalFormatting sqref="AU97:AU99">
    <cfRule type="expression" dxfId="2485" priority="4669">
      <formula>IF(RIGHT(TEXT(AU97,"0.#"),1)=".",FALSE,TRUE)</formula>
    </cfRule>
    <cfRule type="expression" dxfId="2484" priority="4670">
      <formula>IF(RIGHT(TEXT(AU97,"0.#"),1)=".",TRUE,FALSE)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3:AO1131">
    <cfRule type="expression" dxfId="2437" priority="2903">
      <formula>IF(AND(AL1103&gt;=0, RIGHT(TEXT(AL1103,"0.#"),1)&lt;&gt;"."),TRUE,FALSE)</formula>
    </cfRule>
    <cfRule type="expression" dxfId="2436" priority="2904">
      <formula>IF(AND(AL1103&gt;=0, RIGHT(TEXT(AL1103,"0.#"),1)="."),TRUE,FALSE)</formula>
    </cfRule>
    <cfRule type="expression" dxfId="2435" priority="2905">
      <formula>IF(AND(AL1103&lt;0, RIGHT(TEXT(AL1103,"0.#"),1)&lt;&gt;"."),TRUE,FALSE)</formula>
    </cfRule>
    <cfRule type="expression" dxfId="2434" priority="2906">
      <formula>IF(AND(AL1103&lt;0, RIGHT(TEXT(AL1103,"0.#"),1)="."),TRUE,FALSE)</formula>
    </cfRule>
  </conditionalFormatting>
  <conditionalFormatting sqref="Y1103:Y1131">
    <cfRule type="expression" dxfId="2433" priority="2901">
      <formula>IF(RIGHT(TEXT(Y1103,"0.#"),1)=".",FALSE,TRUE)</formula>
    </cfRule>
    <cfRule type="expression" dxfId="2432" priority="2902">
      <formula>IF(RIGHT(TEXT(Y1103,"0.#"),1)=".",TRUE,FALSE)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8">
    <cfRule type="expression" dxfId="2423" priority="2855">
      <formula>IF(AND(AL837&gt;=0, RIGHT(TEXT(AL837,"0.#"),1)&lt;&gt;"."),TRUE,FALSE)</formula>
    </cfRule>
    <cfRule type="expression" dxfId="2422" priority="2856">
      <formula>IF(AND(AL837&gt;=0, RIGHT(TEXT(AL837,"0.#"),1)="."),TRUE,FALSE)</formula>
    </cfRule>
    <cfRule type="expression" dxfId="2421" priority="2857">
      <formula>IF(AND(AL837&lt;0, RIGHT(TEXT(AL837,"0.#"),1)&lt;&gt;"."),TRUE,FALSE)</formula>
    </cfRule>
    <cfRule type="expression" dxfId="2420" priority="2858">
      <formula>IF(AND(AL837&lt;0, 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5:Y899">
    <cfRule type="expression" dxfId="2101" priority="2113">
      <formula>IF(RIGHT(TEXT(Y875,"0.#"),1)=".",FALSE,TRUE)</formula>
    </cfRule>
    <cfRule type="expression" dxfId="2100" priority="2114">
      <formula>IF(RIGHT(TEXT(Y875,"0.#"),1)=".",TRUE,FALSE)</formula>
    </cfRule>
  </conditionalFormatting>
  <conditionalFormatting sqref="Y870">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5:AO899">
    <cfRule type="expression" dxfId="2003" priority="2115">
      <formula>IF(AND(AL875&gt;=0, RIGHT(TEXT(AL875,"0.#"),1)&lt;&gt;"."),TRUE,FALSE)</formula>
    </cfRule>
    <cfRule type="expression" dxfId="2002" priority="2116">
      <formula>IF(AND(AL875&gt;=0, RIGHT(TEXT(AL875,"0.#"),1)="."),TRUE,FALSE)</formula>
    </cfRule>
    <cfRule type="expression" dxfId="2001" priority="2117">
      <formula>IF(AND(AL875&lt;0, RIGHT(TEXT(AL875,"0.#"),1)&lt;&gt;"."),TRUE,FALSE)</formula>
    </cfRule>
    <cfRule type="expression" dxfId="2000" priority="2118">
      <formula>IF(AND(AL875&lt;0, RIGHT(TEXT(AL875,"0.#"),1)="."),TRUE,FALSE)</formula>
    </cfRule>
  </conditionalFormatting>
  <conditionalFormatting sqref="AL870:AO870">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Y787">
    <cfRule type="expression" dxfId="745" priority="45">
      <formula>IF(RIGHT(TEXT(Y787,"0.#"),1)=".",FALSE,TRUE)</formula>
    </cfRule>
    <cfRule type="expression" dxfId="744" priority="46">
      <formula>IF(RIGHT(TEXT(Y787,"0.#"),1)=".",TRUE,FALSE)</formula>
    </cfRule>
  </conditionalFormatting>
  <conditionalFormatting sqref="Y786">
    <cfRule type="expression" dxfId="743" priority="43">
      <formula>IF(RIGHT(TEXT(Y786,"0.#"),1)=".",FALSE,TRUE)</formula>
    </cfRule>
    <cfRule type="expression" dxfId="742" priority="44">
      <formula>IF(RIGHT(TEXT(Y786,"0.#"),1)=".",TRUE,FALSE)</formula>
    </cfRule>
  </conditionalFormatting>
  <conditionalFormatting sqref="Y785">
    <cfRule type="expression" dxfId="741" priority="41">
      <formula>IF(RIGHT(TEXT(Y785,"0.#"),1)=".",FALSE,TRUE)</formula>
    </cfRule>
    <cfRule type="expression" dxfId="740" priority="42">
      <formula>IF(RIGHT(TEXT(Y785,"0.#"),1)=".",TRUE,FALSE)</formula>
    </cfRule>
  </conditionalFormatting>
  <conditionalFormatting sqref="Y871:Y874">
    <cfRule type="expression" dxfId="739" priority="39">
      <formula>IF(RIGHT(TEXT(Y871,"0.#"),1)=".",FALSE,TRUE)</formula>
    </cfRule>
    <cfRule type="expression" dxfId="738" priority="40">
      <formula>IF(RIGHT(TEXT(Y871,"0.#"),1)=".",TRUE,FALSE)</formula>
    </cfRule>
  </conditionalFormatting>
  <conditionalFormatting sqref="AL871:AO874">
    <cfRule type="expression" dxfId="737" priority="35">
      <formula>IF(AND(AL871&gt;=0, RIGHT(TEXT(AL871,"0.#"),1)&lt;&gt;"."),TRUE,FALSE)</formula>
    </cfRule>
    <cfRule type="expression" dxfId="736" priority="36">
      <formula>IF(AND(AL871&gt;=0, RIGHT(TEXT(AL871,"0.#"),1)="."),TRUE,FALSE)</formula>
    </cfRule>
    <cfRule type="expression" dxfId="735" priority="37">
      <formula>IF(AND(AL871&lt;0, RIGHT(TEXT(AL871,"0.#"),1)&lt;&gt;"."),TRUE,FALSE)</formula>
    </cfRule>
    <cfRule type="expression" dxfId="734" priority="38">
      <formula>IF(AND(AL871&lt;0, RIGHT(TEXT(AL871,"0.#"),1)="."),TRUE,FALSE)</formula>
    </cfRule>
  </conditionalFormatting>
  <conditionalFormatting sqref="AE433 AI433 AM433 AQ433">
    <cfRule type="expression" dxfId="733" priority="33">
      <formula>IF(RIGHT(TEXT(AE433,"0.#"),1)=".",FALSE,TRUE)</formula>
    </cfRule>
    <cfRule type="expression" dxfId="732" priority="34">
      <formula>IF(RIGHT(TEXT(AE433,"0.#"),1)=".",TRUE,FALSE)</formula>
    </cfRule>
  </conditionalFormatting>
  <conditionalFormatting sqref="AE434 AI434 AM434 AQ434">
    <cfRule type="expression" dxfId="731" priority="31">
      <formula>IF(RIGHT(TEXT(AE434,"0.#"),1)=".",FALSE,TRUE)</formula>
    </cfRule>
    <cfRule type="expression" dxfId="730" priority="32">
      <formula>IF(RIGHT(TEXT(AE434,"0.#"),1)=".",TRUE,FALSE)</formula>
    </cfRule>
  </conditionalFormatting>
  <conditionalFormatting sqref="AI435 AM435 AQ435">
    <cfRule type="expression" dxfId="729" priority="29">
      <formula>IF(RIGHT(TEXT(AI435,"0.#"),1)=".",FALSE,TRUE)</formula>
    </cfRule>
    <cfRule type="expression" dxfId="728" priority="30">
      <formula>IF(RIGHT(TEXT(AI435,"0.#"),1)=".",TRUE,FALSE)</formula>
    </cfRule>
  </conditionalFormatting>
  <conditionalFormatting sqref="AE435">
    <cfRule type="expression" dxfId="727" priority="27">
      <formula>IF(RIGHT(TEXT(AE435,"0.#"),1)=".",FALSE,TRUE)</formula>
    </cfRule>
    <cfRule type="expression" dxfId="726" priority="28">
      <formula>IF(RIGHT(TEXT(AE435,"0.#"),1)=".",TRUE,FALSE)</formula>
    </cfRule>
  </conditionalFormatting>
  <conditionalFormatting sqref="AU433">
    <cfRule type="expression" dxfId="725" priority="25">
      <formula>IF(RIGHT(TEXT(AU433,"0.#"),1)=".",FALSE,TRUE)</formula>
    </cfRule>
    <cfRule type="expression" dxfId="724" priority="26">
      <formula>IF(RIGHT(TEXT(AU433,"0.#"),1)=".",TRUE,FALSE)</formula>
    </cfRule>
  </conditionalFormatting>
  <conditionalFormatting sqref="AU434">
    <cfRule type="expression" dxfId="723" priority="23">
      <formula>IF(RIGHT(TEXT(AU434,"0.#"),1)=".",FALSE,TRUE)</formula>
    </cfRule>
    <cfRule type="expression" dxfId="722" priority="24">
      <formula>IF(RIGHT(TEXT(AU434,"0.#"),1)=".",TRUE,FALSE)</formula>
    </cfRule>
  </conditionalFormatting>
  <conditionalFormatting sqref="AU435">
    <cfRule type="expression" dxfId="721" priority="21">
      <formula>IF(RIGHT(TEXT(AU435,"0.#"),1)=".",FALSE,TRUE)</formula>
    </cfRule>
    <cfRule type="expression" dxfId="720" priority="22">
      <formula>IF(RIGHT(TEXT(AU435,"0.#"),1)=".",TRUE,FALSE)</formula>
    </cfRule>
  </conditionalFormatting>
  <conditionalFormatting sqref="AE458 AI458 AM458 AQ458">
    <cfRule type="expression" dxfId="719" priority="19">
      <formula>IF(RIGHT(TEXT(AE458,"0.#"),1)=".",FALSE,TRUE)</formula>
    </cfRule>
    <cfRule type="expression" dxfId="718" priority="20">
      <formula>IF(RIGHT(TEXT(AE458,"0.#"),1)=".",TRUE,FALSE)</formula>
    </cfRule>
  </conditionalFormatting>
  <conditionalFormatting sqref="AE459 AI459 AM459 AQ459">
    <cfRule type="expression" dxfId="717" priority="17">
      <formula>IF(RIGHT(TEXT(AE459,"0.#"),1)=".",FALSE,TRUE)</formula>
    </cfRule>
    <cfRule type="expression" dxfId="716" priority="18">
      <formula>IF(RIGHT(TEXT(AE459,"0.#"),1)=".",TRUE,FALSE)</formula>
    </cfRule>
  </conditionalFormatting>
  <conditionalFormatting sqref="AI460 AM460 AQ460">
    <cfRule type="expression" dxfId="715" priority="15">
      <formula>IF(RIGHT(TEXT(AI460,"0.#"),1)=".",FALSE,TRUE)</formula>
    </cfRule>
    <cfRule type="expression" dxfId="714" priority="16">
      <formula>IF(RIGHT(TEXT(AI460,"0.#"),1)=".",TRUE,FALSE)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79" max="49" man="1"/>
    <brk id="483" max="49" man="1"/>
    <brk id="727" max="49" man="1"/>
    <brk id="739" max="49" man="1"/>
    <brk id="778"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548</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t="s">
        <v>548</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クールジャパン、知的財産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3"/>
      <c r="AA2" s="834"/>
      <c r="AB2" s="1035" t="s">
        <v>11</v>
      </c>
      <c r="AC2" s="1036"/>
      <c r="AD2" s="1037"/>
      <c r="AE2" s="1041" t="s">
        <v>357</v>
      </c>
      <c r="AF2" s="1041"/>
      <c r="AG2" s="1041"/>
      <c r="AH2" s="1041"/>
      <c r="AI2" s="1041" t="s">
        <v>363</v>
      </c>
      <c r="AJ2" s="1041"/>
      <c r="AK2" s="1041"/>
      <c r="AL2" s="1041"/>
      <c r="AM2" s="1041" t="s">
        <v>471</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4"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3"/>
      <c r="AA9" s="834"/>
      <c r="AB9" s="1035" t="s">
        <v>11</v>
      </c>
      <c r="AC9" s="1036"/>
      <c r="AD9" s="1037"/>
      <c r="AE9" s="1041" t="s">
        <v>357</v>
      </c>
      <c r="AF9" s="1041"/>
      <c r="AG9" s="1041"/>
      <c r="AH9" s="1041"/>
      <c r="AI9" s="1041" t="s">
        <v>363</v>
      </c>
      <c r="AJ9" s="1041"/>
      <c r="AK9" s="1041"/>
      <c r="AL9" s="1041"/>
      <c r="AM9" s="1041" t="s">
        <v>471</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4"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3"/>
      <c r="AA16" s="834"/>
      <c r="AB16" s="1035" t="s">
        <v>11</v>
      </c>
      <c r="AC16" s="1036"/>
      <c r="AD16" s="1037"/>
      <c r="AE16" s="1041" t="s">
        <v>357</v>
      </c>
      <c r="AF16" s="1041"/>
      <c r="AG16" s="1041"/>
      <c r="AH16" s="1041"/>
      <c r="AI16" s="1041" t="s">
        <v>363</v>
      </c>
      <c r="AJ16" s="1041"/>
      <c r="AK16" s="1041"/>
      <c r="AL16" s="1041"/>
      <c r="AM16" s="1041" t="s">
        <v>471</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4"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3"/>
      <c r="AA23" s="834"/>
      <c r="AB23" s="1035" t="s">
        <v>11</v>
      </c>
      <c r="AC23" s="1036"/>
      <c r="AD23" s="1037"/>
      <c r="AE23" s="1041" t="s">
        <v>357</v>
      </c>
      <c r="AF23" s="1041"/>
      <c r="AG23" s="1041"/>
      <c r="AH23" s="1041"/>
      <c r="AI23" s="1041" t="s">
        <v>363</v>
      </c>
      <c r="AJ23" s="1041"/>
      <c r="AK23" s="1041"/>
      <c r="AL23" s="1041"/>
      <c r="AM23" s="1041" t="s">
        <v>471</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4"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3"/>
      <c r="AA30" s="834"/>
      <c r="AB30" s="1035" t="s">
        <v>11</v>
      </c>
      <c r="AC30" s="1036"/>
      <c r="AD30" s="1037"/>
      <c r="AE30" s="1041" t="s">
        <v>357</v>
      </c>
      <c r="AF30" s="1041"/>
      <c r="AG30" s="1041"/>
      <c r="AH30" s="1041"/>
      <c r="AI30" s="1041" t="s">
        <v>363</v>
      </c>
      <c r="AJ30" s="1041"/>
      <c r="AK30" s="1041"/>
      <c r="AL30" s="1041"/>
      <c r="AM30" s="1041" t="s">
        <v>471</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4"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3"/>
      <c r="AA37" s="834"/>
      <c r="AB37" s="1035" t="s">
        <v>11</v>
      </c>
      <c r="AC37" s="1036"/>
      <c r="AD37" s="1037"/>
      <c r="AE37" s="1041" t="s">
        <v>357</v>
      </c>
      <c r="AF37" s="1041"/>
      <c r="AG37" s="1041"/>
      <c r="AH37" s="1041"/>
      <c r="AI37" s="1041" t="s">
        <v>363</v>
      </c>
      <c r="AJ37" s="1041"/>
      <c r="AK37" s="1041"/>
      <c r="AL37" s="1041"/>
      <c r="AM37" s="1041" t="s">
        <v>471</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4"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3"/>
      <c r="AA44" s="834"/>
      <c r="AB44" s="1035" t="s">
        <v>11</v>
      </c>
      <c r="AC44" s="1036"/>
      <c r="AD44" s="1037"/>
      <c r="AE44" s="1041" t="s">
        <v>357</v>
      </c>
      <c r="AF44" s="1041"/>
      <c r="AG44" s="1041"/>
      <c r="AH44" s="1041"/>
      <c r="AI44" s="1041" t="s">
        <v>363</v>
      </c>
      <c r="AJ44" s="1041"/>
      <c r="AK44" s="1041"/>
      <c r="AL44" s="1041"/>
      <c r="AM44" s="1041" t="s">
        <v>471</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4"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3"/>
      <c r="AA51" s="834"/>
      <c r="AB51" s="553" t="s">
        <v>11</v>
      </c>
      <c r="AC51" s="1036"/>
      <c r="AD51" s="1037"/>
      <c r="AE51" s="1041" t="s">
        <v>357</v>
      </c>
      <c r="AF51" s="1041"/>
      <c r="AG51" s="1041"/>
      <c r="AH51" s="1041"/>
      <c r="AI51" s="1041" t="s">
        <v>363</v>
      </c>
      <c r="AJ51" s="1041"/>
      <c r="AK51" s="1041"/>
      <c r="AL51" s="1041"/>
      <c r="AM51" s="1041" t="s">
        <v>471</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4"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3"/>
      <c r="AA58" s="834"/>
      <c r="AB58" s="1035" t="s">
        <v>11</v>
      </c>
      <c r="AC58" s="1036"/>
      <c r="AD58" s="1037"/>
      <c r="AE58" s="1041" t="s">
        <v>357</v>
      </c>
      <c r="AF58" s="1041"/>
      <c r="AG58" s="1041"/>
      <c r="AH58" s="1041"/>
      <c r="AI58" s="1041" t="s">
        <v>363</v>
      </c>
      <c r="AJ58" s="1041"/>
      <c r="AK58" s="1041"/>
      <c r="AL58" s="1041"/>
      <c r="AM58" s="1041" t="s">
        <v>471</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4"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3"/>
      <c r="AA65" s="834"/>
      <c r="AB65" s="1035" t="s">
        <v>11</v>
      </c>
      <c r="AC65" s="1036"/>
      <c r="AD65" s="1037"/>
      <c r="AE65" s="1041" t="s">
        <v>357</v>
      </c>
      <c r="AF65" s="1041"/>
      <c r="AG65" s="1041"/>
      <c r="AH65" s="1041"/>
      <c r="AI65" s="1041" t="s">
        <v>363</v>
      </c>
      <c r="AJ65" s="1041"/>
      <c r="AK65" s="1041"/>
      <c r="AL65" s="1041"/>
      <c r="AM65" s="1041" t="s">
        <v>471</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4"/>
      <c r="B4" s="1055"/>
      <c r="C4" s="1055"/>
      <c r="D4" s="1055"/>
      <c r="E4" s="1055"/>
      <c r="F4" s="1056"/>
      <c r="G4" s="674"/>
      <c r="H4" s="675"/>
      <c r="I4" s="675"/>
      <c r="J4" s="675"/>
      <c r="K4" s="676"/>
      <c r="L4" s="668"/>
      <c r="M4" s="669"/>
      <c r="N4" s="669"/>
      <c r="O4" s="669"/>
      <c r="P4" s="669"/>
      <c r="Q4" s="669"/>
      <c r="R4" s="669"/>
      <c r="S4" s="669"/>
      <c r="T4" s="669"/>
      <c r="U4" s="669"/>
      <c r="V4" s="669"/>
      <c r="W4" s="669"/>
      <c r="X4" s="670"/>
      <c r="Y4" s="384"/>
      <c r="Z4" s="385"/>
      <c r="AA4" s="385"/>
      <c r="AB4" s="809"/>
      <c r="AC4" s="674"/>
      <c r="AD4" s="675"/>
      <c r="AE4" s="675"/>
      <c r="AF4" s="675"/>
      <c r="AG4" s="676"/>
      <c r="AH4" s="668"/>
      <c r="AI4" s="669"/>
      <c r="AJ4" s="669"/>
      <c r="AK4" s="669"/>
      <c r="AL4" s="669"/>
      <c r="AM4" s="669"/>
      <c r="AN4" s="669"/>
      <c r="AO4" s="669"/>
      <c r="AP4" s="669"/>
      <c r="AQ4" s="669"/>
      <c r="AR4" s="669"/>
      <c r="AS4" s="669"/>
      <c r="AT4" s="670"/>
      <c r="AU4" s="384"/>
      <c r="AV4" s="385"/>
      <c r="AW4" s="385"/>
      <c r="AX4" s="386"/>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4"/>
      <c r="B16" s="1055"/>
      <c r="C16" s="1055"/>
      <c r="D16" s="1055"/>
      <c r="E16" s="1055"/>
      <c r="F16" s="1056"/>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4"/>
      <c r="B17" s="1055"/>
      <c r="C17" s="1055"/>
      <c r="D17" s="1055"/>
      <c r="E17" s="1055"/>
      <c r="F17" s="1056"/>
      <c r="G17" s="674"/>
      <c r="H17" s="675"/>
      <c r="I17" s="675"/>
      <c r="J17" s="675"/>
      <c r="K17" s="676"/>
      <c r="L17" s="668"/>
      <c r="M17" s="669"/>
      <c r="N17" s="669"/>
      <c r="O17" s="669"/>
      <c r="P17" s="669"/>
      <c r="Q17" s="669"/>
      <c r="R17" s="669"/>
      <c r="S17" s="669"/>
      <c r="T17" s="669"/>
      <c r="U17" s="669"/>
      <c r="V17" s="669"/>
      <c r="W17" s="669"/>
      <c r="X17" s="670"/>
      <c r="Y17" s="384"/>
      <c r="Z17" s="385"/>
      <c r="AA17" s="385"/>
      <c r="AB17" s="809"/>
      <c r="AC17" s="674"/>
      <c r="AD17" s="675"/>
      <c r="AE17" s="675"/>
      <c r="AF17" s="675"/>
      <c r="AG17" s="676"/>
      <c r="AH17" s="668"/>
      <c r="AI17" s="669"/>
      <c r="AJ17" s="669"/>
      <c r="AK17" s="669"/>
      <c r="AL17" s="669"/>
      <c r="AM17" s="669"/>
      <c r="AN17" s="669"/>
      <c r="AO17" s="669"/>
      <c r="AP17" s="669"/>
      <c r="AQ17" s="669"/>
      <c r="AR17" s="669"/>
      <c r="AS17" s="669"/>
      <c r="AT17" s="670"/>
      <c r="AU17" s="384"/>
      <c r="AV17" s="385"/>
      <c r="AW17" s="385"/>
      <c r="AX17" s="386"/>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4"/>
      <c r="B29" s="1055"/>
      <c r="C29" s="1055"/>
      <c r="D29" s="1055"/>
      <c r="E29" s="1055"/>
      <c r="F29" s="1056"/>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4"/>
      <c r="B30" s="1055"/>
      <c r="C30" s="1055"/>
      <c r="D30" s="1055"/>
      <c r="E30" s="1055"/>
      <c r="F30" s="1056"/>
      <c r="G30" s="674"/>
      <c r="H30" s="675"/>
      <c r="I30" s="675"/>
      <c r="J30" s="675"/>
      <c r="K30" s="676"/>
      <c r="L30" s="668"/>
      <c r="M30" s="669"/>
      <c r="N30" s="669"/>
      <c r="O30" s="669"/>
      <c r="P30" s="669"/>
      <c r="Q30" s="669"/>
      <c r="R30" s="669"/>
      <c r="S30" s="669"/>
      <c r="T30" s="669"/>
      <c r="U30" s="669"/>
      <c r="V30" s="669"/>
      <c r="W30" s="669"/>
      <c r="X30" s="670"/>
      <c r="Y30" s="384"/>
      <c r="Z30" s="385"/>
      <c r="AA30" s="385"/>
      <c r="AB30" s="809"/>
      <c r="AC30" s="674"/>
      <c r="AD30" s="675"/>
      <c r="AE30" s="675"/>
      <c r="AF30" s="675"/>
      <c r="AG30" s="676"/>
      <c r="AH30" s="668"/>
      <c r="AI30" s="669"/>
      <c r="AJ30" s="669"/>
      <c r="AK30" s="669"/>
      <c r="AL30" s="669"/>
      <c r="AM30" s="669"/>
      <c r="AN30" s="669"/>
      <c r="AO30" s="669"/>
      <c r="AP30" s="669"/>
      <c r="AQ30" s="669"/>
      <c r="AR30" s="669"/>
      <c r="AS30" s="669"/>
      <c r="AT30" s="670"/>
      <c r="AU30" s="384"/>
      <c r="AV30" s="385"/>
      <c r="AW30" s="385"/>
      <c r="AX30" s="386"/>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4"/>
      <c r="B42" s="1055"/>
      <c r="C42" s="1055"/>
      <c r="D42" s="1055"/>
      <c r="E42" s="1055"/>
      <c r="F42" s="1056"/>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4"/>
      <c r="B43" s="1055"/>
      <c r="C43" s="1055"/>
      <c r="D43" s="1055"/>
      <c r="E43" s="1055"/>
      <c r="F43" s="1056"/>
      <c r="G43" s="674"/>
      <c r="H43" s="675"/>
      <c r="I43" s="675"/>
      <c r="J43" s="675"/>
      <c r="K43" s="676"/>
      <c r="L43" s="668"/>
      <c r="M43" s="669"/>
      <c r="N43" s="669"/>
      <c r="O43" s="669"/>
      <c r="P43" s="669"/>
      <c r="Q43" s="669"/>
      <c r="R43" s="669"/>
      <c r="S43" s="669"/>
      <c r="T43" s="669"/>
      <c r="U43" s="669"/>
      <c r="V43" s="669"/>
      <c r="W43" s="669"/>
      <c r="X43" s="670"/>
      <c r="Y43" s="384"/>
      <c r="Z43" s="385"/>
      <c r="AA43" s="385"/>
      <c r="AB43" s="809"/>
      <c r="AC43" s="674"/>
      <c r="AD43" s="675"/>
      <c r="AE43" s="675"/>
      <c r="AF43" s="675"/>
      <c r="AG43" s="676"/>
      <c r="AH43" s="668"/>
      <c r="AI43" s="669"/>
      <c r="AJ43" s="669"/>
      <c r="AK43" s="669"/>
      <c r="AL43" s="669"/>
      <c r="AM43" s="669"/>
      <c r="AN43" s="669"/>
      <c r="AO43" s="669"/>
      <c r="AP43" s="669"/>
      <c r="AQ43" s="669"/>
      <c r="AR43" s="669"/>
      <c r="AS43" s="669"/>
      <c r="AT43" s="670"/>
      <c r="AU43" s="384"/>
      <c r="AV43" s="385"/>
      <c r="AW43" s="385"/>
      <c r="AX43" s="386"/>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4"/>
      <c r="B56" s="1055"/>
      <c r="C56" s="1055"/>
      <c r="D56" s="1055"/>
      <c r="E56" s="1055"/>
      <c r="F56" s="1056"/>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4"/>
      <c r="B57" s="1055"/>
      <c r="C57" s="1055"/>
      <c r="D57" s="1055"/>
      <c r="E57" s="1055"/>
      <c r="F57" s="1056"/>
      <c r="G57" s="674"/>
      <c r="H57" s="675"/>
      <c r="I57" s="675"/>
      <c r="J57" s="675"/>
      <c r="K57" s="676"/>
      <c r="L57" s="668"/>
      <c r="M57" s="669"/>
      <c r="N57" s="669"/>
      <c r="O57" s="669"/>
      <c r="P57" s="669"/>
      <c r="Q57" s="669"/>
      <c r="R57" s="669"/>
      <c r="S57" s="669"/>
      <c r="T57" s="669"/>
      <c r="U57" s="669"/>
      <c r="V57" s="669"/>
      <c r="W57" s="669"/>
      <c r="X57" s="670"/>
      <c r="Y57" s="384"/>
      <c r="Z57" s="385"/>
      <c r="AA57" s="385"/>
      <c r="AB57" s="809"/>
      <c r="AC57" s="674"/>
      <c r="AD57" s="675"/>
      <c r="AE57" s="675"/>
      <c r="AF57" s="675"/>
      <c r="AG57" s="676"/>
      <c r="AH57" s="668"/>
      <c r="AI57" s="669"/>
      <c r="AJ57" s="669"/>
      <c r="AK57" s="669"/>
      <c r="AL57" s="669"/>
      <c r="AM57" s="669"/>
      <c r="AN57" s="669"/>
      <c r="AO57" s="669"/>
      <c r="AP57" s="669"/>
      <c r="AQ57" s="669"/>
      <c r="AR57" s="669"/>
      <c r="AS57" s="669"/>
      <c r="AT57" s="670"/>
      <c r="AU57" s="384"/>
      <c r="AV57" s="385"/>
      <c r="AW57" s="385"/>
      <c r="AX57" s="386"/>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4"/>
      <c r="B69" s="1055"/>
      <c r="C69" s="1055"/>
      <c r="D69" s="1055"/>
      <c r="E69" s="1055"/>
      <c r="F69" s="1056"/>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4"/>
      <c r="B70" s="1055"/>
      <c r="C70" s="1055"/>
      <c r="D70" s="1055"/>
      <c r="E70" s="1055"/>
      <c r="F70" s="1056"/>
      <c r="G70" s="674"/>
      <c r="H70" s="675"/>
      <c r="I70" s="675"/>
      <c r="J70" s="675"/>
      <c r="K70" s="676"/>
      <c r="L70" s="668"/>
      <c r="M70" s="669"/>
      <c r="N70" s="669"/>
      <c r="O70" s="669"/>
      <c r="P70" s="669"/>
      <c r="Q70" s="669"/>
      <c r="R70" s="669"/>
      <c r="S70" s="669"/>
      <c r="T70" s="669"/>
      <c r="U70" s="669"/>
      <c r="V70" s="669"/>
      <c r="W70" s="669"/>
      <c r="X70" s="670"/>
      <c r="Y70" s="384"/>
      <c r="Z70" s="385"/>
      <c r="AA70" s="385"/>
      <c r="AB70" s="809"/>
      <c r="AC70" s="674"/>
      <c r="AD70" s="675"/>
      <c r="AE70" s="675"/>
      <c r="AF70" s="675"/>
      <c r="AG70" s="676"/>
      <c r="AH70" s="668"/>
      <c r="AI70" s="669"/>
      <c r="AJ70" s="669"/>
      <c r="AK70" s="669"/>
      <c r="AL70" s="669"/>
      <c r="AM70" s="669"/>
      <c r="AN70" s="669"/>
      <c r="AO70" s="669"/>
      <c r="AP70" s="669"/>
      <c r="AQ70" s="669"/>
      <c r="AR70" s="669"/>
      <c r="AS70" s="669"/>
      <c r="AT70" s="670"/>
      <c r="AU70" s="384"/>
      <c r="AV70" s="385"/>
      <c r="AW70" s="385"/>
      <c r="AX70" s="386"/>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4"/>
      <c r="B82" s="1055"/>
      <c r="C82" s="1055"/>
      <c r="D82" s="1055"/>
      <c r="E82" s="1055"/>
      <c r="F82" s="1056"/>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4"/>
      <c r="B83" s="1055"/>
      <c r="C83" s="1055"/>
      <c r="D83" s="1055"/>
      <c r="E83" s="1055"/>
      <c r="F83" s="1056"/>
      <c r="G83" s="674"/>
      <c r="H83" s="675"/>
      <c r="I83" s="675"/>
      <c r="J83" s="675"/>
      <c r="K83" s="676"/>
      <c r="L83" s="668"/>
      <c r="M83" s="669"/>
      <c r="N83" s="669"/>
      <c r="O83" s="669"/>
      <c r="P83" s="669"/>
      <c r="Q83" s="669"/>
      <c r="R83" s="669"/>
      <c r="S83" s="669"/>
      <c r="T83" s="669"/>
      <c r="U83" s="669"/>
      <c r="V83" s="669"/>
      <c r="W83" s="669"/>
      <c r="X83" s="670"/>
      <c r="Y83" s="384"/>
      <c r="Z83" s="385"/>
      <c r="AA83" s="385"/>
      <c r="AB83" s="809"/>
      <c r="AC83" s="674"/>
      <c r="AD83" s="675"/>
      <c r="AE83" s="675"/>
      <c r="AF83" s="675"/>
      <c r="AG83" s="676"/>
      <c r="AH83" s="668"/>
      <c r="AI83" s="669"/>
      <c r="AJ83" s="669"/>
      <c r="AK83" s="669"/>
      <c r="AL83" s="669"/>
      <c r="AM83" s="669"/>
      <c r="AN83" s="669"/>
      <c r="AO83" s="669"/>
      <c r="AP83" s="669"/>
      <c r="AQ83" s="669"/>
      <c r="AR83" s="669"/>
      <c r="AS83" s="669"/>
      <c r="AT83" s="670"/>
      <c r="AU83" s="384"/>
      <c r="AV83" s="385"/>
      <c r="AW83" s="385"/>
      <c r="AX83" s="386"/>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4"/>
      <c r="B95" s="1055"/>
      <c r="C95" s="1055"/>
      <c r="D95" s="1055"/>
      <c r="E95" s="1055"/>
      <c r="F95" s="1056"/>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4"/>
      <c r="B96" s="1055"/>
      <c r="C96" s="1055"/>
      <c r="D96" s="1055"/>
      <c r="E96" s="1055"/>
      <c r="F96" s="1056"/>
      <c r="G96" s="674"/>
      <c r="H96" s="675"/>
      <c r="I96" s="675"/>
      <c r="J96" s="675"/>
      <c r="K96" s="676"/>
      <c r="L96" s="668"/>
      <c r="M96" s="669"/>
      <c r="N96" s="669"/>
      <c r="O96" s="669"/>
      <c r="P96" s="669"/>
      <c r="Q96" s="669"/>
      <c r="R96" s="669"/>
      <c r="S96" s="669"/>
      <c r="T96" s="669"/>
      <c r="U96" s="669"/>
      <c r="V96" s="669"/>
      <c r="W96" s="669"/>
      <c r="X96" s="670"/>
      <c r="Y96" s="384"/>
      <c r="Z96" s="385"/>
      <c r="AA96" s="385"/>
      <c r="AB96" s="809"/>
      <c r="AC96" s="674"/>
      <c r="AD96" s="675"/>
      <c r="AE96" s="675"/>
      <c r="AF96" s="675"/>
      <c r="AG96" s="676"/>
      <c r="AH96" s="668"/>
      <c r="AI96" s="669"/>
      <c r="AJ96" s="669"/>
      <c r="AK96" s="669"/>
      <c r="AL96" s="669"/>
      <c r="AM96" s="669"/>
      <c r="AN96" s="669"/>
      <c r="AO96" s="669"/>
      <c r="AP96" s="669"/>
      <c r="AQ96" s="669"/>
      <c r="AR96" s="669"/>
      <c r="AS96" s="669"/>
      <c r="AT96" s="670"/>
      <c r="AU96" s="384"/>
      <c r="AV96" s="385"/>
      <c r="AW96" s="385"/>
      <c r="AX96" s="386"/>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4"/>
      <c r="B109" s="1055"/>
      <c r="C109" s="1055"/>
      <c r="D109" s="1055"/>
      <c r="E109" s="1055"/>
      <c r="F109" s="1056"/>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4"/>
      <c r="B110" s="1055"/>
      <c r="C110" s="1055"/>
      <c r="D110" s="1055"/>
      <c r="E110" s="1055"/>
      <c r="F110" s="1056"/>
      <c r="G110" s="674"/>
      <c r="H110" s="675"/>
      <c r="I110" s="675"/>
      <c r="J110" s="675"/>
      <c r="K110" s="676"/>
      <c r="L110" s="668"/>
      <c r="M110" s="669"/>
      <c r="N110" s="669"/>
      <c r="O110" s="669"/>
      <c r="P110" s="669"/>
      <c r="Q110" s="669"/>
      <c r="R110" s="669"/>
      <c r="S110" s="669"/>
      <c r="T110" s="669"/>
      <c r="U110" s="669"/>
      <c r="V110" s="669"/>
      <c r="W110" s="669"/>
      <c r="X110" s="670"/>
      <c r="Y110" s="384"/>
      <c r="Z110" s="385"/>
      <c r="AA110" s="385"/>
      <c r="AB110" s="809"/>
      <c r="AC110" s="674"/>
      <c r="AD110" s="675"/>
      <c r="AE110" s="675"/>
      <c r="AF110" s="675"/>
      <c r="AG110" s="676"/>
      <c r="AH110" s="668"/>
      <c r="AI110" s="669"/>
      <c r="AJ110" s="669"/>
      <c r="AK110" s="669"/>
      <c r="AL110" s="669"/>
      <c r="AM110" s="669"/>
      <c r="AN110" s="669"/>
      <c r="AO110" s="669"/>
      <c r="AP110" s="669"/>
      <c r="AQ110" s="669"/>
      <c r="AR110" s="669"/>
      <c r="AS110" s="669"/>
      <c r="AT110" s="670"/>
      <c r="AU110" s="384"/>
      <c r="AV110" s="385"/>
      <c r="AW110" s="385"/>
      <c r="AX110" s="386"/>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4"/>
      <c r="B122" s="1055"/>
      <c r="C122" s="1055"/>
      <c r="D122" s="1055"/>
      <c r="E122" s="1055"/>
      <c r="F122" s="1056"/>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4"/>
      <c r="B123" s="1055"/>
      <c r="C123" s="1055"/>
      <c r="D123" s="1055"/>
      <c r="E123" s="1055"/>
      <c r="F123" s="1056"/>
      <c r="G123" s="674"/>
      <c r="H123" s="675"/>
      <c r="I123" s="675"/>
      <c r="J123" s="675"/>
      <c r="K123" s="676"/>
      <c r="L123" s="668"/>
      <c r="M123" s="669"/>
      <c r="N123" s="669"/>
      <c r="O123" s="669"/>
      <c r="P123" s="669"/>
      <c r="Q123" s="669"/>
      <c r="R123" s="669"/>
      <c r="S123" s="669"/>
      <c r="T123" s="669"/>
      <c r="U123" s="669"/>
      <c r="V123" s="669"/>
      <c r="W123" s="669"/>
      <c r="X123" s="670"/>
      <c r="Y123" s="384"/>
      <c r="Z123" s="385"/>
      <c r="AA123" s="385"/>
      <c r="AB123" s="809"/>
      <c r="AC123" s="674"/>
      <c r="AD123" s="675"/>
      <c r="AE123" s="675"/>
      <c r="AF123" s="675"/>
      <c r="AG123" s="676"/>
      <c r="AH123" s="668"/>
      <c r="AI123" s="669"/>
      <c r="AJ123" s="669"/>
      <c r="AK123" s="669"/>
      <c r="AL123" s="669"/>
      <c r="AM123" s="669"/>
      <c r="AN123" s="669"/>
      <c r="AO123" s="669"/>
      <c r="AP123" s="669"/>
      <c r="AQ123" s="669"/>
      <c r="AR123" s="669"/>
      <c r="AS123" s="669"/>
      <c r="AT123" s="670"/>
      <c r="AU123" s="384"/>
      <c r="AV123" s="385"/>
      <c r="AW123" s="385"/>
      <c r="AX123" s="386"/>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4"/>
      <c r="B135" s="1055"/>
      <c r="C135" s="1055"/>
      <c r="D135" s="1055"/>
      <c r="E135" s="1055"/>
      <c r="F135" s="1056"/>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4"/>
      <c r="B136" s="1055"/>
      <c r="C136" s="1055"/>
      <c r="D136" s="1055"/>
      <c r="E136" s="1055"/>
      <c r="F136" s="1056"/>
      <c r="G136" s="674"/>
      <c r="H136" s="675"/>
      <c r="I136" s="675"/>
      <c r="J136" s="675"/>
      <c r="K136" s="676"/>
      <c r="L136" s="668"/>
      <c r="M136" s="669"/>
      <c r="N136" s="669"/>
      <c r="O136" s="669"/>
      <c r="P136" s="669"/>
      <c r="Q136" s="669"/>
      <c r="R136" s="669"/>
      <c r="S136" s="669"/>
      <c r="T136" s="669"/>
      <c r="U136" s="669"/>
      <c r="V136" s="669"/>
      <c r="W136" s="669"/>
      <c r="X136" s="670"/>
      <c r="Y136" s="384"/>
      <c r="Z136" s="385"/>
      <c r="AA136" s="385"/>
      <c r="AB136" s="809"/>
      <c r="AC136" s="674"/>
      <c r="AD136" s="675"/>
      <c r="AE136" s="675"/>
      <c r="AF136" s="675"/>
      <c r="AG136" s="676"/>
      <c r="AH136" s="668"/>
      <c r="AI136" s="669"/>
      <c r="AJ136" s="669"/>
      <c r="AK136" s="669"/>
      <c r="AL136" s="669"/>
      <c r="AM136" s="669"/>
      <c r="AN136" s="669"/>
      <c r="AO136" s="669"/>
      <c r="AP136" s="669"/>
      <c r="AQ136" s="669"/>
      <c r="AR136" s="669"/>
      <c r="AS136" s="669"/>
      <c r="AT136" s="670"/>
      <c r="AU136" s="384"/>
      <c r="AV136" s="385"/>
      <c r="AW136" s="385"/>
      <c r="AX136" s="386"/>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4"/>
      <c r="B148" s="1055"/>
      <c r="C148" s="1055"/>
      <c r="D148" s="1055"/>
      <c r="E148" s="1055"/>
      <c r="F148" s="1056"/>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4"/>
      <c r="B149" s="1055"/>
      <c r="C149" s="1055"/>
      <c r="D149" s="1055"/>
      <c r="E149" s="1055"/>
      <c r="F149" s="1056"/>
      <c r="G149" s="674"/>
      <c r="H149" s="675"/>
      <c r="I149" s="675"/>
      <c r="J149" s="675"/>
      <c r="K149" s="676"/>
      <c r="L149" s="668"/>
      <c r="M149" s="669"/>
      <c r="N149" s="669"/>
      <c r="O149" s="669"/>
      <c r="P149" s="669"/>
      <c r="Q149" s="669"/>
      <c r="R149" s="669"/>
      <c r="S149" s="669"/>
      <c r="T149" s="669"/>
      <c r="U149" s="669"/>
      <c r="V149" s="669"/>
      <c r="W149" s="669"/>
      <c r="X149" s="670"/>
      <c r="Y149" s="384"/>
      <c r="Z149" s="385"/>
      <c r="AA149" s="385"/>
      <c r="AB149" s="809"/>
      <c r="AC149" s="674"/>
      <c r="AD149" s="675"/>
      <c r="AE149" s="675"/>
      <c r="AF149" s="675"/>
      <c r="AG149" s="676"/>
      <c r="AH149" s="668"/>
      <c r="AI149" s="669"/>
      <c r="AJ149" s="669"/>
      <c r="AK149" s="669"/>
      <c r="AL149" s="669"/>
      <c r="AM149" s="669"/>
      <c r="AN149" s="669"/>
      <c r="AO149" s="669"/>
      <c r="AP149" s="669"/>
      <c r="AQ149" s="669"/>
      <c r="AR149" s="669"/>
      <c r="AS149" s="669"/>
      <c r="AT149" s="670"/>
      <c r="AU149" s="384"/>
      <c r="AV149" s="385"/>
      <c r="AW149" s="385"/>
      <c r="AX149" s="386"/>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4"/>
      <c r="B162" s="1055"/>
      <c r="C162" s="1055"/>
      <c r="D162" s="1055"/>
      <c r="E162" s="1055"/>
      <c r="F162" s="1056"/>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4"/>
      <c r="B163" s="1055"/>
      <c r="C163" s="1055"/>
      <c r="D163" s="1055"/>
      <c r="E163" s="1055"/>
      <c r="F163" s="1056"/>
      <c r="G163" s="674"/>
      <c r="H163" s="675"/>
      <c r="I163" s="675"/>
      <c r="J163" s="675"/>
      <c r="K163" s="676"/>
      <c r="L163" s="668"/>
      <c r="M163" s="669"/>
      <c r="N163" s="669"/>
      <c r="O163" s="669"/>
      <c r="P163" s="669"/>
      <c r="Q163" s="669"/>
      <c r="R163" s="669"/>
      <c r="S163" s="669"/>
      <c r="T163" s="669"/>
      <c r="U163" s="669"/>
      <c r="V163" s="669"/>
      <c r="W163" s="669"/>
      <c r="X163" s="670"/>
      <c r="Y163" s="384"/>
      <c r="Z163" s="385"/>
      <c r="AA163" s="385"/>
      <c r="AB163" s="809"/>
      <c r="AC163" s="674"/>
      <c r="AD163" s="675"/>
      <c r="AE163" s="675"/>
      <c r="AF163" s="675"/>
      <c r="AG163" s="676"/>
      <c r="AH163" s="668"/>
      <c r="AI163" s="669"/>
      <c r="AJ163" s="669"/>
      <c r="AK163" s="669"/>
      <c r="AL163" s="669"/>
      <c r="AM163" s="669"/>
      <c r="AN163" s="669"/>
      <c r="AO163" s="669"/>
      <c r="AP163" s="669"/>
      <c r="AQ163" s="669"/>
      <c r="AR163" s="669"/>
      <c r="AS163" s="669"/>
      <c r="AT163" s="670"/>
      <c r="AU163" s="384"/>
      <c r="AV163" s="385"/>
      <c r="AW163" s="385"/>
      <c r="AX163" s="386"/>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4"/>
      <c r="B175" s="1055"/>
      <c r="C175" s="1055"/>
      <c r="D175" s="1055"/>
      <c r="E175" s="1055"/>
      <c r="F175" s="1056"/>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4"/>
      <c r="B176" s="1055"/>
      <c r="C176" s="1055"/>
      <c r="D176" s="1055"/>
      <c r="E176" s="1055"/>
      <c r="F176" s="1056"/>
      <c r="G176" s="674"/>
      <c r="H176" s="675"/>
      <c r="I176" s="675"/>
      <c r="J176" s="675"/>
      <c r="K176" s="676"/>
      <c r="L176" s="668"/>
      <c r="M176" s="669"/>
      <c r="N176" s="669"/>
      <c r="O176" s="669"/>
      <c r="P176" s="669"/>
      <c r="Q176" s="669"/>
      <c r="R176" s="669"/>
      <c r="S176" s="669"/>
      <c r="T176" s="669"/>
      <c r="U176" s="669"/>
      <c r="V176" s="669"/>
      <c r="W176" s="669"/>
      <c r="X176" s="670"/>
      <c r="Y176" s="384"/>
      <c r="Z176" s="385"/>
      <c r="AA176" s="385"/>
      <c r="AB176" s="809"/>
      <c r="AC176" s="674"/>
      <c r="AD176" s="675"/>
      <c r="AE176" s="675"/>
      <c r="AF176" s="675"/>
      <c r="AG176" s="676"/>
      <c r="AH176" s="668"/>
      <c r="AI176" s="669"/>
      <c r="AJ176" s="669"/>
      <c r="AK176" s="669"/>
      <c r="AL176" s="669"/>
      <c r="AM176" s="669"/>
      <c r="AN176" s="669"/>
      <c r="AO176" s="669"/>
      <c r="AP176" s="669"/>
      <c r="AQ176" s="669"/>
      <c r="AR176" s="669"/>
      <c r="AS176" s="669"/>
      <c r="AT176" s="670"/>
      <c r="AU176" s="384"/>
      <c r="AV176" s="385"/>
      <c r="AW176" s="385"/>
      <c r="AX176" s="386"/>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4"/>
      <c r="B188" s="1055"/>
      <c r="C188" s="1055"/>
      <c r="D188" s="1055"/>
      <c r="E188" s="1055"/>
      <c r="F188" s="1056"/>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4"/>
      <c r="B189" s="1055"/>
      <c r="C189" s="1055"/>
      <c r="D189" s="1055"/>
      <c r="E189" s="1055"/>
      <c r="F189" s="1056"/>
      <c r="G189" s="674"/>
      <c r="H189" s="675"/>
      <c r="I189" s="675"/>
      <c r="J189" s="675"/>
      <c r="K189" s="676"/>
      <c r="L189" s="668"/>
      <c r="M189" s="669"/>
      <c r="N189" s="669"/>
      <c r="O189" s="669"/>
      <c r="P189" s="669"/>
      <c r="Q189" s="669"/>
      <c r="R189" s="669"/>
      <c r="S189" s="669"/>
      <c r="T189" s="669"/>
      <c r="U189" s="669"/>
      <c r="V189" s="669"/>
      <c r="W189" s="669"/>
      <c r="X189" s="670"/>
      <c r="Y189" s="384"/>
      <c r="Z189" s="385"/>
      <c r="AA189" s="385"/>
      <c r="AB189" s="809"/>
      <c r="AC189" s="674"/>
      <c r="AD189" s="675"/>
      <c r="AE189" s="675"/>
      <c r="AF189" s="675"/>
      <c r="AG189" s="676"/>
      <c r="AH189" s="668"/>
      <c r="AI189" s="669"/>
      <c r="AJ189" s="669"/>
      <c r="AK189" s="669"/>
      <c r="AL189" s="669"/>
      <c r="AM189" s="669"/>
      <c r="AN189" s="669"/>
      <c r="AO189" s="669"/>
      <c r="AP189" s="669"/>
      <c r="AQ189" s="669"/>
      <c r="AR189" s="669"/>
      <c r="AS189" s="669"/>
      <c r="AT189" s="670"/>
      <c r="AU189" s="384"/>
      <c r="AV189" s="385"/>
      <c r="AW189" s="385"/>
      <c r="AX189" s="386"/>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4"/>
      <c r="B201" s="1055"/>
      <c r="C201" s="1055"/>
      <c r="D201" s="1055"/>
      <c r="E201" s="1055"/>
      <c r="F201" s="1056"/>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4"/>
      <c r="B202" s="1055"/>
      <c r="C202" s="1055"/>
      <c r="D202" s="1055"/>
      <c r="E202" s="1055"/>
      <c r="F202" s="1056"/>
      <c r="G202" s="674"/>
      <c r="H202" s="675"/>
      <c r="I202" s="675"/>
      <c r="J202" s="675"/>
      <c r="K202" s="676"/>
      <c r="L202" s="668"/>
      <c r="M202" s="669"/>
      <c r="N202" s="669"/>
      <c r="O202" s="669"/>
      <c r="P202" s="669"/>
      <c r="Q202" s="669"/>
      <c r="R202" s="669"/>
      <c r="S202" s="669"/>
      <c r="T202" s="669"/>
      <c r="U202" s="669"/>
      <c r="V202" s="669"/>
      <c r="W202" s="669"/>
      <c r="X202" s="670"/>
      <c r="Y202" s="384"/>
      <c r="Z202" s="385"/>
      <c r="AA202" s="385"/>
      <c r="AB202" s="809"/>
      <c r="AC202" s="674"/>
      <c r="AD202" s="675"/>
      <c r="AE202" s="675"/>
      <c r="AF202" s="675"/>
      <c r="AG202" s="676"/>
      <c r="AH202" s="668"/>
      <c r="AI202" s="669"/>
      <c r="AJ202" s="669"/>
      <c r="AK202" s="669"/>
      <c r="AL202" s="669"/>
      <c r="AM202" s="669"/>
      <c r="AN202" s="669"/>
      <c r="AO202" s="669"/>
      <c r="AP202" s="669"/>
      <c r="AQ202" s="669"/>
      <c r="AR202" s="669"/>
      <c r="AS202" s="669"/>
      <c r="AT202" s="670"/>
      <c r="AU202" s="384"/>
      <c r="AV202" s="385"/>
      <c r="AW202" s="385"/>
      <c r="AX202" s="386"/>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4"/>
      <c r="B215" s="1055"/>
      <c r="C215" s="1055"/>
      <c r="D215" s="1055"/>
      <c r="E215" s="1055"/>
      <c r="F215" s="1056"/>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4"/>
      <c r="B216" s="1055"/>
      <c r="C216" s="1055"/>
      <c r="D216" s="1055"/>
      <c r="E216" s="1055"/>
      <c r="F216" s="1056"/>
      <c r="G216" s="674"/>
      <c r="H216" s="675"/>
      <c r="I216" s="675"/>
      <c r="J216" s="675"/>
      <c r="K216" s="676"/>
      <c r="L216" s="668"/>
      <c r="M216" s="669"/>
      <c r="N216" s="669"/>
      <c r="O216" s="669"/>
      <c r="P216" s="669"/>
      <c r="Q216" s="669"/>
      <c r="R216" s="669"/>
      <c r="S216" s="669"/>
      <c r="T216" s="669"/>
      <c r="U216" s="669"/>
      <c r="V216" s="669"/>
      <c r="W216" s="669"/>
      <c r="X216" s="670"/>
      <c r="Y216" s="384"/>
      <c r="Z216" s="385"/>
      <c r="AA216" s="385"/>
      <c r="AB216" s="809"/>
      <c r="AC216" s="674"/>
      <c r="AD216" s="675"/>
      <c r="AE216" s="675"/>
      <c r="AF216" s="675"/>
      <c r="AG216" s="676"/>
      <c r="AH216" s="668"/>
      <c r="AI216" s="669"/>
      <c r="AJ216" s="669"/>
      <c r="AK216" s="669"/>
      <c r="AL216" s="669"/>
      <c r="AM216" s="669"/>
      <c r="AN216" s="669"/>
      <c r="AO216" s="669"/>
      <c r="AP216" s="669"/>
      <c r="AQ216" s="669"/>
      <c r="AR216" s="669"/>
      <c r="AS216" s="669"/>
      <c r="AT216" s="670"/>
      <c r="AU216" s="384"/>
      <c r="AV216" s="385"/>
      <c r="AW216" s="385"/>
      <c r="AX216" s="386"/>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4"/>
      <c r="B228" s="1055"/>
      <c r="C228" s="1055"/>
      <c r="D228" s="1055"/>
      <c r="E228" s="1055"/>
      <c r="F228" s="1056"/>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4"/>
      <c r="B229" s="1055"/>
      <c r="C229" s="1055"/>
      <c r="D229" s="1055"/>
      <c r="E229" s="1055"/>
      <c r="F229" s="1056"/>
      <c r="G229" s="674"/>
      <c r="H229" s="675"/>
      <c r="I229" s="675"/>
      <c r="J229" s="675"/>
      <c r="K229" s="676"/>
      <c r="L229" s="668"/>
      <c r="M229" s="669"/>
      <c r="N229" s="669"/>
      <c r="O229" s="669"/>
      <c r="P229" s="669"/>
      <c r="Q229" s="669"/>
      <c r="R229" s="669"/>
      <c r="S229" s="669"/>
      <c r="T229" s="669"/>
      <c r="U229" s="669"/>
      <c r="V229" s="669"/>
      <c r="W229" s="669"/>
      <c r="X229" s="670"/>
      <c r="Y229" s="384"/>
      <c r="Z229" s="385"/>
      <c r="AA229" s="385"/>
      <c r="AB229" s="809"/>
      <c r="AC229" s="674"/>
      <c r="AD229" s="675"/>
      <c r="AE229" s="675"/>
      <c r="AF229" s="675"/>
      <c r="AG229" s="676"/>
      <c r="AH229" s="668"/>
      <c r="AI229" s="669"/>
      <c r="AJ229" s="669"/>
      <c r="AK229" s="669"/>
      <c r="AL229" s="669"/>
      <c r="AM229" s="669"/>
      <c r="AN229" s="669"/>
      <c r="AO229" s="669"/>
      <c r="AP229" s="669"/>
      <c r="AQ229" s="669"/>
      <c r="AR229" s="669"/>
      <c r="AS229" s="669"/>
      <c r="AT229" s="670"/>
      <c r="AU229" s="384"/>
      <c r="AV229" s="385"/>
      <c r="AW229" s="385"/>
      <c r="AX229" s="386"/>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4"/>
      <c r="B241" s="1055"/>
      <c r="C241" s="1055"/>
      <c r="D241" s="1055"/>
      <c r="E241" s="1055"/>
      <c r="F241" s="1056"/>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4"/>
      <c r="B242" s="1055"/>
      <c r="C242" s="1055"/>
      <c r="D242" s="1055"/>
      <c r="E242" s="1055"/>
      <c r="F242" s="1056"/>
      <c r="G242" s="674"/>
      <c r="H242" s="675"/>
      <c r="I242" s="675"/>
      <c r="J242" s="675"/>
      <c r="K242" s="676"/>
      <c r="L242" s="668"/>
      <c r="M242" s="669"/>
      <c r="N242" s="669"/>
      <c r="O242" s="669"/>
      <c r="P242" s="669"/>
      <c r="Q242" s="669"/>
      <c r="R242" s="669"/>
      <c r="S242" s="669"/>
      <c r="T242" s="669"/>
      <c r="U242" s="669"/>
      <c r="V242" s="669"/>
      <c r="W242" s="669"/>
      <c r="X242" s="670"/>
      <c r="Y242" s="384"/>
      <c r="Z242" s="385"/>
      <c r="AA242" s="385"/>
      <c r="AB242" s="809"/>
      <c r="AC242" s="674"/>
      <c r="AD242" s="675"/>
      <c r="AE242" s="675"/>
      <c r="AF242" s="675"/>
      <c r="AG242" s="676"/>
      <c r="AH242" s="668"/>
      <c r="AI242" s="669"/>
      <c r="AJ242" s="669"/>
      <c r="AK242" s="669"/>
      <c r="AL242" s="669"/>
      <c r="AM242" s="669"/>
      <c r="AN242" s="669"/>
      <c r="AO242" s="669"/>
      <c r="AP242" s="669"/>
      <c r="AQ242" s="669"/>
      <c r="AR242" s="669"/>
      <c r="AS242" s="669"/>
      <c r="AT242" s="670"/>
      <c r="AU242" s="384"/>
      <c r="AV242" s="385"/>
      <c r="AW242" s="385"/>
      <c r="AX242" s="386"/>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4"/>
      <c r="B254" s="1055"/>
      <c r="C254" s="1055"/>
      <c r="D254" s="1055"/>
      <c r="E254" s="1055"/>
      <c r="F254" s="1056"/>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4"/>
      <c r="B255" s="1055"/>
      <c r="C255" s="1055"/>
      <c r="D255" s="1055"/>
      <c r="E255" s="1055"/>
      <c r="F255" s="1056"/>
      <c r="G255" s="674"/>
      <c r="H255" s="675"/>
      <c r="I255" s="675"/>
      <c r="J255" s="675"/>
      <c r="K255" s="676"/>
      <c r="L255" s="668"/>
      <c r="M255" s="669"/>
      <c r="N255" s="669"/>
      <c r="O255" s="669"/>
      <c r="P255" s="669"/>
      <c r="Q255" s="669"/>
      <c r="R255" s="669"/>
      <c r="S255" s="669"/>
      <c r="T255" s="669"/>
      <c r="U255" s="669"/>
      <c r="V255" s="669"/>
      <c r="W255" s="669"/>
      <c r="X255" s="670"/>
      <c r="Y255" s="384"/>
      <c r="Z255" s="385"/>
      <c r="AA255" s="385"/>
      <c r="AB255" s="809"/>
      <c r="AC255" s="674"/>
      <c r="AD255" s="675"/>
      <c r="AE255" s="675"/>
      <c r="AF255" s="675"/>
      <c r="AG255" s="676"/>
      <c r="AH255" s="668"/>
      <c r="AI255" s="669"/>
      <c r="AJ255" s="669"/>
      <c r="AK255" s="669"/>
      <c r="AL255" s="669"/>
      <c r="AM255" s="669"/>
      <c r="AN255" s="669"/>
      <c r="AO255" s="669"/>
      <c r="AP255" s="669"/>
      <c r="AQ255" s="669"/>
      <c r="AR255" s="669"/>
      <c r="AS255" s="669"/>
      <c r="AT255" s="670"/>
      <c r="AU255" s="384"/>
      <c r="AV255" s="385"/>
      <c r="AW255" s="385"/>
      <c r="AX255" s="386"/>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2020-11-16T08:16:17Z</dcterms:modified>
</cp:coreProperties>
</file>