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11_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<sst xmlns="http://schemas.openxmlformats.org/spreadsheetml/2006/main" count="2961" uniqueCount="675">
  <si>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</si>
  <si>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</si>
  <si>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</si>
  <si>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</si>
  <si>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</si>
  <si>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</si>
  <si>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</si>
  <si>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</si>
  <si>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</si>
  <si>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</si>
  <si>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</si>
  <si>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</si>
  <si>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</si>
  <si>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</si>
  <si>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</si>
  <si>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</si>
  <si>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</si>
  <si>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</si>
  <si>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</si>
  <si>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</si>
  <si>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</si>
  <si>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</si>
  <si>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</si>
  <si>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</si>
  <si>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</si>
  <si>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</si>
  <si>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</si>
  <si>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</si>
  <si>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</si>
  <si>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</si>
  <si>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</si>
  <si>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</si>
  <si>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</si>
  <si>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</si>
  <si>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</si>
  <si>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</si>
  <si>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</si>
  <si>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</si>
  <si>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</si>
  <si>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</si>
  <si>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</si>
  <si>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</si>
  <si>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</si>
  <si>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</si>
  <si>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</si>
  <si>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</si>
  <si>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</si>
  <si>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</si>
  <si>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</si>
  <si>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</si>
  <si>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</si>
  <si>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</si>
  <si>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</si>
  <si>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</si>
  <si>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</si>
  <si>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</si>
  <si>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</si>
  <si>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</si>
  <si>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</si>
  <si>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</si>
  <si>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</si>
  <si>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</si>
  <si>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</si>
  <si>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</si>
  <si>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</si>
  <si>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</si>
  <si>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</si>
  <si>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</si>
  <si>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</si>
  <si>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</si>
  <si>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</si>
  <si>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</si>
  <si>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</si>
  <si>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</si>
  <si>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</si>
  <si>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</si>
  <si>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</si>
  <si>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</si>
  <si>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</si>
  <si>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</si>
  <si>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</si>
  <si>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</si>
  <si>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</si>
  <si>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</si>
  <si>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</si>
  <si>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</si>
  <si>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</si>
  <si>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</si>
  <si>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</si>
  <si>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</si>
  <si>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</si>
  <si>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</si>
  <si>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</si>
  <si>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</si>
  <si>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</si>
  <si>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</si>
  <si>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</si>
  <si>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</si>
  <si>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</si>
  <si>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</si>
  <si>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</si>
  <si>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</si>
  <si>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</si>
  <si>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</si>
  <si>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</si>
  <si>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</si>
  <si>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</si>
  <si>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</si>
  <si>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</si>
  <si>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</si>
  <si>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</si>
  <si>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</si>
  <si>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</si>
  <si>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</si>
  <si>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</si>
  <si>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</si>
  <si>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</si>
  <si>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</si>
  <si>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</si>
  <si>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</si>
  <si>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</si>
  <si>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</si>
  <si>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</si>
  <si>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</si>
  <si>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</si>
  <si>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</si>
  <si>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</si>
  <si>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</si>
  <si>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</si>
  <si>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</si>
  <si>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</si>
  <si>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</si>
  <si>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</si>
  <si>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</si>
  <si>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</si>
  <si>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</si>
  <si>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</si>
  <si>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</si>
  <si>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</si>
  <si>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</si>
  <si>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</si>
  <si>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</si>
  <si>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</si>
  <si>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</si>
  <si>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</si>
  <si>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</si>
  <si>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</si>
  <si>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</si>
  <si>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</si>
  <si>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</si>
  <si>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</si>
  <si>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</si>
  <si>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</si>
  <si>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</si>
  <si>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</si>
  <si>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</si>
  <si>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</si>
  <si>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</si>
  <si>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</si>
  <si>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</si>
  <si>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</si>
  <si>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</si>
  <si>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</si>
  <si>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</si>
  <si>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</si>
  <si>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</si>
  <si>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</si>
  <si>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</si>
  <si>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</si>
  <si>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</si>
  <si>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</si>
  <si>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</si>
  <si>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</si>
  <si>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</si>
  <si>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</si>
  <si>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</si>
  <si>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</si>
  <si>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</si>
  <si>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</si>
  <si>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</si>
  <si>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</si>
  <si>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</si>
  <si>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</si>
  <si>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</si>
  <si>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</si>
  <si>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</si>
  <si>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</si>
  <si>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</si>
  <si>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</si>
  <si>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</si>
  <si>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</si>
  <si>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</si>
  <si>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</si>
  <si>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</si>
  <si>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</si>
  <si>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</si>
  <si>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</si>
  <si>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</si>
  <si>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</si>
  <si>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</si>
  <si>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</si>
  <si>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</si>
  <si>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</si>
  <si>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</si>
  <si>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</si>
  <si>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</si>
  <si>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</si>
  <si>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</si>
  <si>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</si>
  <si>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</si>
  <si>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</si>
  <si>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</si>
  <si>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</si>
  <si>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</si>
  <si>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</si>
  <si>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</si>
  <si>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</si>
  <si>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</si>
  <si>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</si>
  <si>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</si>
  <si>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</si>
  <si>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</si>
  <si>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</si>
  <si>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</si>
  <si>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</si>
  <si>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</si>
  <si>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</si>
  <si>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</si>
  <si>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</si>
  <si>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</si>
  <si>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</si>
  <si>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</si>
  <si>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</si>
  <si>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</si>
  <si>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</si>
  <si>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</si>
  <si>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</si>
  <si>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</si>
  <si>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</si>
  <si>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</si>
  <si>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</si>
  <si>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</si>
  <si>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</si>
  <si>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</si>
  <si>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</si>
  <si>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</si>
  <si>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</si>
  <si>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</si>
  <si>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</si>
  <si>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</si>
  <si>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</si>
  <si>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</si>
  <si>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</si>
  <si>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</si>
  <si>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</si>
  <si>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</si>
  <si>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</si>
  <si>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</si>
  <si>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</si>
  <si>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</si>
  <si>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</si>
  <si>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</si>
  <si>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</si>
  <si>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</si>
  <si>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</si>
  <si>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</si>
  <si>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</si>
  <si>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</si>
  <si>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</si>
  <si>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</si>
  <si>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</si>
  <si>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</si>
  <si>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</si>
  <si>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</si>
  <si>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</si>
  <si>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</si>
  <si>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</si>
  <si>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</si>
  <si>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</si>
  <si>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</si>
  <si>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</si>
  <si>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</si>
  <si>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</si>
  <si>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</si>
  <si>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</si>
  <si>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</si>
  <si>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</si>
  <si>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</si>
  <si>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</si>
  <si>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</si>
  <si>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</si>
  <si>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</si>
  <si>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</si>
  <si>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</si>
  <si>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</si>
  <si>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</si>
  <si>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</si>
  <si>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</si>
  <si>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</si>
  <si>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</si>
  <si>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</si>
  <si>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</si>
  <si>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</si>
  <si>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</si>
  <si>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</si>
  <si>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</si>
  <si>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</si>
  <si>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</si>
  <si>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</si>
  <si>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</si>
  <si>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</si>
  <si>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</si>
  <si>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</si>
  <si>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</si>
  <si>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</si>
  <si>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</si>
  <si>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</si>
  <si>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</si>
  <si>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</si>
  <si>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</si>
  <si>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</si>
  <si>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</si>
  <si>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</si>
  <si>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</si>
  <si>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</si>
  <si>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</si>
  <si>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</si>
  <si>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</si>
  <si>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</si>
  <si>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</si>
  <si>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</si>
  <si>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</si>
  <si>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</si>
  <si>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</si>
  <si>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</si>
  <si>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</si>
  <si>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</si>
  <si>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</si>
  <si>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</si>
  <si>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</si>
  <si>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</si>
  <si>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</si>
  <si>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</si>
  <si>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</si>
  <si>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</si>
  <si>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</si>
  <si>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</si>
  <si>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</si>
  <si>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</si>
  <si>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</si>
  <si>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</si>
  <si>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</si>
  <si>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</si>
  <si>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</si>
  <si>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</si>
  <si>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</si>
  <si>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</si>
  <si>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</si>
  <si>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</si>
  <si>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</si>
  <si>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</si>
  <si>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</si>
  <si>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</si>
  <si>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</si>
  <si>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</si>
  <si>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</si>
  <si>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</si>
  <si>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</si>
  <si>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</si>
  <si>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</si>
  <si>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</si>
  <si>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</si>
  <si>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</si>
  <si>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</si>
  <si>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</si>
  <si>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</si>
  <si>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</si>
  <si>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</si>
  <si>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</si>
  <si>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</si>
  <si>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</si>
  <si>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</si>
  <si>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</si>
  <si>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</si>
  <si>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</si>
  <si>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</si>
  <si>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</si>
  <si>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</si>
  <si>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</si>
  <si>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</si>
  <si>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</si>
  <si>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</si>
  <si>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</si>
  <si>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</si>
  <si>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</si>
  <si>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</si>
  <si>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</si>
  <si>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</si>
  <si>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</si>
  <si>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</si>
  <si>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</si>
  <si>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</si>
  <si>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</si>
  <si>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</si>
  <si>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</si>
  <si>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</si>
  <si>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</si>
  <si>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</si>
  <si>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</si>
  <si>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</si>
  <si>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</si>
  <si>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</si>
  <si>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</si>
  <si>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</si>
  <si>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</si>
  <si>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</si>
  <si>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</si>
  <si>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</si>
  <si>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</si>
  <si>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</si>
  <si>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</si>
  <si>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</si>
  <si>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</si>
  <si>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</si>
  <si>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</si>
  <si>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</si>
  <si>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</si>
  <si>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</si>
  <si>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</si>
  <si>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</si>
  <si>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</si>
  <si>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</si>
  <si>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</si>
  <si>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</si>
  <si>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</si>
  <si>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</si>
  <si>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</si>
  <si>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</si>
  <si>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</si>
  <si>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</si>
  <si>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</si>
  <si>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</si>
  <si>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</si>
  <si>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</si>
  <si>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</si>
  <si>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</si>
  <si>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</si>
  <si>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</si>
  <si>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</si>
  <si>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</si>
  <si>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</si>
  <si>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</si>
  <si>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</si>
  <si>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</si>
  <si>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</si>
  <si>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</si>
  <si>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</si>
  <si>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</si>
  <si>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</si>
  <si>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</si>
  <si>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</si>
  <si>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</si>
  <si>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</si>
  <si>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</si>
  <si>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</si>
  <si>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</si>
  <si>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</si>
  <si>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</si>
  <si>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</si>
  <si>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</si>
  <si>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</si>
  <si>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</si>
  <si>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</si>
  <si>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</si>
  <si>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</si>
  <si>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</si>
  <si>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</si>
  <si>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</si>
  <si>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</si>
  <si>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</si>
  <si>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</si>
  <si>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</si>
  <si>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</si>
  <si>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</si>
  <si>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</si>
  <si>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</si>
  <si>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</si>
  <si>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</si>
  <si>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</si>
  <si>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</si>
  <si>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</si>
  <si>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</si>
  <si>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</si>
  <si>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</si>
  <si>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</si>
  <si>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</si>
  <si>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</si>
  <si>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</si>
  <si>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</si>
  <si>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</si>
  <si>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</si>
  <si>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</si>
  <si>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</si>
  <si>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</si>
  <si>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</si>
  <si>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</si>
  <si>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</si>
  <si>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</si>
  <si>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</si>
  <si>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</si>
  <si>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</si>
  <si>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</si>
  <si>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</si>
  <si>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</si>
  <si>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</si>
  <si>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</si>
  <si>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</si>
  <si>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</si>
  <si>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</si>
  <si>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</si>
  <si>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</si>
  <si>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</si>
  <si>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</si>
  <si>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</si>
  <si>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</si>
  <si>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</si>
  <si>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</si>
  <si>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</si>
  <si>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</si>
  <si>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</si>
  <si>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</si>
  <si>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</si>
  <si>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</si>
  <si>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</si>
  <si>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</si>
  <si>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</si>
  <si>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</si>
  <si>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</si>
  <si>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</si>
  <si>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</si>
  <si>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</si>
  <si>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</si>
  <si>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</si>
  <si>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</si>
  <si>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</si>
  <si>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</si>
  <si>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</si>
  <si>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</si>
  <si>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</si>
  <si>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</si>
  <si>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全国高等学校総合文化祭</t>
    <rPh sb="0" eb="2">
      <t>ゼンコク</t>
    </rPh>
    <rPh sb="2" eb="4">
      <t>コウトウ</t>
    </rPh>
    <rPh sb="4" eb="6">
      <t>ガッコウ</t>
    </rPh>
    <rPh sb="6" eb="8">
      <t>ソウゴウ</t>
    </rPh>
    <rPh sb="8" eb="11">
      <t>ブンカサイ</t>
    </rPh>
    <phoneticPr fontId="5"/>
  </si>
  <si>
    <t>文化庁</t>
    <rPh sb="0" eb="2">
      <t>ブンカ</t>
    </rPh>
    <rPh sb="2" eb="3">
      <t>チョウ</t>
    </rPh>
    <phoneticPr fontId="5"/>
  </si>
  <si>
    <t>文化部芸術文化課</t>
    <rPh sb="0" eb="3">
      <t>ブンカブ</t>
    </rPh>
    <rPh sb="3" eb="5">
      <t>ゲイジュツ</t>
    </rPh>
    <rPh sb="5" eb="7">
      <t>ブンカ</t>
    </rPh>
    <rPh sb="7" eb="8">
      <t>カ</t>
    </rPh>
    <phoneticPr fontId="5"/>
  </si>
  <si>
    <t>芸術文化課長　江﨑典宏</t>
    <rPh sb="0" eb="2">
      <t>ゲイジュツ</t>
    </rPh>
    <rPh sb="2" eb="4">
      <t>ブンカ</t>
    </rPh>
    <rPh sb="4" eb="6">
      <t>カチョウ</t>
    </rPh>
    <rPh sb="7" eb="9">
      <t>エザキ</t>
    </rPh>
    <rPh sb="9" eb="11">
      <t>ノリヒロ</t>
    </rPh>
    <phoneticPr fontId="5"/>
  </si>
  <si>
    <t>文化芸術基本法第8条、12条、24条</t>
    <rPh sb="0" eb="2">
      <t>ブンカ</t>
    </rPh>
    <rPh sb="2" eb="4">
      <t>ゲイジュツ</t>
    </rPh>
    <rPh sb="4" eb="7">
      <t>キホンホウ</t>
    </rPh>
    <rPh sb="7" eb="8">
      <t>ダイ</t>
    </rPh>
    <rPh sb="9" eb="10">
      <t>ジョウ</t>
    </rPh>
    <rPh sb="13" eb="14">
      <t>ジョウ</t>
    </rPh>
    <rPh sb="17" eb="18">
      <t>ジョウ</t>
    </rPh>
    <phoneticPr fontId="5"/>
  </si>
  <si>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ヒ</t>
    </rPh>
    <rPh sb="38" eb="40">
      <t>カクギ</t>
    </rPh>
    <rPh sb="40" eb="42">
      <t>ケッテイ</t>
    </rPh>
    <phoneticPr fontId="5"/>
  </si>
  <si>
    <t>全国都道府県代表の高等学校の生徒による芸術文化活動の発表会を総合的に開催し、創造活動の向上を図るとともに相互の交流を深めることにより、芸術文化の振興に資することを目的とする。</t>
    <rPh sb="0" eb="2">
      <t>ゼンコク</t>
    </rPh>
    <rPh sb="2" eb="6">
      <t>トドウフケン</t>
    </rPh>
    <rPh sb="6" eb="8">
      <t>ダイヒョウ</t>
    </rPh>
    <rPh sb="9" eb="11">
      <t>コウトウ</t>
    </rPh>
    <rPh sb="11" eb="13">
      <t>ガッコウ</t>
    </rPh>
    <rPh sb="14" eb="16">
      <t>セイト</t>
    </rPh>
    <rPh sb="19" eb="21">
      <t>ゲイジュツ</t>
    </rPh>
    <rPh sb="21" eb="23">
      <t>ブンカ</t>
    </rPh>
    <rPh sb="23" eb="25">
      <t>カツドウ</t>
    </rPh>
    <rPh sb="26" eb="29">
      <t>ハッピョウカイ</t>
    </rPh>
    <rPh sb="30" eb="33">
      <t>ソウゴウテキ</t>
    </rPh>
    <rPh sb="34" eb="36">
      <t>カイサイ</t>
    </rPh>
    <rPh sb="38" eb="40">
      <t>ソウゾウ</t>
    </rPh>
    <rPh sb="40" eb="42">
      <t>カツドウ</t>
    </rPh>
    <rPh sb="43" eb="45">
      <t>コウジョウ</t>
    </rPh>
    <rPh sb="46" eb="47">
      <t>ハカ</t>
    </rPh>
    <rPh sb="52" eb="54">
      <t>ソウゴ</t>
    </rPh>
    <rPh sb="55" eb="57">
      <t>コウリュウ</t>
    </rPh>
    <rPh sb="58" eb="59">
      <t>フカ</t>
    </rPh>
    <rPh sb="67" eb="69">
      <t>ゲイジュツ</t>
    </rPh>
    <rPh sb="69" eb="71">
      <t>ブンカ</t>
    </rPh>
    <rPh sb="72" eb="74">
      <t>シンコウ</t>
    </rPh>
    <rPh sb="75" eb="76">
      <t>シ</t>
    </rPh>
    <rPh sb="81" eb="83">
      <t>モクテキ</t>
    </rPh>
    <phoneticPr fontId="5"/>
  </si>
  <si>
    <t>-</t>
  </si>
  <si>
    <t>458</t>
    <phoneticPr fontId="5"/>
  </si>
  <si>
    <t>370</t>
    <phoneticPr fontId="5"/>
  </si>
  <si>
    <t>5298</t>
    <phoneticPr fontId="5"/>
  </si>
  <si>
    <t>364</t>
    <phoneticPr fontId="5"/>
  </si>
  <si>
    <t>359</t>
    <phoneticPr fontId="5"/>
  </si>
  <si>
    <t>355</t>
    <phoneticPr fontId="5"/>
  </si>
  <si>
    <t>335</t>
    <phoneticPr fontId="5"/>
  </si>
  <si>
    <t>高校生の文化芸術活動を全国規模で発表する場を提供する全国高等学校総合文化祭を実施する。開催内定後、生徒を中心とした実行委員会を設置し、2年の準備期間を経て開催年度を迎える。また、文化祭で選出された優秀校による全国高等学校総合文化祭優秀校東京公演を国立劇場にて開催する。文化系部活動の「インターハイ」、「甲子園」として多くの生徒の目標となっている。29年度の文化祭は宮城県での開催（7/31～8/4）である。現在、第45回大会（33年度）まで開催県の内定をしているところである。</t>
    <rPh sb="0" eb="3">
      <t>コウコウセイ</t>
    </rPh>
    <rPh sb="4" eb="6">
      <t>ブンカ</t>
    </rPh>
    <rPh sb="6" eb="8">
      <t>ゲイジュツ</t>
    </rPh>
    <rPh sb="8" eb="10">
      <t>カツドウ</t>
    </rPh>
    <rPh sb="11" eb="13">
      <t>ゼンコク</t>
    </rPh>
    <rPh sb="13" eb="15">
      <t>キボ</t>
    </rPh>
    <rPh sb="16" eb="18">
      <t>ハッピョウ</t>
    </rPh>
    <rPh sb="20" eb="21">
      <t>バ</t>
    </rPh>
    <rPh sb="22" eb="24">
      <t>テイキョウ</t>
    </rPh>
    <rPh sb="26" eb="28">
      <t>ゼンコク</t>
    </rPh>
    <rPh sb="28" eb="30">
      <t>コウトウ</t>
    </rPh>
    <rPh sb="30" eb="32">
      <t>ガッコウ</t>
    </rPh>
    <rPh sb="32" eb="34">
      <t>ソウゴウ</t>
    </rPh>
    <rPh sb="34" eb="37">
      <t>ブンカサイ</t>
    </rPh>
    <rPh sb="38" eb="40">
      <t>ジッシ</t>
    </rPh>
    <rPh sb="43" eb="45">
      <t>カイサイ</t>
    </rPh>
    <rPh sb="45" eb="47">
      <t>ナイテイ</t>
    </rPh>
    <rPh sb="47" eb="48">
      <t>ゴ</t>
    </rPh>
    <rPh sb="49" eb="51">
      <t>セイト</t>
    </rPh>
    <rPh sb="52" eb="54">
      <t>チュウシン</t>
    </rPh>
    <rPh sb="57" eb="59">
      <t>ジッコウ</t>
    </rPh>
    <rPh sb="59" eb="62">
      <t>イインカイ</t>
    </rPh>
    <rPh sb="63" eb="65">
      <t>セッチ</t>
    </rPh>
    <rPh sb="68" eb="69">
      <t>ネン</t>
    </rPh>
    <rPh sb="70" eb="72">
      <t>ジュンビ</t>
    </rPh>
    <rPh sb="72" eb="74">
      <t>キカン</t>
    </rPh>
    <rPh sb="75" eb="76">
      <t>ヘ</t>
    </rPh>
    <rPh sb="77" eb="79">
      <t>カイサイ</t>
    </rPh>
    <rPh sb="79" eb="81">
      <t>ネンド</t>
    </rPh>
    <rPh sb="82" eb="83">
      <t>ムカ</t>
    </rPh>
    <rPh sb="89" eb="92">
      <t>ブンカサイ</t>
    </rPh>
    <rPh sb="93" eb="95">
      <t>センシュツ</t>
    </rPh>
    <rPh sb="98" eb="100">
      <t>ユウシュウ</t>
    </rPh>
    <rPh sb="100" eb="101">
      <t>コウ</t>
    </rPh>
    <rPh sb="104" eb="106">
      <t>ゼンコク</t>
    </rPh>
    <rPh sb="106" eb="108">
      <t>コウトウ</t>
    </rPh>
    <rPh sb="108" eb="110">
      <t>ガッコウ</t>
    </rPh>
    <rPh sb="110" eb="112">
      <t>ソウゴウ</t>
    </rPh>
    <rPh sb="112" eb="115">
      <t>ブンカサイ</t>
    </rPh>
    <rPh sb="115" eb="117">
      <t>ユウシュウ</t>
    </rPh>
    <rPh sb="117" eb="118">
      <t>コウ</t>
    </rPh>
    <rPh sb="118" eb="120">
      <t>トウキョウ</t>
    </rPh>
    <rPh sb="120" eb="122">
      <t>コウエン</t>
    </rPh>
    <rPh sb="123" eb="125">
      <t>コクリツ</t>
    </rPh>
    <rPh sb="125" eb="127">
      <t>ゲキジョウ</t>
    </rPh>
    <rPh sb="129" eb="131">
      <t>カイサイ</t>
    </rPh>
    <rPh sb="134" eb="136">
      <t>ブンカ</t>
    </rPh>
    <rPh sb="136" eb="137">
      <t>ケイ</t>
    </rPh>
    <rPh sb="137" eb="140">
      <t>ブカツドウ</t>
    </rPh>
    <rPh sb="151" eb="154">
      <t>コウシエン</t>
    </rPh>
    <rPh sb="158" eb="159">
      <t>オオ</t>
    </rPh>
    <rPh sb="161" eb="163">
      <t>セイト</t>
    </rPh>
    <rPh sb="164" eb="166">
      <t>モクヒョウ</t>
    </rPh>
    <rPh sb="175" eb="177">
      <t>ネンド</t>
    </rPh>
    <rPh sb="178" eb="181">
      <t>ブンカサイ</t>
    </rPh>
    <rPh sb="187" eb="189">
      <t>カイサイ</t>
    </rPh>
    <rPh sb="203" eb="205">
      <t>ゲンザイ</t>
    </rPh>
    <rPh sb="206" eb="207">
      <t>ダイ</t>
    </rPh>
    <rPh sb="209" eb="210">
      <t>カイ</t>
    </rPh>
    <rPh sb="210" eb="212">
      <t>タイカイ</t>
    </rPh>
    <rPh sb="215" eb="217">
      <t>ネンド</t>
    </rPh>
    <rPh sb="220" eb="222">
      <t>カイサイ</t>
    </rPh>
    <rPh sb="222" eb="223">
      <t>ケン</t>
    </rPh>
    <rPh sb="224" eb="226">
      <t>ナイテイ</t>
    </rPh>
    <phoneticPr fontId="5"/>
  </si>
  <si>
    <t>芸術祭等運営費</t>
    <rPh sb="0" eb="2">
      <t>ゲイジュツ</t>
    </rPh>
    <rPh sb="2" eb="3">
      <t>サイ</t>
    </rPh>
    <rPh sb="3" eb="4">
      <t>トウ</t>
    </rPh>
    <rPh sb="4" eb="7">
      <t>ウンエイヒ</t>
    </rPh>
    <phoneticPr fontId="5"/>
  </si>
  <si>
    <t>-</t>
    <phoneticPr fontId="5"/>
  </si>
  <si>
    <t>全国高等学校総合文化祭の全都道府県での開催</t>
    <rPh sb="0" eb="2">
      <t>ゼンコク</t>
    </rPh>
    <rPh sb="2" eb="4">
      <t>コウトウ</t>
    </rPh>
    <rPh sb="4" eb="6">
      <t>ガッコウ</t>
    </rPh>
    <rPh sb="6" eb="8">
      <t>ソウゴウ</t>
    </rPh>
    <rPh sb="8" eb="11">
      <t>ブンカサイ</t>
    </rPh>
    <rPh sb="12" eb="13">
      <t>ゼン</t>
    </rPh>
    <rPh sb="13" eb="17">
      <t>トドウフケン</t>
    </rPh>
    <rPh sb="19" eb="21">
      <t>カイサイ</t>
    </rPh>
    <phoneticPr fontId="5"/>
  </si>
  <si>
    <t>全国高等学校総合文化祭の開催県の数</t>
    <rPh sb="0" eb="11">
      <t>ゼンコクコウトウガッコウソウゴウブンカサイ</t>
    </rPh>
    <rPh sb="12" eb="14">
      <t>カイサイ</t>
    </rPh>
    <rPh sb="14" eb="15">
      <t>ケン</t>
    </rPh>
    <rPh sb="16" eb="17">
      <t>カズ</t>
    </rPh>
    <phoneticPr fontId="5"/>
  </si>
  <si>
    <t>県</t>
    <rPh sb="0" eb="1">
      <t>ケン</t>
    </rPh>
    <phoneticPr fontId="5"/>
  </si>
  <si>
    <t>実績</t>
    <rPh sb="0" eb="2">
      <t>ジッセキ</t>
    </rPh>
    <phoneticPr fontId="5"/>
  </si>
  <si>
    <t>全国高等学校総合文化祭への参加校数</t>
    <rPh sb="0" eb="2">
      <t>ゼンコク</t>
    </rPh>
    <rPh sb="2" eb="4">
      <t>コウトウ</t>
    </rPh>
    <rPh sb="4" eb="6">
      <t>ガッコウ</t>
    </rPh>
    <rPh sb="6" eb="8">
      <t>ソウゴウ</t>
    </rPh>
    <rPh sb="8" eb="11">
      <t>ブンカサイ</t>
    </rPh>
    <rPh sb="13" eb="15">
      <t>サンカ</t>
    </rPh>
    <rPh sb="15" eb="17">
      <t>コウスウ</t>
    </rPh>
    <phoneticPr fontId="5"/>
  </si>
  <si>
    <t>校</t>
    <rPh sb="0" eb="1">
      <t>コウ</t>
    </rPh>
    <phoneticPr fontId="5"/>
  </si>
  <si>
    <t>人</t>
    <rPh sb="0" eb="1">
      <t>ニン</t>
    </rPh>
    <phoneticPr fontId="5"/>
  </si>
  <si>
    <t>-</t>
    <phoneticPr fontId="5"/>
  </si>
  <si>
    <t>参加校1校あたりコスト＝執行額／参加校数　　　　　　　　　　　　　　</t>
    <rPh sb="0" eb="2">
      <t>サンカ</t>
    </rPh>
    <rPh sb="2" eb="3">
      <t>コウ</t>
    </rPh>
    <rPh sb="4" eb="5">
      <t>コウ</t>
    </rPh>
    <rPh sb="12" eb="14">
      <t>シッコウ</t>
    </rPh>
    <rPh sb="14" eb="15">
      <t>ガク</t>
    </rPh>
    <rPh sb="16" eb="18">
      <t>サンカ</t>
    </rPh>
    <rPh sb="18" eb="20">
      <t>コウスウ</t>
    </rPh>
    <phoneticPr fontId="5"/>
  </si>
  <si>
    <t>円</t>
    <phoneticPr fontId="5"/>
  </si>
  <si>
    <t>　　百万円/校</t>
    <rPh sb="2" eb="5">
      <t>ヒャクマンエン</t>
    </rPh>
    <rPh sb="6" eb="7">
      <t>コウ</t>
    </rPh>
    <phoneticPr fontId="5"/>
  </si>
  <si>
    <t>82百万円/3492校</t>
    <rPh sb="2" eb="5">
      <t>ヒャクマンエン</t>
    </rPh>
    <rPh sb="10" eb="11">
      <t>コウ</t>
    </rPh>
    <phoneticPr fontId="5"/>
  </si>
  <si>
    <t>81百万円/3344</t>
    <rPh sb="2" eb="5">
      <t>ヒャクマンエン</t>
    </rPh>
    <phoneticPr fontId="5"/>
  </si>
  <si>
    <t>96百万円/3202</t>
    <rPh sb="2" eb="5">
      <t>ヒャクマンエン</t>
    </rPh>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</si>
  <si>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</si>
  <si>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</si>
  <si>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①日本の誇りとして「文化・芸術」を挙げる国民の割合</t>
    <rPh sb="1" eb="3">
      <t>ニホン</t>
    </rPh>
    <rPh sb="4" eb="5">
      <t>ホコ</t>
    </rPh>
    <rPh sb="10" eb="12">
      <t>ブンカ</t>
    </rPh>
    <rPh sb="13" eb="15">
      <t>ゲイジュツ</t>
    </rPh>
    <rPh sb="17" eb="18">
      <t>ア</t>
    </rPh>
    <rPh sb="20" eb="22">
      <t>コクミン</t>
    </rPh>
    <rPh sb="23" eb="25">
      <t>ワリアイ</t>
    </rPh>
    <phoneticPr fontId="5"/>
  </si>
  <si>
    <t>％</t>
    <phoneticPr fontId="5"/>
  </si>
  <si>
    <t>％</t>
    <phoneticPr fontId="5"/>
  </si>
  <si>
    <t>％</t>
    <phoneticPr fontId="5"/>
  </si>
  <si>
    <t>-</t>
    <phoneticPr fontId="5"/>
  </si>
  <si>
    <t>-</t>
    <phoneticPr fontId="5"/>
  </si>
  <si>
    <t>-</t>
    <phoneticPr fontId="5"/>
  </si>
  <si>
    <t>-</t>
    <phoneticPr fontId="5"/>
  </si>
  <si>
    <t>全国都道府県代表の高等学校の生徒による芸術文化活動の発表会を総合的に開催し、創造活動の向上を図るとともに相互の交流を深める機会を設けることにより、全国の高校生が、年間を通じて文化部活動に熱心に取り組むことにつながり、子供たちの豊かな感性や創造性を育むことに寄与する。</t>
    <phoneticPr fontId="5"/>
  </si>
  <si>
    <t>-</t>
    <phoneticPr fontId="5"/>
  </si>
  <si>
    <t>-</t>
    <phoneticPr fontId="5"/>
  </si>
  <si>
    <t>-</t>
    <phoneticPr fontId="5"/>
  </si>
  <si>
    <t>-</t>
    <phoneticPr fontId="5"/>
  </si>
  <si>
    <t>-</t>
    <phoneticPr fontId="5"/>
  </si>
  <si>
    <t>-</t>
    <phoneticPr fontId="5"/>
  </si>
  <si>
    <t>-</t>
    <phoneticPr fontId="5"/>
  </si>
  <si>
    <t>本事業は全国都道府県代表の文化部活動を行う高等学校の生徒に発表する場を提供することを目的とし、広く国民のニーズに応える事業である。</t>
    <phoneticPr fontId="5"/>
  </si>
  <si>
    <t>文化部活動を発表する場を提供することにより全国の高校生の創造活動の向上を図り、将来の日本文化の発展に寄与する本事業は国が実施すべき事業である。</t>
    <phoneticPr fontId="5"/>
  </si>
  <si>
    <t>文化芸術の振興に関する基本的な方針（第4次基本方針）において、文化芸術振興に関する基本的施策として青少年の文化芸術活動の充実を図るために必要かつ適正な事業である。</t>
    <phoneticPr fontId="5"/>
  </si>
  <si>
    <t>開催経費のうち国が負担する部分と開催県が負担する部分を明確に分けており、その負担関係は妥当である。</t>
    <phoneticPr fontId="5"/>
  </si>
  <si>
    <t>より多くの参加が得られるよう周知、広報に努めており、単位当たりコストの水準は妥当なものである。</t>
    <phoneticPr fontId="5"/>
  </si>
  <si>
    <t>国、地方公共団体の定めるところに従って支出を行っており、合理的である。</t>
    <phoneticPr fontId="5"/>
  </si>
  <si>
    <t>要綱に基づいた事業の実施を効果的に行うための費目・使途に限定されている。</t>
    <phoneticPr fontId="5"/>
  </si>
  <si>
    <t>開催県との連絡を密にし、効率的な執行を行っている。</t>
  </si>
  <si>
    <t>各都道府県の特色を生かしながら、毎年新たな都道府県で実施している。</t>
  </si>
  <si>
    <t>高校生の文化部活動を支援し、これを活性化することにより、将来の日本文化の発展に寄与するため、開催県との共催で行う事業であり、十分な実効性を持つ手段である。</t>
  </si>
  <si>
    <t>着実に開催県を内定、決定し、達成度は向上している。</t>
  </si>
  <si>
    <t>－</t>
  </si>
  <si>
    <t>日頃、全国的な活躍の場が少ない文化部活動を行う高校生の大きな目標として認知されており、学校における文化部活動を活性化する効果を上げている。加えて、開催県では高校生による実行委員会が組織され、多くの高校生が運営に携わっており、自ら課題を見つけ、よりよく問題を解決する資質や能力を育む教育的効果も期待することができる。</t>
  </si>
  <si>
    <t>本事業は毎年度新たな都道府県で開催しているところであり、各都道府県の特色を生かしながら事業の充実に努めている。</t>
  </si>
  <si>
    <t>有</t>
  </si>
  <si>
    <t>‐</t>
  </si>
  <si>
    <t>事業費</t>
  </si>
  <si>
    <t>全国高等学校総合文化祭実施のための経費</t>
  </si>
  <si>
    <t>役務</t>
  </si>
  <si>
    <t>開会式、パレードに係る経費</t>
  </si>
  <si>
    <t>海外参加校招聘に係る経費</t>
  </si>
  <si>
    <t>舞台設営、会場整理等</t>
  </si>
  <si>
    <t>広報経費</t>
  </si>
  <si>
    <t>広報活動に係る経費</t>
  </si>
  <si>
    <t>旅費</t>
  </si>
  <si>
    <t>出演者の交通費、宿泊費等</t>
  </si>
  <si>
    <t>借損料</t>
  </si>
  <si>
    <t>会場、練習室借料等</t>
  </si>
  <si>
    <t>通信運搬費</t>
  </si>
  <si>
    <t>大道具、楽器等運搬費等</t>
  </si>
  <si>
    <t>一般管理費</t>
  </si>
  <si>
    <t>A.長野県</t>
    <rPh sb="2" eb="5">
      <t>ナガノケン</t>
    </rPh>
    <phoneticPr fontId="5"/>
  </si>
  <si>
    <t>B.第41回全国高等学校総合文化祭
長野県実行委員会</t>
    <rPh sb="18" eb="20">
      <t>ナガノ</t>
    </rPh>
    <phoneticPr fontId="5"/>
  </si>
  <si>
    <t>C.第41回全国高等学校総合文化祭
宮城県実行委員会</t>
  </si>
  <si>
    <t>その他</t>
  </si>
  <si>
    <t>宮城県</t>
  </si>
  <si>
    <t>全国高等学校総合文化祭（宮城県）の実施</t>
  </si>
  <si>
    <t>開会式・パレード会場設営等経費、招聘旅費経費</t>
  </si>
  <si>
    <t>随意契約
（その他）</t>
  </si>
  <si>
    <t>国際交流事業招聘経費、開催広報グッズ作製</t>
  </si>
  <si>
    <t>優秀校東京公演運営経費</t>
  </si>
  <si>
    <t>随意契約
（企画競争）</t>
  </si>
  <si>
    <t>第41回全国高等学校総合文化祭長野県実行委員会</t>
    <rPh sb="15" eb="17">
      <t>ナガノ</t>
    </rPh>
    <phoneticPr fontId="5"/>
  </si>
  <si>
    <t>長野県</t>
    <rPh sb="0" eb="2">
      <t>ナガノ</t>
    </rPh>
    <phoneticPr fontId="5"/>
  </si>
  <si>
    <t>全国高等学校総合文化祭（長野県）の実施</t>
    <rPh sb="12" eb="14">
      <t>ナガノ</t>
    </rPh>
    <phoneticPr fontId="5"/>
  </si>
  <si>
    <t>第41回全国高等学校総合文化祭宮城県実行委員会</t>
    <rPh sb="15" eb="17">
      <t>ミヤギ</t>
    </rPh>
    <rPh sb="17" eb="18">
      <t>ケン</t>
    </rPh>
    <phoneticPr fontId="5"/>
  </si>
  <si>
    <t>京都府</t>
    <rPh sb="0" eb="3">
      <t>キョウトフ</t>
    </rPh>
    <phoneticPr fontId="5"/>
  </si>
  <si>
    <t>全国高校生伝統文化フェスティバルの実施</t>
    <rPh sb="17" eb="19">
      <t>ジッシ</t>
    </rPh>
    <phoneticPr fontId="5"/>
  </si>
  <si>
    <t>-</t>
    <phoneticPr fontId="5"/>
  </si>
  <si>
    <t>-</t>
    <phoneticPr fontId="5"/>
  </si>
  <si>
    <t>全国高校生伝統文化フェスティバル運営経費</t>
    <rPh sb="16" eb="18">
      <t>ウンエイ</t>
    </rPh>
    <rPh sb="18" eb="20">
      <t>ケイヒ</t>
    </rPh>
    <phoneticPr fontId="5"/>
  </si>
  <si>
    <t>-</t>
    <phoneticPr fontId="5"/>
  </si>
  <si>
    <t>-</t>
    <phoneticPr fontId="5"/>
  </si>
  <si>
    <t>全国高等学校総合文化祭への参加人数</t>
    <rPh sb="15" eb="17">
      <t>ニンズウ</t>
    </rPh>
    <phoneticPr fontId="5"/>
  </si>
  <si>
    <t>請負契約について企画競争としているが有識者等で構成する選定委員会により選定を行い、競争性を確保している。今後とも企画公募説明会を開催し、十分な公募期間を設定するようにする。
なお、競争性のない随意契約があるが、全国高等学校総合文化祭を主催する県に支出委任し、当該県を中心に構成された実行委員会との契約であり問題はない。</t>
    <rPh sb="52" eb="54">
      <t>コンゴ</t>
    </rPh>
    <phoneticPr fontId="5"/>
  </si>
  <si>
    <t>-</t>
    <phoneticPr fontId="5"/>
  </si>
  <si>
    <t>-</t>
    <phoneticPr fontId="5"/>
  </si>
  <si>
    <t>-</t>
    <phoneticPr fontId="5"/>
  </si>
  <si>
    <t>-</t>
    <phoneticPr fontId="5"/>
  </si>
  <si>
    <t>-</t>
    <phoneticPr fontId="5"/>
  </si>
  <si>
    <t>-</t>
    <phoneticPr fontId="5"/>
  </si>
  <si>
    <t>②新進芸術家海外研修制度により研修した者で、国内外で活躍している者の排出</t>
    <phoneticPr fontId="5"/>
  </si>
  <si>
    <t>人</t>
    <rPh sb="0" eb="1">
      <t>ヒト</t>
    </rPh>
    <phoneticPr fontId="5"/>
  </si>
  <si>
    <t>-</t>
    <phoneticPr fontId="5"/>
  </si>
  <si>
    <t>文化芸術振興委託費</t>
    <phoneticPr fontId="5"/>
  </si>
  <si>
    <t>委員等旅費</t>
    <phoneticPr fontId="5"/>
  </si>
  <si>
    <t>諸謝金</t>
    <phoneticPr fontId="5"/>
  </si>
  <si>
    <t>職員旅費</t>
    <phoneticPr fontId="5"/>
  </si>
  <si>
    <t>外部有識者による点検対象外</t>
    <rPh sb="0" eb="13">
      <t>ガイ</t>
    </rPh>
    <phoneticPr fontId="5"/>
  </si>
  <si>
    <t>１．事業評価の観点：
　本事業は、高校生の芸術文化活動の全国規模の発表の場を提供する全国高等学校総合文化祭を実施するものであり、長期継続事業の観点から検証を行った。
２．所見：
　本事業は、事業目的は明確だが、調達手続について入札者数が低調な状況も見られるため引き続き留意するとともに、都道府県において支出される経費について契約の競争性等が確保されているか検証する必要がある。</t>
    <phoneticPr fontId="5"/>
  </si>
  <si>
    <t>事業目的の達成に向け、より適切な成果目標及び成果把握方法について引き続き検討していく。また随意契約については、予定価格に基づき、適正な価格での契約を行い、効果的かつ効率的な予算執行に努めているが、引き続き、市場価格との比較等により見積金額を精査するなど、適切な予定価格の算定を図り、契約の適正性の更なる向上に努める。</t>
    <phoneticPr fontId="5"/>
  </si>
  <si>
    <t>執行等改善</t>
  </si>
  <si>
    <t>-</t>
    <phoneticPr fontId="5"/>
  </si>
  <si>
    <t>近畿日本ツーリスト株式会社</t>
    <rPh sb="9" eb="11">
      <t>カブシキ</t>
    </rPh>
    <rPh sb="11" eb="13">
      <t>カイシャ</t>
    </rPh>
    <phoneticPr fontId="5"/>
  </si>
  <si>
    <t>D.近畿日本ツーリスト株式会社</t>
    <rPh sb="11" eb="13">
      <t>カブシキ</t>
    </rPh>
    <rPh sb="13" eb="15">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</si>
</sst>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35</xdr:col>
      <xdr:colOff>47483</xdr:colOff>
      <xdr:row>743</xdr:row>
      <xdr:rowOff>206276</xdr:rowOff>
    </xdr:from>
    <xdr:to>
      <xdr:col>47</xdr:col>
      <xdr:colOff>1926</xdr:colOff>
      <xdr:row>745</xdr:row>
      <xdr:rowOff>310312</xdr:rowOff>
    </xdr:to>
    <xdr:sp macro="" textlink="">
      <xdr:nvSpPr>
        <xdr:cNvPr id="3" name="テキスト ボックス 2">
          <a:extLst>
            <a:ext uri="{FF2B5EF4-FFF2-40B4-BE49-F238E27FC236}">
              <a16:creationId xmlns:a16="http://schemas.microsoft.com/office/drawing/2014/main" id="{C0CC0591-2F65-4B4E-B66F-161D84A34BCF}"/>
            </a:ext>
          </a:extLst>
        </xdr:cNvPr>
        <xdr:cNvSpPr txBox="1"/>
      </xdr:nvSpPr>
      <xdr:spPr>
        <a:xfrm>
          <a:off x="7131702" y="46577618"/>
          <a:ext cx="2379350" cy="810357"/>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諸謝金          </a:t>
          </a:r>
          <a:r>
            <a:rPr kumimoji="1" lang="en-US" altLang="ja-JP" sz="900">
              <a:solidFill>
                <a:sysClr val="windowText" lastClr="000000"/>
              </a:solidFill>
              <a:latin typeface="ＭＳ ゴシック" pitchFamily="49" charset="-128"/>
              <a:ea typeface="ＭＳ ゴシック" pitchFamily="49" charset="-128"/>
            </a:rPr>
            <a:t>0.1</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職員旅費　　　　</a:t>
          </a:r>
          <a:r>
            <a:rPr kumimoji="1" lang="en-US" altLang="ja-JP" sz="900">
              <a:solidFill>
                <a:sysClr val="windowText" lastClr="000000"/>
              </a:solidFill>
              <a:latin typeface="ＭＳ ゴシック" pitchFamily="49" charset="-128"/>
              <a:ea typeface="ＭＳ ゴシック" pitchFamily="49" charset="-128"/>
            </a:rPr>
            <a:t>0.2</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委員等旅費      </a:t>
          </a:r>
          <a:r>
            <a:rPr kumimoji="1" lang="en-US" altLang="ja-JP" sz="900">
              <a:solidFill>
                <a:sysClr val="windowText" lastClr="000000"/>
              </a:solidFill>
              <a:latin typeface="ＭＳ ゴシック" pitchFamily="49" charset="-128"/>
              <a:ea typeface="ＭＳ ゴシック" pitchFamily="49" charset="-128"/>
            </a:rPr>
            <a:t>0.1</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芸術祭等運営費　  </a:t>
          </a:r>
          <a:r>
            <a:rPr kumimoji="1" lang="en-US" altLang="ja-JP" sz="900">
              <a:solidFill>
                <a:sysClr val="windowText" lastClr="000000"/>
              </a:solidFill>
              <a:latin typeface="ＭＳ ゴシック" pitchFamily="49" charset="-128"/>
              <a:ea typeface="ＭＳ ゴシック" pitchFamily="49" charset="-128"/>
            </a:rPr>
            <a:t>3</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endParaRPr kumimoji="1" lang="en-US" altLang="ja-JP" sz="800">
            <a:solidFill>
              <a:srgbClr val="FF0000"/>
            </a:solidFill>
            <a:latin typeface="ＭＳ ゴシック" pitchFamily="49" charset="-128"/>
            <a:ea typeface="ＭＳ ゴシック" pitchFamily="49" charset="-128"/>
          </a:endParaRPr>
        </a:p>
        <a:p>
          <a:endParaRPr kumimoji="1" lang="en-US" altLang="ja-JP" sz="800"/>
        </a:p>
        <a:p>
          <a:endParaRPr kumimoji="1" lang="ja-JP" altLang="en-US" sz="800"/>
        </a:p>
      </xdr:txBody>
    </xdr:sp>
    <xdr:clientData/>
  </xdr:twoCellAnchor>
  <xdr:twoCellAnchor editAs="absolute">
    <xdr:from>
      <xdr:col>20</xdr:col>
      <xdr:colOff>196575</xdr:colOff>
      <xdr:row>743</xdr:row>
      <xdr:rowOff>216873</xdr:rowOff>
    </xdr:from>
    <xdr:to>
      <xdr:col>33</xdr:col>
      <xdr:colOff>150805</xdr:colOff>
      <xdr:row>745</xdr:row>
      <xdr:rowOff>47298</xdr:rowOff>
    </xdr:to>
    <xdr:sp macro="" textlink="">
      <xdr:nvSpPr>
        <xdr:cNvPr id="4" name="正方形/長方形 3">
          <a:extLst>
            <a:ext uri="{FF2B5EF4-FFF2-40B4-BE49-F238E27FC236}">
              <a16:creationId xmlns:a16="http://schemas.microsoft.com/office/drawing/2014/main" id="{440FCBA7-792A-4F6D-8CC8-CCE4D41E18B9}"/>
            </a:ext>
          </a:extLst>
        </xdr:cNvPr>
        <xdr:cNvSpPr/>
      </xdr:nvSpPr>
      <xdr:spPr>
        <a:xfrm>
          <a:off x="4244700" y="46588215"/>
          <a:ext cx="2585511" cy="532893"/>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95</a:t>
          </a:r>
          <a:r>
            <a:rPr kumimoji="1" lang="ja-JP" altLang="en-US" sz="1100">
              <a:solidFill>
                <a:sysClr val="windowText" lastClr="000000"/>
              </a:solidFill>
            </a:rPr>
            <a:t>百万円</a:t>
          </a:r>
        </a:p>
      </xdr:txBody>
    </xdr:sp>
    <xdr:clientData/>
  </xdr:twoCellAnchor>
  <xdr:twoCellAnchor editAs="absolute">
    <xdr:from>
      <xdr:col>27</xdr:col>
      <xdr:colOff>33445</xdr:colOff>
      <xdr:row>746</xdr:row>
      <xdr:rowOff>160007</xdr:rowOff>
    </xdr:from>
    <xdr:to>
      <xdr:col>27</xdr:col>
      <xdr:colOff>35686</xdr:colOff>
      <xdr:row>748</xdr:row>
      <xdr:rowOff>17416</xdr:rowOff>
    </xdr:to>
    <xdr:cxnSp macro="">
      <xdr:nvCxnSpPr>
        <xdr:cNvPr id="5" name="直線矢印コネクタ 22">
          <a:extLst>
            <a:ext uri="{FF2B5EF4-FFF2-40B4-BE49-F238E27FC236}">
              <a16:creationId xmlns:a16="http://schemas.microsoft.com/office/drawing/2014/main" id="{05208F73-1BA6-437C-AF5D-715C629DBC79}"/>
            </a:ext>
          </a:extLst>
        </xdr:cNvPr>
        <xdr:cNvCxnSpPr>
          <a:cxnSpLocks noChangeShapeType="1"/>
        </xdr:cNvCxnSpPr>
      </xdr:nvCxnSpPr>
      <xdr:spPr bwMode="auto">
        <a:xfrm>
          <a:off x="5498414" y="47585052"/>
          <a:ext cx="2241" cy="559877"/>
        </a:xfrm>
        <a:prstGeom prst="straightConnector1">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absolute">
    <xdr:from>
      <xdr:col>21</xdr:col>
      <xdr:colOff>55821</xdr:colOff>
      <xdr:row>745</xdr:row>
      <xdr:rowOff>94407</xdr:rowOff>
    </xdr:from>
    <xdr:to>
      <xdr:col>33</xdr:col>
      <xdr:colOff>132241</xdr:colOff>
      <xdr:row>747</xdr:row>
      <xdr:rowOff>76012</xdr:rowOff>
    </xdr:to>
    <xdr:sp macro="" textlink="">
      <xdr:nvSpPr>
        <xdr:cNvPr id="6" name="大かっこ 5">
          <a:extLst>
            <a:ext uri="{FF2B5EF4-FFF2-40B4-BE49-F238E27FC236}">
              <a16:creationId xmlns:a16="http://schemas.microsoft.com/office/drawing/2014/main" id="{DF3BAA45-82CD-443A-8B2A-9F851E626B78}"/>
            </a:ext>
          </a:extLst>
        </xdr:cNvPr>
        <xdr:cNvSpPr/>
      </xdr:nvSpPr>
      <xdr:spPr>
        <a:xfrm>
          <a:off x="4306352" y="47168217"/>
          <a:ext cx="2505295" cy="684075"/>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高校生の芸術文化活動の全国規模の発表の場を提供する全国高等学校総合文化祭を実施</a:t>
          </a:r>
        </a:p>
      </xdr:txBody>
    </xdr:sp>
    <xdr:clientData/>
  </xdr:twoCellAnchor>
  <xdr:twoCellAnchor editAs="absolute">
    <xdr:from>
      <xdr:col>18</xdr:col>
      <xdr:colOff>121241</xdr:colOff>
      <xdr:row>748</xdr:row>
      <xdr:rowOff>2436</xdr:rowOff>
    </xdr:from>
    <xdr:to>
      <xdr:col>36</xdr:col>
      <xdr:colOff>157939</xdr:colOff>
      <xdr:row>748</xdr:row>
      <xdr:rowOff>2436</xdr:rowOff>
    </xdr:to>
    <xdr:cxnSp macro="">
      <xdr:nvCxnSpPr>
        <xdr:cNvPr id="7" name="直線コネクタ 6">
          <a:extLst>
            <a:ext uri="{FF2B5EF4-FFF2-40B4-BE49-F238E27FC236}">
              <a16:creationId xmlns:a16="http://schemas.microsoft.com/office/drawing/2014/main" id="{8F8CEB25-0C0E-4420-9BE5-67A9A4878ADF}"/>
            </a:ext>
          </a:extLst>
        </xdr:cNvPr>
        <xdr:cNvCxnSpPr/>
      </xdr:nvCxnSpPr>
      <xdr:spPr>
        <a:xfrm>
          <a:off x="3764554" y="48129949"/>
          <a:ext cx="368001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30</xdr:col>
      <xdr:colOff>66992</xdr:colOff>
      <xdr:row>750</xdr:row>
      <xdr:rowOff>84180</xdr:rowOff>
    </xdr:from>
    <xdr:to>
      <xdr:col>43</xdr:col>
      <xdr:colOff>45295</xdr:colOff>
      <xdr:row>752</xdr:row>
      <xdr:rowOff>137780</xdr:rowOff>
    </xdr:to>
    <xdr:sp macro="" textlink="">
      <xdr:nvSpPr>
        <xdr:cNvPr id="8" name="正方形/長方形 7">
          <a:extLst>
            <a:ext uri="{FF2B5EF4-FFF2-40B4-BE49-F238E27FC236}">
              <a16:creationId xmlns:a16="http://schemas.microsoft.com/office/drawing/2014/main" id="{D4553B0E-2013-417E-BB00-6D7D713B7829}"/>
            </a:ext>
          </a:extLst>
        </xdr:cNvPr>
        <xdr:cNvSpPr/>
      </xdr:nvSpPr>
      <xdr:spPr>
        <a:xfrm>
          <a:off x="6139180" y="48914163"/>
          <a:ext cx="2609584" cy="756069"/>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JTB</a:t>
          </a:r>
          <a:r>
            <a:rPr kumimoji="1" lang="ja-JP" altLang="en-US" sz="1100">
              <a:solidFill>
                <a:sysClr val="windowText" lastClr="000000"/>
              </a:solidFill>
            </a:rPr>
            <a:t>ｺﾐｭﾆｹｰｼｮﾝﾃﾞｻﾞｲﾝ</a:t>
          </a:r>
          <a:endParaRPr kumimoji="1" lang="en-US" altLang="ja-JP" sz="1100">
            <a:solidFill>
              <a:sysClr val="windowText" lastClr="000000"/>
            </a:solidFill>
          </a:endParaRPr>
        </a:p>
        <a:p>
          <a:pPr algn="ctr"/>
          <a:r>
            <a:rPr kumimoji="1" lang="en-US" altLang="ja-JP" sz="1100">
              <a:solidFill>
                <a:sysClr val="windowText" lastClr="000000"/>
              </a:solidFill>
            </a:rPr>
            <a:t>23</a:t>
          </a:r>
          <a:r>
            <a:rPr kumimoji="1" lang="ja-JP" altLang="en-US" sz="1100">
              <a:solidFill>
                <a:sysClr val="windowText" lastClr="000000"/>
              </a:solidFill>
            </a:rPr>
            <a:t>百万円</a:t>
          </a:r>
        </a:p>
      </xdr:txBody>
    </xdr:sp>
    <xdr:clientData/>
  </xdr:twoCellAnchor>
  <xdr:twoCellAnchor editAs="absolute">
    <xdr:from>
      <xdr:col>36</xdr:col>
      <xdr:colOff>153299</xdr:colOff>
      <xdr:row>747</xdr:row>
      <xdr:rowOff>329936</xdr:rowOff>
    </xdr:from>
    <xdr:to>
      <xdr:col>36</xdr:col>
      <xdr:colOff>155523</xdr:colOff>
      <xdr:row>749</xdr:row>
      <xdr:rowOff>120619</xdr:rowOff>
    </xdr:to>
    <xdr:cxnSp macro="">
      <xdr:nvCxnSpPr>
        <xdr:cNvPr id="9" name="直線矢印コネクタ 8">
          <a:extLst>
            <a:ext uri="{FF2B5EF4-FFF2-40B4-BE49-F238E27FC236}">
              <a16:creationId xmlns:a16="http://schemas.microsoft.com/office/drawing/2014/main" id="{59D9A7D7-7E54-4E39-8B27-8598B3897E1E}"/>
            </a:ext>
          </a:extLst>
        </xdr:cNvPr>
        <xdr:cNvCxnSpPr/>
      </xdr:nvCxnSpPr>
      <xdr:spPr>
        <a:xfrm rot="16200000" flipH="1">
          <a:off x="7196386" y="48353605"/>
          <a:ext cx="489300" cy="222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139618</xdr:colOff>
      <xdr:row>747</xdr:row>
      <xdr:rowOff>329934</xdr:rowOff>
    </xdr:from>
    <xdr:to>
      <xdr:col>18</xdr:col>
      <xdr:colOff>139618</xdr:colOff>
      <xdr:row>749</xdr:row>
      <xdr:rowOff>136082</xdr:rowOff>
    </xdr:to>
    <xdr:cxnSp macro="">
      <xdr:nvCxnSpPr>
        <xdr:cNvPr id="10" name="直線矢印コネクタ 9">
          <a:extLst>
            <a:ext uri="{FF2B5EF4-FFF2-40B4-BE49-F238E27FC236}">
              <a16:creationId xmlns:a16="http://schemas.microsoft.com/office/drawing/2014/main" id="{323C0E40-8BB2-409E-953F-1014C9F1E615}"/>
            </a:ext>
          </a:extLst>
        </xdr:cNvPr>
        <xdr:cNvCxnSpPr/>
      </xdr:nvCxnSpPr>
      <xdr:spPr>
        <a:xfrm rot="16200000" flipH="1">
          <a:off x="3530548" y="48362448"/>
          <a:ext cx="504765"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29</xdr:col>
      <xdr:colOff>110168</xdr:colOff>
      <xdr:row>749</xdr:row>
      <xdr:rowOff>93525</xdr:rowOff>
    </xdr:from>
    <xdr:to>
      <xdr:col>44</xdr:col>
      <xdr:colOff>2127</xdr:colOff>
      <xdr:row>750</xdr:row>
      <xdr:rowOff>87218</xdr:rowOff>
    </xdr:to>
    <xdr:sp macro="" textlink="">
      <xdr:nvSpPr>
        <xdr:cNvPr id="11" name="正方形/長方形 10">
          <a:extLst>
            <a:ext uri="{FF2B5EF4-FFF2-40B4-BE49-F238E27FC236}">
              <a16:creationId xmlns:a16="http://schemas.microsoft.com/office/drawing/2014/main" id="{B653C757-1F31-4E38-910B-EB5C691F6660}"/>
            </a:ext>
          </a:extLst>
        </xdr:cNvPr>
        <xdr:cNvSpPr/>
      </xdr:nvSpPr>
      <xdr:spPr>
        <a:xfrm>
          <a:off x="5979949" y="48572273"/>
          <a:ext cx="2924084" cy="344928"/>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15</xdr:col>
      <xdr:colOff>33219</xdr:colOff>
      <xdr:row>749</xdr:row>
      <xdr:rowOff>129245</xdr:rowOff>
    </xdr:from>
    <xdr:to>
      <xdr:col>22</xdr:col>
      <xdr:colOff>65400</xdr:colOff>
      <xdr:row>750</xdr:row>
      <xdr:rowOff>116814</xdr:rowOff>
    </xdr:to>
    <xdr:sp macro="" textlink="">
      <xdr:nvSpPr>
        <xdr:cNvPr id="12" name="正方形/長方形 11">
          <a:extLst>
            <a:ext uri="{FF2B5EF4-FFF2-40B4-BE49-F238E27FC236}">
              <a16:creationId xmlns:a16="http://schemas.microsoft.com/office/drawing/2014/main" id="{E2845406-2635-4019-B9F8-B341B519F2C9}"/>
            </a:ext>
          </a:extLst>
        </xdr:cNvPr>
        <xdr:cNvSpPr/>
      </xdr:nvSpPr>
      <xdr:spPr>
        <a:xfrm>
          <a:off x="3069313" y="48607993"/>
          <a:ext cx="1449025" cy="33880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11</xdr:col>
      <xdr:colOff>159000</xdr:colOff>
      <xdr:row>750</xdr:row>
      <xdr:rowOff>91169</xdr:rowOff>
    </xdr:from>
    <xdr:to>
      <xdr:col>25</xdr:col>
      <xdr:colOff>67836</xdr:colOff>
      <xdr:row>752</xdr:row>
      <xdr:rowOff>140244</xdr:rowOff>
    </xdr:to>
    <xdr:sp macro="" textlink="">
      <xdr:nvSpPr>
        <xdr:cNvPr id="13" name="正方形/長方形 12">
          <a:extLst>
            <a:ext uri="{FF2B5EF4-FFF2-40B4-BE49-F238E27FC236}">
              <a16:creationId xmlns:a16="http://schemas.microsoft.com/office/drawing/2014/main" id="{04B11A5D-C8CF-4BD9-8E2B-92ED55F0A5B3}"/>
            </a:ext>
          </a:extLst>
        </xdr:cNvPr>
        <xdr:cNvSpPr/>
      </xdr:nvSpPr>
      <xdr:spPr>
        <a:xfrm>
          <a:off x="2385469" y="48921152"/>
          <a:ext cx="2742523" cy="751544"/>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strike="noStrike" baseline="0">
              <a:solidFill>
                <a:sysClr val="windowText" lastClr="000000"/>
              </a:solidFill>
            </a:rPr>
            <a:t>Ａ．都道府県（</a:t>
          </a:r>
          <a:r>
            <a:rPr kumimoji="1" lang="en-US" altLang="ja-JP" sz="1100" strike="noStrike" baseline="0">
              <a:solidFill>
                <a:sysClr val="windowText" lastClr="000000"/>
              </a:solidFill>
            </a:rPr>
            <a:t>3</a:t>
          </a:r>
          <a:r>
            <a:rPr kumimoji="1" lang="ja-JP" altLang="en-US" sz="1100" strike="noStrike" baseline="0">
              <a:solidFill>
                <a:sysClr val="windowText" lastClr="000000"/>
              </a:solidFill>
            </a:rPr>
            <a:t>県）</a:t>
          </a:r>
          <a:endParaRPr kumimoji="1" lang="en-US" altLang="ja-JP" sz="1100" strike="noStrike" baseline="0">
            <a:solidFill>
              <a:sysClr val="windowText" lastClr="000000"/>
            </a:solidFill>
          </a:endParaRPr>
        </a:p>
        <a:p>
          <a:pPr algn="ctr"/>
          <a:r>
            <a:rPr kumimoji="1" lang="en-US" altLang="ja-JP" sz="1100">
              <a:solidFill>
                <a:sysClr val="windowText" lastClr="000000"/>
              </a:solidFill>
            </a:rPr>
            <a:t>68</a:t>
          </a:r>
          <a:r>
            <a:rPr kumimoji="1" lang="ja-JP" altLang="en-US" sz="1100">
              <a:solidFill>
                <a:sysClr val="windowText" lastClr="000000"/>
              </a:solidFill>
            </a:rPr>
            <a:t>百万円</a:t>
          </a:r>
          <a:endParaRPr kumimoji="1" lang="ja-JP" altLang="en-US" sz="1100">
            <a:solidFill>
              <a:srgbClr val="0070C0"/>
            </a:solidFill>
          </a:endParaRPr>
        </a:p>
      </xdr:txBody>
    </xdr:sp>
    <xdr:clientData/>
  </xdr:twoCellAnchor>
  <xdr:twoCellAnchor editAs="absolute">
    <xdr:from>
      <xdr:col>12</xdr:col>
      <xdr:colOff>18909</xdr:colOff>
      <xdr:row>752</xdr:row>
      <xdr:rowOff>330892</xdr:rowOff>
    </xdr:from>
    <xdr:to>
      <xdr:col>24</xdr:col>
      <xdr:colOff>179751</xdr:colOff>
      <xdr:row>754</xdr:row>
      <xdr:rowOff>311564</xdr:rowOff>
    </xdr:to>
    <xdr:sp macro="" textlink="">
      <xdr:nvSpPr>
        <xdr:cNvPr id="14" name="大かっこ 13">
          <a:extLst>
            <a:ext uri="{FF2B5EF4-FFF2-40B4-BE49-F238E27FC236}">
              <a16:creationId xmlns:a16="http://schemas.microsoft.com/office/drawing/2014/main" id="{396FA861-B6F0-4ED8-A92B-BA44B67CB206}"/>
            </a:ext>
          </a:extLst>
        </xdr:cNvPr>
        <xdr:cNvSpPr/>
      </xdr:nvSpPr>
      <xdr:spPr>
        <a:xfrm>
          <a:off x="2447784" y="49867196"/>
          <a:ext cx="2589717" cy="683140"/>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全国高等学校総合文化祭の実施のための経費の支出</a:t>
          </a:r>
        </a:p>
      </xdr:txBody>
    </xdr:sp>
    <xdr:clientData/>
  </xdr:twoCellAnchor>
  <xdr:twoCellAnchor editAs="absolute">
    <xdr:from>
      <xdr:col>30</xdr:col>
      <xdr:colOff>46410</xdr:colOff>
      <xdr:row>753</xdr:row>
      <xdr:rowOff>24367</xdr:rowOff>
    </xdr:from>
    <xdr:to>
      <xdr:col>43</xdr:col>
      <xdr:colOff>117840</xdr:colOff>
      <xdr:row>754</xdr:row>
      <xdr:rowOff>330694</xdr:rowOff>
    </xdr:to>
    <xdr:sp macro="" textlink="">
      <xdr:nvSpPr>
        <xdr:cNvPr id="15" name="大かっこ 14">
          <a:extLst>
            <a:ext uri="{FF2B5EF4-FFF2-40B4-BE49-F238E27FC236}">
              <a16:creationId xmlns:a16="http://schemas.microsoft.com/office/drawing/2014/main" id="{F2011635-7F4C-47D6-8DF8-04B08E0A8BE8}"/>
            </a:ext>
          </a:extLst>
        </xdr:cNvPr>
        <xdr:cNvSpPr/>
      </xdr:nvSpPr>
      <xdr:spPr>
        <a:xfrm>
          <a:off x="6118598" y="49908053"/>
          <a:ext cx="2702711" cy="661413"/>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全国高等学校総合文化祭優秀校東京公演の実施</a:t>
          </a:r>
        </a:p>
      </xdr:txBody>
    </xdr:sp>
    <xdr:clientData/>
  </xdr:twoCellAnchor>
  <xdr:twoCellAnchor editAs="absolute">
    <xdr:from>
      <xdr:col>8</xdr:col>
      <xdr:colOff>155525</xdr:colOff>
      <xdr:row>759</xdr:row>
      <xdr:rowOff>275879</xdr:rowOff>
    </xdr:from>
    <xdr:to>
      <xdr:col>21</xdr:col>
      <xdr:colOff>133813</xdr:colOff>
      <xdr:row>761</xdr:row>
      <xdr:rowOff>380721</xdr:rowOff>
    </xdr:to>
    <xdr:sp macro="" textlink="">
      <xdr:nvSpPr>
        <xdr:cNvPr id="16" name="大かっこ 15">
          <a:extLst>
            <a:ext uri="{FF2B5EF4-FFF2-40B4-BE49-F238E27FC236}">
              <a16:creationId xmlns:a16="http://schemas.microsoft.com/office/drawing/2014/main" id="{934EEA03-E38D-4F47-8DD1-0897C4EBA00D}"/>
            </a:ext>
          </a:extLst>
        </xdr:cNvPr>
        <xdr:cNvSpPr/>
      </xdr:nvSpPr>
      <xdr:spPr>
        <a:xfrm>
          <a:off x="1774775" y="53236280"/>
          <a:ext cx="2609569" cy="693152"/>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全国高等学校総合文化祭の開閉会式等事業や海外参加校の招聘などを担当</a:t>
          </a:r>
        </a:p>
      </xdr:txBody>
    </xdr:sp>
    <xdr:clientData/>
  </xdr:twoCellAnchor>
  <xdr:twoCellAnchor editAs="absolute">
    <xdr:from>
      <xdr:col>9</xdr:col>
      <xdr:colOff>125077</xdr:colOff>
      <xdr:row>757</xdr:row>
      <xdr:rowOff>103682</xdr:rowOff>
    </xdr:from>
    <xdr:to>
      <xdr:col>19</xdr:col>
      <xdr:colOff>185935</xdr:colOff>
      <xdr:row>757</xdr:row>
      <xdr:rowOff>427433</xdr:rowOff>
    </xdr:to>
    <xdr:sp macro="" textlink="">
      <xdr:nvSpPr>
        <xdr:cNvPr id="17" name="正方形/長方形 16">
          <a:extLst>
            <a:ext uri="{FF2B5EF4-FFF2-40B4-BE49-F238E27FC236}">
              <a16:creationId xmlns:a16="http://schemas.microsoft.com/office/drawing/2014/main" id="{6415FEFA-8514-43AB-8F30-09E504023342}"/>
            </a:ext>
          </a:extLst>
        </xdr:cNvPr>
        <xdr:cNvSpPr/>
      </xdr:nvSpPr>
      <xdr:spPr>
        <a:xfrm>
          <a:off x="1946733" y="51721128"/>
          <a:ext cx="2084921" cy="327603"/>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23</xdr:col>
      <xdr:colOff>103730</xdr:colOff>
      <xdr:row>757</xdr:row>
      <xdr:rowOff>41331</xdr:rowOff>
    </xdr:from>
    <xdr:to>
      <xdr:col>34</xdr:col>
      <xdr:colOff>154237</xdr:colOff>
      <xdr:row>757</xdr:row>
      <xdr:rowOff>383575</xdr:rowOff>
    </xdr:to>
    <xdr:sp macro="" textlink="">
      <xdr:nvSpPr>
        <xdr:cNvPr id="18" name="正方形/長方形 17">
          <a:extLst>
            <a:ext uri="{FF2B5EF4-FFF2-40B4-BE49-F238E27FC236}">
              <a16:creationId xmlns:a16="http://schemas.microsoft.com/office/drawing/2014/main" id="{6E8D4680-1721-4829-B6AD-8C1EA6FB4C2F}"/>
            </a:ext>
          </a:extLst>
        </xdr:cNvPr>
        <xdr:cNvSpPr/>
      </xdr:nvSpPr>
      <xdr:spPr>
        <a:xfrm>
          <a:off x="4759074" y="51658777"/>
          <a:ext cx="2276976" cy="346096"/>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23</xdr:col>
      <xdr:colOff>2568</xdr:colOff>
      <xdr:row>759</xdr:row>
      <xdr:rowOff>234205</xdr:rowOff>
    </xdr:from>
    <xdr:to>
      <xdr:col>36</xdr:col>
      <xdr:colOff>5223</xdr:colOff>
      <xdr:row>761</xdr:row>
      <xdr:rowOff>329553</xdr:rowOff>
    </xdr:to>
    <xdr:sp macro="" textlink="">
      <xdr:nvSpPr>
        <xdr:cNvPr id="19" name="大かっこ 18">
          <a:extLst>
            <a:ext uri="{FF2B5EF4-FFF2-40B4-BE49-F238E27FC236}">
              <a16:creationId xmlns:a16="http://schemas.microsoft.com/office/drawing/2014/main" id="{55F0114F-E6BB-4A0C-A988-A13D0229BD65}"/>
            </a:ext>
          </a:extLst>
        </xdr:cNvPr>
        <xdr:cNvSpPr/>
      </xdr:nvSpPr>
      <xdr:spPr>
        <a:xfrm>
          <a:off x="4653944" y="53194606"/>
          <a:ext cx="2637904" cy="683658"/>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ja-JP" sz="900">
              <a:solidFill>
                <a:sysClr val="windowText" lastClr="000000"/>
              </a:solidFill>
              <a:latin typeface="+mn-lt"/>
              <a:ea typeface="+mn-ea"/>
              <a:cs typeface="+mn-cs"/>
            </a:rPr>
            <a:t>全国高等学校総合文化祭の</a:t>
          </a:r>
          <a:r>
            <a:rPr kumimoji="1" lang="ja-JP" altLang="en-US" sz="900">
              <a:solidFill>
                <a:sysClr val="windowText" lastClr="000000"/>
              </a:solidFill>
              <a:latin typeface="+mn-lt"/>
              <a:ea typeface="+mn-ea"/>
              <a:cs typeface="+mn-cs"/>
            </a:rPr>
            <a:t>翌年開催県として当年開催県への</a:t>
          </a:r>
          <a:r>
            <a:rPr kumimoji="1" lang="ja-JP" altLang="ja-JP" sz="900">
              <a:solidFill>
                <a:sysClr val="windowText" lastClr="000000"/>
              </a:solidFill>
              <a:latin typeface="+mn-lt"/>
              <a:ea typeface="+mn-ea"/>
              <a:cs typeface="+mn-cs"/>
            </a:rPr>
            <a:t>海外参加校の</a:t>
          </a:r>
          <a:r>
            <a:rPr kumimoji="1" lang="ja-JP" altLang="en-US" sz="900">
              <a:solidFill>
                <a:sysClr val="windowText" lastClr="000000"/>
              </a:solidFill>
              <a:latin typeface="+mn-lt"/>
              <a:ea typeface="+mn-ea"/>
              <a:cs typeface="+mn-cs"/>
            </a:rPr>
            <a:t>派遣事業や広報業務</a:t>
          </a:r>
          <a:r>
            <a:rPr kumimoji="1" lang="ja-JP" altLang="ja-JP" sz="900">
              <a:solidFill>
                <a:sysClr val="windowText" lastClr="000000"/>
              </a:solidFill>
              <a:latin typeface="+mn-lt"/>
              <a:ea typeface="+mn-ea"/>
              <a:cs typeface="+mn-cs"/>
            </a:rPr>
            <a:t>などを担当</a:t>
          </a:r>
          <a:endParaRPr kumimoji="1" lang="ja-JP" altLang="en-US" sz="900">
            <a:solidFill>
              <a:sysClr val="windowText" lastClr="000000"/>
            </a:solidFill>
          </a:endParaRPr>
        </a:p>
      </xdr:txBody>
    </xdr:sp>
    <xdr:clientData/>
  </xdr:twoCellAnchor>
  <xdr:twoCellAnchor editAs="absolute">
    <xdr:from>
      <xdr:col>12</xdr:col>
      <xdr:colOff>122560</xdr:colOff>
      <xdr:row>756</xdr:row>
      <xdr:rowOff>429486</xdr:rowOff>
    </xdr:from>
    <xdr:to>
      <xdr:col>43</xdr:col>
      <xdr:colOff>1447</xdr:colOff>
      <xdr:row>757</xdr:row>
      <xdr:rowOff>58386</xdr:rowOff>
    </xdr:to>
    <xdr:grpSp>
      <xdr:nvGrpSpPr>
        <xdr:cNvPr id="20" name="グループ化 75">
          <a:extLst>
            <a:ext uri="{FF2B5EF4-FFF2-40B4-BE49-F238E27FC236}">
              <a16:creationId xmlns:a16="http://schemas.microsoft.com/office/drawing/2014/main" id="{64BDA70D-E29F-4C56-BC45-22D03809658A}"/>
            </a:ext>
          </a:extLst>
        </xdr:cNvPr>
        <xdr:cNvGrpSpPr>
          <a:grpSpLocks/>
        </xdr:cNvGrpSpPr>
      </xdr:nvGrpSpPr>
      <xdr:grpSpPr bwMode="auto">
        <a:xfrm>
          <a:off x="2543031" y="51203339"/>
          <a:ext cx="6131769" cy="301253"/>
          <a:chOff x="2972383" y="34681915"/>
          <a:chExt cx="4958770" cy="304710"/>
        </a:xfrm>
      </xdr:grpSpPr>
      <xdr:cxnSp macro="">
        <xdr:nvCxnSpPr>
          <xdr:cNvPr id="21" name="直線矢印コネクタ 20">
            <a:extLst>
              <a:ext uri="{FF2B5EF4-FFF2-40B4-BE49-F238E27FC236}">
                <a16:creationId xmlns:a16="http://schemas.microsoft.com/office/drawing/2014/main" id="{675A4649-3D4E-4822-BE5C-5F6F25DCC914}"/>
              </a:ext>
            </a:extLst>
          </xdr:cNvPr>
          <xdr:cNvCxnSpPr/>
        </xdr:nvCxnSpPr>
        <xdr:spPr>
          <a:xfrm>
            <a:off x="2972383" y="34681915"/>
            <a:ext cx="0" cy="29445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34EDDFF3-544E-44FA-913A-1BB1DE3E6723}"/>
              </a:ext>
            </a:extLst>
          </xdr:cNvPr>
          <xdr:cNvCxnSpPr/>
        </xdr:nvCxnSpPr>
        <xdr:spPr>
          <a:xfrm flipH="1">
            <a:off x="5418671" y="34685272"/>
            <a:ext cx="4983" cy="30135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420B5C82-AF73-4AA2-9F68-3473C259237F}"/>
              </a:ext>
            </a:extLst>
          </xdr:cNvPr>
          <xdr:cNvCxnSpPr/>
        </xdr:nvCxnSpPr>
        <xdr:spPr>
          <a:xfrm>
            <a:off x="2985935" y="34687762"/>
            <a:ext cx="4945218" cy="457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8</xdr:col>
      <xdr:colOff>90626</xdr:colOff>
      <xdr:row>757</xdr:row>
      <xdr:rowOff>509008</xdr:rowOff>
    </xdr:from>
    <xdr:to>
      <xdr:col>21</xdr:col>
      <xdr:colOff>197077</xdr:colOff>
      <xdr:row>759</xdr:row>
      <xdr:rowOff>115735</xdr:rowOff>
    </xdr:to>
    <xdr:sp macro="" textlink="">
      <xdr:nvSpPr>
        <xdr:cNvPr id="25" name="正方形/長方形 24">
          <a:extLst>
            <a:ext uri="{FF2B5EF4-FFF2-40B4-BE49-F238E27FC236}">
              <a16:creationId xmlns:a16="http://schemas.microsoft.com/office/drawing/2014/main" id="{007A55D8-AFAD-4FE5-ACC1-6CE4FC67103D}"/>
            </a:ext>
          </a:extLst>
        </xdr:cNvPr>
        <xdr:cNvSpPr/>
      </xdr:nvSpPr>
      <xdr:spPr>
        <a:xfrm>
          <a:off x="1709876" y="52130306"/>
          <a:ext cx="2737732" cy="94583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Ｂ．第</a:t>
          </a:r>
          <a:r>
            <a:rPr kumimoji="1" lang="en-US" altLang="ja-JP" sz="1100">
              <a:solidFill>
                <a:sysClr val="windowText" lastClr="000000"/>
              </a:solidFill>
            </a:rPr>
            <a:t>40</a:t>
          </a:r>
          <a:r>
            <a:rPr kumimoji="1" lang="ja-JP" altLang="en-US" sz="1100">
              <a:solidFill>
                <a:sysClr val="windowText" lastClr="000000"/>
              </a:solidFill>
            </a:rPr>
            <a:t>回全国高等学校総合文化祭</a:t>
          </a:r>
          <a:endParaRPr kumimoji="1" lang="en-US" altLang="ja-JP" sz="1100">
            <a:solidFill>
              <a:sysClr val="windowText" lastClr="000000"/>
            </a:solidFill>
          </a:endParaRPr>
        </a:p>
        <a:p>
          <a:pPr algn="ctr"/>
          <a:r>
            <a:rPr kumimoji="1" lang="ja-JP" altLang="en-US" sz="1100">
              <a:solidFill>
                <a:sysClr val="windowText" lastClr="000000"/>
              </a:solidFill>
            </a:rPr>
            <a:t>宮城県実行委員会</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clientData/>
  </xdr:twoCellAnchor>
  <xdr:twoCellAnchor editAs="absolute">
    <xdr:from>
      <xdr:col>22</xdr:col>
      <xdr:colOff>176266</xdr:colOff>
      <xdr:row>757</xdr:row>
      <xdr:rowOff>517417</xdr:rowOff>
    </xdr:from>
    <xdr:to>
      <xdr:col>36</xdr:col>
      <xdr:colOff>28470</xdr:colOff>
      <xdr:row>759</xdr:row>
      <xdr:rowOff>120498</xdr:rowOff>
    </xdr:to>
    <xdr:sp macro="" textlink="">
      <xdr:nvSpPr>
        <xdr:cNvPr id="26" name="正方形/長方形 25">
          <a:extLst>
            <a:ext uri="{FF2B5EF4-FFF2-40B4-BE49-F238E27FC236}">
              <a16:creationId xmlns:a16="http://schemas.microsoft.com/office/drawing/2014/main" id="{43DD9F28-47A3-4ED1-9750-B89576E735D9}"/>
            </a:ext>
          </a:extLst>
        </xdr:cNvPr>
        <xdr:cNvSpPr/>
      </xdr:nvSpPr>
      <xdr:spPr>
        <a:xfrm>
          <a:off x="4629204" y="52138715"/>
          <a:ext cx="2685891" cy="942184"/>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Ｃ．第</a:t>
          </a:r>
          <a:r>
            <a:rPr kumimoji="1" lang="en-US" altLang="ja-JP" sz="1100">
              <a:solidFill>
                <a:sysClr val="windowText" lastClr="000000"/>
              </a:solidFill>
            </a:rPr>
            <a:t>41</a:t>
          </a:r>
          <a:r>
            <a:rPr kumimoji="1" lang="ja-JP" altLang="en-US" sz="1100">
              <a:solidFill>
                <a:sysClr val="windowText" lastClr="000000"/>
              </a:solidFill>
            </a:rPr>
            <a:t>回全国高等学校総合文化祭</a:t>
          </a:r>
          <a:endParaRPr kumimoji="1" lang="en-US" altLang="ja-JP" sz="1100">
            <a:solidFill>
              <a:sysClr val="windowText" lastClr="000000"/>
            </a:solidFill>
          </a:endParaRPr>
        </a:p>
        <a:p>
          <a:pPr algn="ctr"/>
          <a:r>
            <a:rPr kumimoji="1" lang="ja-JP" altLang="en-US" sz="1100">
              <a:solidFill>
                <a:sysClr val="windowText" lastClr="000000"/>
              </a:solidFill>
            </a:rPr>
            <a:t>長野県実行委員会</a:t>
          </a:r>
          <a:r>
            <a:rPr kumimoji="1" lang="ja-JP" altLang="en-US" sz="1100">
              <a:solidFill>
                <a:srgbClr val="FF0000"/>
              </a:solidFill>
            </a:rPr>
            <a:t>　　　　　　　　　　　　　　　　　</a:t>
          </a:r>
          <a:r>
            <a:rPr kumimoji="1" lang="en-US" altLang="ja-JP" sz="1100">
              <a:solidFill>
                <a:schemeClr val="tx1"/>
              </a:solidFill>
            </a:rPr>
            <a:t>8</a:t>
          </a:r>
          <a:r>
            <a:rPr kumimoji="1" lang="ja-JP" altLang="en-US" sz="1100">
              <a:solidFill>
                <a:schemeClr val="tx1"/>
              </a:solidFill>
            </a:rPr>
            <a:t>百万円</a:t>
          </a:r>
        </a:p>
      </xdr:txBody>
    </xdr:sp>
    <xdr:clientData/>
  </xdr:twoCellAnchor>
  <xdr:twoCellAnchor editAs="absolute">
    <xdr:from>
      <xdr:col>38</xdr:col>
      <xdr:colOff>84680</xdr:colOff>
      <xdr:row>757</xdr:row>
      <xdr:rowOff>60010</xdr:rowOff>
    </xdr:from>
    <xdr:to>
      <xdr:col>49</xdr:col>
      <xdr:colOff>135187</xdr:colOff>
      <xdr:row>757</xdr:row>
      <xdr:rowOff>402625</xdr:rowOff>
    </xdr:to>
    <xdr:sp macro="" textlink="">
      <xdr:nvSpPr>
        <xdr:cNvPr id="27" name="正方形/長方形 26">
          <a:extLst>
            <a:ext uri="{FF2B5EF4-FFF2-40B4-BE49-F238E27FC236}">
              <a16:creationId xmlns:a16="http://schemas.microsoft.com/office/drawing/2014/main" id="{B8AC284D-01C4-4798-871D-AEA1EE7B174E}"/>
            </a:ext>
          </a:extLst>
        </xdr:cNvPr>
        <xdr:cNvSpPr/>
      </xdr:nvSpPr>
      <xdr:spPr>
        <a:xfrm>
          <a:off x="7776118" y="51677456"/>
          <a:ext cx="2276975" cy="346467"/>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editAs="absolute">
    <xdr:from>
      <xdr:col>37</xdr:col>
      <xdr:colOff>177472</xdr:colOff>
      <xdr:row>759</xdr:row>
      <xdr:rowOff>253255</xdr:rowOff>
    </xdr:from>
    <xdr:to>
      <xdr:col>49</xdr:col>
      <xdr:colOff>384120</xdr:colOff>
      <xdr:row>761</xdr:row>
      <xdr:rowOff>348603</xdr:rowOff>
    </xdr:to>
    <xdr:sp macro="" textlink="">
      <xdr:nvSpPr>
        <xdr:cNvPr id="28" name="大かっこ 27">
          <a:extLst>
            <a:ext uri="{FF2B5EF4-FFF2-40B4-BE49-F238E27FC236}">
              <a16:creationId xmlns:a16="http://schemas.microsoft.com/office/drawing/2014/main" id="{F10EA66E-E44A-46BF-A7B5-7AB449721188}"/>
            </a:ext>
          </a:extLst>
        </xdr:cNvPr>
        <xdr:cNvSpPr/>
      </xdr:nvSpPr>
      <xdr:spPr>
        <a:xfrm>
          <a:off x="7666503" y="53213656"/>
          <a:ext cx="2635523" cy="683658"/>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latin typeface="+mn-lt"/>
              <a:ea typeface="+mn-ea"/>
              <a:cs typeface="+mn-cs"/>
            </a:rPr>
            <a:t>全国高校生伝統文化フェスティバルの開催事業</a:t>
          </a:r>
          <a:endParaRPr kumimoji="1" lang="ja-JP" altLang="en-US" sz="900">
            <a:solidFill>
              <a:sysClr val="windowText" lastClr="000000"/>
            </a:solidFill>
          </a:endParaRPr>
        </a:p>
      </xdr:txBody>
    </xdr:sp>
    <xdr:clientData/>
  </xdr:twoCellAnchor>
  <xdr:twoCellAnchor editAs="absolute">
    <xdr:from>
      <xdr:col>37</xdr:col>
      <xdr:colOff>157216</xdr:colOff>
      <xdr:row>757</xdr:row>
      <xdr:rowOff>536467</xdr:rowOff>
    </xdr:from>
    <xdr:to>
      <xdr:col>49</xdr:col>
      <xdr:colOff>407367</xdr:colOff>
      <xdr:row>759</xdr:row>
      <xdr:rowOff>139548</xdr:rowOff>
    </xdr:to>
    <xdr:sp macro="" textlink="">
      <xdr:nvSpPr>
        <xdr:cNvPr id="29" name="正方形/長方形 28">
          <a:extLst>
            <a:ext uri="{FF2B5EF4-FFF2-40B4-BE49-F238E27FC236}">
              <a16:creationId xmlns:a16="http://schemas.microsoft.com/office/drawing/2014/main" id="{040747B6-0454-40AD-91F4-247FC3321E52}"/>
            </a:ext>
          </a:extLst>
        </xdr:cNvPr>
        <xdr:cNvSpPr/>
      </xdr:nvSpPr>
      <xdr:spPr>
        <a:xfrm>
          <a:off x="7646247" y="52157765"/>
          <a:ext cx="2679026" cy="942184"/>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．京都府</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endParaRPr kumimoji="1" lang="ja-JP" altLang="en-US" sz="1100">
            <a:solidFill>
              <a:schemeClr val="tx1"/>
            </a:solidFill>
          </a:endParaRPr>
        </a:p>
      </xdr:txBody>
    </xdr:sp>
    <xdr:clientData/>
  </xdr:twoCellAnchor>
  <xdr:twoCellAnchor>
    <xdr:from>
      <xdr:col>18</xdr:col>
      <xdr:colOff>100149</xdr:colOff>
      <xdr:row>751</xdr:row>
      <xdr:rowOff>343403</xdr:rowOff>
    </xdr:from>
    <xdr:to>
      <xdr:col>18</xdr:col>
      <xdr:colOff>102131</xdr:colOff>
      <xdr:row>754</xdr:row>
      <xdr:rowOff>129192</xdr:rowOff>
    </xdr:to>
    <xdr:cxnSp macro="">
      <xdr:nvCxnSpPr>
        <xdr:cNvPr id="33" name="直線矢印コネクタ 32">
          <a:extLst>
            <a:ext uri="{FF2B5EF4-FFF2-40B4-BE49-F238E27FC236}">
              <a16:creationId xmlns:a16="http://schemas.microsoft.com/office/drawing/2014/main" id="{DD4AF298-E5A7-435A-811B-32B954AF8759}"/>
            </a:ext>
          </a:extLst>
        </xdr:cNvPr>
        <xdr:cNvCxnSpPr/>
      </xdr:nvCxnSpPr>
      <xdr:spPr bwMode="auto">
        <a:xfrm>
          <a:off x="3743462" y="50522294"/>
          <a:ext cx="1982" cy="839492"/>
        </a:xfrm>
        <a:prstGeom prst="straightConnector1">
          <a:avLst/>
        </a:prstGeom>
        <a:ln w="1270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176138</xdr:colOff>
      <xdr:row>754</xdr:row>
      <xdr:rowOff>161945</xdr:rowOff>
    </xdr:from>
    <xdr:to>
      <xdr:col>42</xdr:col>
      <xdr:colOff>182318</xdr:colOff>
      <xdr:row>755</xdr:row>
      <xdr:rowOff>112455</xdr:rowOff>
    </xdr:to>
    <xdr:cxnSp macro="">
      <xdr:nvCxnSpPr>
        <xdr:cNvPr id="30" name="直線矢印コネクタ 29">
          <a:extLst>
            <a:ext uri="{FF2B5EF4-FFF2-40B4-BE49-F238E27FC236}">
              <a16:creationId xmlns:a16="http://schemas.microsoft.com/office/drawing/2014/main" id="{DE180E27-7754-4A7C-99F8-59AC2693A2AC}"/>
            </a:ext>
          </a:extLst>
        </xdr:cNvPr>
        <xdr:cNvCxnSpPr/>
      </xdr:nvCxnSpPr>
      <xdr:spPr bwMode="auto">
        <a:xfrm flipH="1">
          <a:off x="8677201" y="51394539"/>
          <a:ext cx="6180" cy="30174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740</xdr:row>
      <xdr:rowOff>244078</xdr:rowOff>
    </xdr:from>
    <xdr:to>
      <xdr:col>44</xdr:col>
      <xdr:colOff>168012</xdr:colOff>
      <xdr:row>742</xdr:row>
      <xdr:rowOff>292635</xdr:rowOff>
    </xdr:to>
    <xdr:sp macro="" textlink="">
      <xdr:nvSpPr>
        <xdr:cNvPr id="31" name="右中かっこ 30">
          <a:extLst>
            <a:ext uri="{FF2B5EF4-FFF2-40B4-BE49-F238E27FC236}">
              <a16:creationId xmlns:a16="http://schemas.microsoft.com/office/drawing/2014/main" id="{12D9568B-D5FC-4967-9EDD-DE752A1050F2}"/>
            </a:ext>
          </a:extLst>
        </xdr:cNvPr>
        <xdr:cNvSpPr/>
      </xdr:nvSpPr>
      <xdr:spPr>
        <a:xfrm>
          <a:off x="8703469" y="46559391"/>
          <a:ext cx="370418" cy="7510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8806</xdr:colOff>
      <xdr:row>741</xdr:row>
      <xdr:rowOff>149118</xdr:rowOff>
    </xdr:from>
    <xdr:to>
      <xdr:col>49</xdr:col>
      <xdr:colOff>145908</xdr:colOff>
      <xdr:row>742</xdr:row>
      <xdr:rowOff>186745</xdr:rowOff>
    </xdr:to>
    <xdr:sp macro="" textlink="">
      <xdr:nvSpPr>
        <xdr:cNvPr id="34" name="テキスト ボックス 33">
          <a:extLst>
            <a:ext uri="{FF2B5EF4-FFF2-40B4-BE49-F238E27FC236}">
              <a16:creationId xmlns:a16="http://schemas.microsoft.com/office/drawing/2014/main" id="{3682F5DB-F8AB-4700-B4B7-4F1C926AB696}"/>
            </a:ext>
          </a:extLst>
        </xdr:cNvPr>
        <xdr:cNvSpPr txBox="1"/>
      </xdr:nvSpPr>
      <xdr:spPr>
        <a:xfrm>
          <a:off x="9117087" y="46815665"/>
          <a:ext cx="946727" cy="388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bwMode="auto">
        <a:ln w="12700">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345</v>
      </c>
      <c r="AT2" s="941"/>
      <c r="AU2" s="941"/>
      <c r="AV2" s="52" t="str">
        <f>IF(AW2="", "", "-")</f>
        <v/>
      </c>
      <c r="AW2" s="912"/>
      <c r="AX2" s="912"/>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3" t="s">
        <v>550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152</v>
      </c>
      <c r="H5" s="842"/>
      <c r="I5" s="842"/>
      <c r="J5" s="842"/>
      <c r="K5" s="842"/>
      <c r="L5" s="842"/>
      <c r="M5" s="843" t="s">
        <v>66</v>
      </c>
      <c r="N5" s="844"/>
      <c r="O5" s="844"/>
      <c r="P5" s="844"/>
      <c r="Q5" s="844"/>
      <c r="R5" s="845"/>
      <c r="S5" s="846" t="s">
        <v>131</v>
      </c>
      <c r="T5" s="842"/>
      <c r="U5" s="842"/>
      <c r="V5" s="842"/>
      <c r="W5" s="842"/>
      <c r="X5" s="847"/>
      <c r="Y5" s="699" t="s">
        <v>3</v>
      </c>
      <c r="Z5" s="541"/>
      <c r="AA5" s="541"/>
      <c r="AB5" s="541"/>
      <c r="AC5" s="541"/>
      <c r="AD5" s="542"/>
      <c r="AE5" s="700" t="s">
        <v>552</v>
      </c>
      <c r="AF5" s="700"/>
      <c r="AG5" s="700"/>
      <c r="AH5" s="700"/>
      <c r="AI5" s="700"/>
      <c r="AJ5" s="700"/>
      <c r="AK5" s="700"/>
      <c r="AL5" s="700"/>
      <c r="AM5" s="700"/>
      <c r="AN5" s="700"/>
      <c r="AO5" s="700"/>
      <c r="AP5" s="701"/>
      <c r="AQ5" s="702" t="s">
        <v>553</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554</v>
      </c>
      <c r="H7" s="497"/>
      <c r="I7" s="497"/>
      <c r="J7" s="497"/>
      <c r="K7" s="497"/>
      <c r="L7" s="497"/>
      <c r="M7" s="497"/>
      <c r="N7" s="497"/>
      <c r="O7" s="497"/>
      <c r="P7" s="497"/>
      <c r="Q7" s="497"/>
      <c r="R7" s="497"/>
      <c r="S7" s="497"/>
      <c r="T7" s="497"/>
      <c r="U7" s="497"/>
      <c r="V7" s="497"/>
      <c r="W7" s="497"/>
      <c r="X7" s="498"/>
      <c r="Y7" s="923" t="s">
        <v>545</v>
      </c>
      <c r="Z7" s="441"/>
      <c r="AA7" s="441"/>
      <c r="AB7" s="441"/>
      <c r="AC7" s="441"/>
      <c r="AD7" s="924"/>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3" t="s">
        <v>389</v>
      </c>
      <c r="B8" s="494"/>
      <c r="C8" s="494"/>
      <c r="D8" s="494"/>
      <c r="E8" s="494"/>
      <c r="F8" s="495"/>
      <c r="G8" s="942" t="str">
        <f>入力規則等!A26</f>
        <v>-</v>
      </c>
      <c r="H8" s="721"/>
      <c r="I8" s="721"/>
      <c r="J8" s="721"/>
      <c r="K8" s="721"/>
      <c r="L8" s="721"/>
      <c r="M8" s="721"/>
      <c r="N8" s="721"/>
      <c r="O8" s="721"/>
      <c r="P8" s="721"/>
      <c r="Q8" s="721"/>
      <c r="R8" s="721"/>
      <c r="S8" s="721"/>
      <c r="T8" s="721"/>
      <c r="U8" s="721"/>
      <c r="V8" s="721"/>
      <c r="W8" s="721"/>
      <c r="X8" s="943"/>
      <c r="Y8" s="848" t="s">
        <v>390</v>
      </c>
      <c r="Z8" s="849"/>
      <c r="AA8" s="849"/>
      <c r="AB8" s="849"/>
      <c r="AC8" s="849"/>
      <c r="AD8" s="850"/>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1" t="s">
        <v>23</v>
      </c>
      <c r="B9" s="852"/>
      <c r="C9" s="852"/>
      <c r="D9" s="852"/>
      <c r="E9" s="852"/>
      <c r="F9" s="852"/>
      <c r="G9" s="853" t="s">
        <v>556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5" t="s">
        <v>565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3" t="s">
        <v>357</v>
      </c>
      <c r="Q12" s="414"/>
      <c r="R12" s="414"/>
      <c r="S12" s="414"/>
      <c r="T12" s="414"/>
      <c r="U12" s="414"/>
      <c r="V12" s="415"/>
      <c r="W12" s="413" t="s">
        <v>363</v>
      </c>
      <c r="X12" s="414"/>
      <c r="Y12" s="414"/>
      <c r="Z12" s="414"/>
      <c r="AA12" s="414"/>
      <c r="AB12" s="414"/>
      <c r="AC12" s="415"/>
      <c r="AD12" s="413" t="s">
        <v>470</v>
      </c>
      <c r="AE12" s="414"/>
      <c r="AF12" s="414"/>
      <c r="AG12" s="414"/>
      <c r="AH12" s="414"/>
      <c r="AI12" s="414"/>
      <c r="AJ12" s="415"/>
      <c r="AK12" s="413" t="s">
        <v>533</v>
      </c>
      <c r="AL12" s="414"/>
      <c r="AM12" s="414"/>
      <c r="AN12" s="414"/>
      <c r="AO12" s="414"/>
      <c r="AP12" s="414"/>
      <c r="AQ12" s="415"/>
      <c r="AR12" s="413" t="s">
        <v>534</v>
      </c>
      <c r="AS12" s="414"/>
      <c r="AT12" s="414"/>
      <c r="AU12" s="414"/>
      <c r="AV12" s="414"/>
      <c r="AW12" s="41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83</v>
      </c>
      <c r="Q13" s="659"/>
      <c r="R13" s="659"/>
      <c r="S13" s="659"/>
      <c r="T13" s="659"/>
      <c r="U13" s="659"/>
      <c r="V13" s="660"/>
      <c r="W13" s="658">
        <v>83</v>
      </c>
      <c r="X13" s="659"/>
      <c r="Y13" s="659"/>
      <c r="Z13" s="659"/>
      <c r="AA13" s="659"/>
      <c r="AB13" s="659"/>
      <c r="AC13" s="660"/>
      <c r="AD13" s="658">
        <v>96</v>
      </c>
      <c r="AE13" s="659"/>
      <c r="AF13" s="659"/>
      <c r="AG13" s="659"/>
      <c r="AH13" s="659"/>
      <c r="AI13" s="659"/>
      <c r="AJ13" s="660"/>
      <c r="AK13" s="658">
        <v>98</v>
      </c>
      <c r="AL13" s="659"/>
      <c r="AM13" s="659"/>
      <c r="AN13" s="659"/>
      <c r="AO13" s="659"/>
      <c r="AP13" s="659"/>
      <c r="AQ13" s="660"/>
      <c r="AR13" s="920">
        <v>121</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557</v>
      </c>
      <c r="Q14" s="659"/>
      <c r="R14" s="659"/>
      <c r="S14" s="659"/>
      <c r="T14" s="659"/>
      <c r="U14" s="659"/>
      <c r="V14" s="660"/>
      <c r="W14" s="658" t="s">
        <v>557</v>
      </c>
      <c r="X14" s="659"/>
      <c r="Y14" s="659"/>
      <c r="Z14" s="659"/>
      <c r="AA14" s="659"/>
      <c r="AB14" s="659"/>
      <c r="AC14" s="660"/>
      <c r="AD14" s="658" t="s">
        <v>557</v>
      </c>
      <c r="AE14" s="659"/>
      <c r="AF14" s="659"/>
      <c r="AG14" s="659"/>
      <c r="AH14" s="659"/>
      <c r="AI14" s="659"/>
      <c r="AJ14" s="660"/>
      <c r="AK14" s="658" t="s">
        <v>567</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557</v>
      </c>
      <c r="Q15" s="659"/>
      <c r="R15" s="659"/>
      <c r="S15" s="659"/>
      <c r="T15" s="659"/>
      <c r="U15" s="659"/>
      <c r="V15" s="660"/>
      <c r="W15" s="658" t="s">
        <v>557</v>
      </c>
      <c r="X15" s="659"/>
      <c r="Y15" s="659"/>
      <c r="Z15" s="659"/>
      <c r="AA15" s="659"/>
      <c r="AB15" s="659"/>
      <c r="AC15" s="660"/>
      <c r="AD15" s="658" t="s">
        <v>557</v>
      </c>
      <c r="AE15" s="659"/>
      <c r="AF15" s="659"/>
      <c r="AG15" s="659"/>
      <c r="AH15" s="659"/>
      <c r="AI15" s="659"/>
      <c r="AJ15" s="660"/>
      <c r="AK15" s="658" t="s">
        <v>557</v>
      </c>
      <c r="AL15" s="659"/>
      <c r="AM15" s="659"/>
      <c r="AN15" s="659"/>
      <c r="AO15" s="659"/>
      <c r="AP15" s="659"/>
      <c r="AQ15" s="660"/>
      <c r="AR15" s="658" t="s">
        <v>672</v>
      </c>
      <c r="AS15" s="659"/>
      <c r="AT15" s="659"/>
      <c r="AU15" s="659"/>
      <c r="AV15" s="659"/>
      <c r="AW15" s="659"/>
      <c r="AX15" s="808"/>
    </row>
    <row r="16" spans="1:50" ht="21" customHeight="1" x14ac:dyDescent="0.15">
      <c r="A16" s="615"/>
      <c r="B16" s="616"/>
      <c r="C16" s="616"/>
      <c r="D16" s="616"/>
      <c r="E16" s="616"/>
      <c r="F16" s="617"/>
      <c r="G16" s="726"/>
      <c r="H16" s="727"/>
      <c r="I16" s="712" t="s">
        <v>52</v>
      </c>
      <c r="J16" s="713"/>
      <c r="K16" s="713"/>
      <c r="L16" s="713"/>
      <c r="M16" s="713"/>
      <c r="N16" s="713"/>
      <c r="O16" s="714"/>
      <c r="P16" s="658" t="s">
        <v>557</v>
      </c>
      <c r="Q16" s="659"/>
      <c r="R16" s="659"/>
      <c r="S16" s="659"/>
      <c r="T16" s="659"/>
      <c r="U16" s="659"/>
      <c r="V16" s="660"/>
      <c r="W16" s="658" t="s">
        <v>557</v>
      </c>
      <c r="X16" s="659"/>
      <c r="Y16" s="659"/>
      <c r="Z16" s="659"/>
      <c r="AA16" s="659"/>
      <c r="AB16" s="659"/>
      <c r="AC16" s="660"/>
      <c r="AD16" s="658" t="s">
        <v>557</v>
      </c>
      <c r="AE16" s="659"/>
      <c r="AF16" s="659"/>
      <c r="AG16" s="659"/>
      <c r="AH16" s="659"/>
      <c r="AI16" s="659"/>
      <c r="AJ16" s="660"/>
      <c r="AK16" s="658" t="s">
        <v>567</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557</v>
      </c>
      <c r="Q17" s="659"/>
      <c r="R17" s="659"/>
      <c r="S17" s="659"/>
      <c r="T17" s="659"/>
      <c r="U17" s="659"/>
      <c r="V17" s="660"/>
      <c r="W17" s="658" t="s">
        <v>557</v>
      </c>
      <c r="X17" s="659"/>
      <c r="Y17" s="659"/>
      <c r="Z17" s="659"/>
      <c r="AA17" s="659"/>
      <c r="AB17" s="659"/>
      <c r="AC17" s="660"/>
      <c r="AD17" s="658" t="s">
        <v>557</v>
      </c>
      <c r="AE17" s="659"/>
      <c r="AF17" s="659"/>
      <c r="AG17" s="659"/>
      <c r="AH17" s="659"/>
      <c r="AI17" s="659"/>
      <c r="AJ17" s="660"/>
      <c r="AK17" s="658" t="s">
        <v>567</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80">
        <f>SUM(P13:V17)</f>
        <v>83</v>
      </c>
      <c r="Q18" s="881"/>
      <c r="R18" s="881"/>
      <c r="S18" s="881"/>
      <c r="T18" s="881"/>
      <c r="U18" s="881"/>
      <c r="V18" s="882"/>
      <c r="W18" s="880">
        <f>SUM(W13:AC17)</f>
        <v>83</v>
      </c>
      <c r="X18" s="881"/>
      <c r="Y18" s="881"/>
      <c r="Z18" s="881"/>
      <c r="AA18" s="881"/>
      <c r="AB18" s="881"/>
      <c r="AC18" s="882"/>
      <c r="AD18" s="880">
        <f>SUM(AD13:AJ17)</f>
        <v>96</v>
      </c>
      <c r="AE18" s="881"/>
      <c r="AF18" s="881"/>
      <c r="AG18" s="881"/>
      <c r="AH18" s="881"/>
      <c r="AI18" s="881"/>
      <c r="AJ18" s="882"/>
      <c r="AK18" s="880">
        <f>SUM(AK13:AQ17)</f>
        <v>98</v>
      </c>
      <c r="AL18" s="881"/>
      <c r="AM18" s="881"/>
      <c r="AN18" s="881"/>
      <c r="AO18" s="881"/>
      <c r="AP18" s="881"/>
      <c r="AQ18" s="882"/>
      <c r="AR18" s="880">
        <f>SUM(AR13:AX17)</f>
        <v>121</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82</v>
      </c>
      <c r="Q19" s="659"/>
      <c r="R19" s="659"/>
      <c r="S19" s="659"/>
      <c r="T19" s="659"/>
      <c r="U19" s="659"/>
      <c r="V19" s="660"/>
      <c r="W19" s="658">
        <v>79</v>
      </c>
      <c r="X19" s="659"/>
      <c r="Y19" s="659"/>
      <c r="Z19" s="659"/>
      <c r="AA19" s="659"/>
      <c r="AB19" s="659"/>
      <c r="AC19" s="660"/>
      <c r="AD19" s="658">
        <v>95</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8" t="s">
        <v>10</v>
      </c>
      <c r="H20" s="879"/>
      <c r="I20" s="879"/>
      <c r="J20" s="879"/>
      <c r="K20" s="879"/>
      <c r="L20" s="879"/>
      <c r="M20" s="879"/>
      <c r="N20" s="879"/>
      <c r="O20" s="879"/>
      <c r="P20" s="311">
        <f>IF(P18=0, "-", SUM(P19)/P18)</f>
        <v>0.98795180722891562</v>
      </c>
      <c r="Q20" s="311"/>
      <c r="R20" s="311"/>
      <c r="S20" s="311"/>
      <c r="T20" s="311"/>
      <c r="U20" s="311"/>
      <c r="V20" s="311"/>
      <c r="W20" s="311">
        <f t="shared" ref="W20" si="0">IF(W18=0, "-", SUM(W19)/W18)</f>
        <v>0.95180722891566261</v>
      </c>
      <c r="X20" s="311"/>
      <c r="Y20" s="311"/>
      <c r="Z20" s="311"/>
      <c r="AA20" s="311"/>
      <c r="AB20" s="311"/>
      <c r="AC20" s="311"/>
      <c r="AD20" s="311">
        <f t="shared" ref="AD20" si="1">IF(AD18=0, "-", SUM(AD19)/AD18)</f>
        <v>0.98958333333333337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495</v>
      </c>
      <c r="H21" s="310"/>
      <c r="I21" s="310"/>
      <c r="J21" s="310"/>
      <c r="K21" s="310"/>
      <c r="L21" s="310"/>
      <c r="M21" s="310"/>
      <c r="N21" s="310"/>
      <c r="O21" s="310"/>
      <c r="P21" s="311">
        <f>IF(P19=0, "-", SUM(P19)/SUM(P13,P14))</f>
        <v>0.98795180722891562</v>
      </c>
      <c r="Q21" s="311"/>
      <c r="R21" s="311"/>
      <c r="S21" s="311"/>
      <c r="T21" s="311"/>
      <c r="U21" s="311"/>
      <c r="V21" s="311"/>
      <c r="W21" s="311">
        <f t="shared" ref="W21" si="2">IF(W19=0, "-", SUM(W19)/SUM(W13,W14))</f>
        <v>0.95180722891566261</v>
      </c>
      <c r="X21" s="311"/>
      <c r="Y21" s="311"/>
      <c r="Z21" s="311"/>
      <c r="AA21" s="311"/>
      <c r="AB21" s="311"/>
      <c r="AC21" s="311"/>
      <c r="AD21" s="311">
        <f t="shared" ref="AD21" si="3">IF(AD19=0, "-", SUM(AD19)/SUM(AD13,AD14))</f>
        <v>0.98958333333333337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537</v>
      </c>
      <c r="B22" s="966"/>
      <c r="C22" s="966"/>
      <c r="D22" s="966"/>
      <c r="E22" s="966"/>
      <c r="F22" s="967"/>
      <c r="G22" s="952" t="s">
        <v>472</v>
      </c>
      <c r="H22" s="215"/>
      <c r="I22" s="215"/>
      <c r="J22" s="215"/>
      <c r="K22" s="215"/>
      <c r="L22" s="215"/>
      <c r="M22" s="215"/>
      <c r="N22" s="215"/>
      <c r="O22" s="216"/>
      <c r="P22" s="937" t="s">
        <v>535</v>
      </c>
      <c r="Q22" s="215"/>
      <c r="R22" s="215"/>
      <c r="S22" s="215"/>
      <c r="T22" s="215"/>
      <c r="U22" s="215"/>
      <c r="V22" s="216"/>
      <c r="W22" s="937" t="s">
        <v>536</v>
      </c>
      <c r="X22" s="215"/>
      <c r="Y22" s="215"/>
      <c r="Z22" s="215"/>
      <c r="AA22" s="215"/>
      <c r="AB22" s="215"/>
      <c r="AC22" s="216"/>
      <c r="AD22" s="937" t="s">
        <v>471</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566</v>
      </c>
      <c r="H23" s="954"/>
      <c r="I23" s="954"/>
      <c r="J23" s="954"/>
      <c r="K23" s="954"/>
      <c r="L23" s="954"/>
      <c r="M23" s="954"/>
      <c r="N23" s="954"/>
      <c r="O23" s="955"/>
      <c r="P23" s="920">
        <v>95</v>
      </c>
      <c r="Q23" s="921"/>
      <c r="R23" s="921"/>
      <c r="S23" s="921"/>
      <c r="T23" s="921"/>
      <c r="U23" s="921"/>
      <c r="V23" s="938"/>
      <c r="W23" s="920">
        <v>95</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664</v>
      </c>
      <c r="H24" s="957"/>
      <c r="I24" s="957"/>
      <c r="J24" s="957"/>
      <c r="K24" s="957"/>
      <c r="L24" s="957"/>
      <c r="M24" s="957"/>
      <c r="N24" s="957"/>
      <c r="O24" s="958"/>
      <c r="P24" s="658">
        <v>2.1</v>
      </c>
      <c r="Q24" s="659"/>
      <c r="R24" s="659"/>
      <c r="S24" s="659"/>
      <c r="T24" s="659"/>
      <c r="U24" s="659"/>
      <c r="V24" s="660"/>
      <c r="W24" s="658">
        <v>25</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665</v>
      </c>
      <c r="H25" s="957"/>
      <c r="I25" s="957"/>
      <c r="J25" s="957"/>
      <c r="K25" s="957"/>
      <c r="L25" s="957"/>
      <c r="M25" s="957"/>
      <c r="N25" s="957"/>
      <c r="O25" s="958"/>
      <c r="P25" s="658">
        <v>0.4</v>
      </c>
      <c r="Q25" s="659"/>
      <c r="R25" s="659"/>
      <c r="S25" s="659"/>
      <c r="T25" s="659"/>
      <c r="U25" s="659"/>
      <c r="V25" s="660"/>
      <c r="W25" s="658">
        <v>0.4</v>
      </c>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666</v>
      </c>
      <c r="H26" s="957"/>
      <c r="I26" s="957"/>
      <c r="J26" s="957"/>
      <c r="K26" s="957"/>
      <c r="L26" s="957"/>
      <c r="M26" s="957"/>
      <c r="N26" s="957"/>
      <c r="O26" s="958"/>
      <c r="P26" s="658">
        <v>0.3</v>
      </c>
      <c r="Q26" s="659"/>
      <c r="R26" s="659"/>
      <c r="S26" s="659"/>
      <c r="T26" s="659"/>
      <c r="U26" s="659"/>
      <c r="V26" s="660"/>
      <c r="W26" s="658">
        <v>0.4</v>
      </c>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667</v>
      </c>
      <c r="H27" s="957"/>
      <c r="I27" s="957"/>
      <c r="J27" s="957"/>
      <c r="K27" s="957"/>
      <c r="L27" s="957"/>
      <c r="M27" s="957"/>
      <c r="N27" s="957"/>
      <c r="O27" s="958"/>
      <c r="P27" s="658">
        <v>0.2</v>
      </c>
      <c r="Q27" s="659"/>
      <c r="R27" s="659"/>
      <c r="S27" s="659"/>
      <c r="T27" s="659"/>
      <c r="U27" s="659"/>
      <c r="V27" s="660"/>
      <c r="W27" s="658">
        <v>0.2</v>
      </c>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476</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473</v>
      </c>
      <c r="H29" s="963"/>
      <c r="I29" s="963"/>
      <c r="J29" s="963"/>
      <c r="K29" s="963"/>
      <c r="L29" s="963"/>
      <c r="M29" s="963"/>
      <c r="N29" s="963"/>
      <c r="O29" s="964"/>
      <c r="P29" s="934">
        <f>AK13</f>
        <v>98</v>
      </c>
      <c r="Q29" s="935"/>
      <c r="R29" s="935"/>
      <c r="S29" s="935"/>
      <c r="T29" s="935"/>
      <c r="U29" s="935"/>
      <c r="V29" s="936"/>
      <c r="W29" s="934">
        <f>AR13</f>
        <v>121</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489</v>
      </c>
      <c r="B30" s="864"/>
      <c r="C30" s="864"/>
      <c r="D30" s="864"/>
      <c r="E30" s="864"/>
      <c r="F30" s="865"/>
      <c r="G30" s="774" t="s">
        <v>265</v>
      </c>
      <c r="H30" s="775"/>
      <c r="I30" s="775"/>
      <c r="J30" s="775"/>
      <c r="K30" s="775"/>
      <c r="L30" s="775"/>
      <c r="M30" s="775"/>
      <c r="N30" s="775"/>
      <c r="O30" s="776"/>
      <c r="P30" s="859" t="s">
        <v>59</v>
      </c>
      <c r="Q30" s="775"/>
      <c r="R30" s="775"/>
      <c r="S30" s="775"/>
      <c r="T30" s="775"/>
      <c r="U30" s="775"/>
      <c r="V30" s="775"/>
      <c r="W30" s="775"/>
      <c r="X30" s="776"/>
      <c r="Y30" s="856"/>
      <c r="Z30" s="857"/>
      <c r="AA30" s="858"/>
      <c r="AB30" s="860" t="s">
        <v>11</v>
      </c>
      <c r="AC30" s="861"/>
      <c r="AD30" s="862"/>
      <c r="AE30" s="860" t="s">
        <v>357</v>
      </c>
      <c r="AF30" s="861"/>
      <c r="AG30" s="861"/>
      <c r="AH30" s="862"/>
      <c r="AI30" s="860" t="s">
        <v>363</v>
      </c>
      <c r="AJ30" s="861"/>
      <c r="AK30" s="861"/>
      <c r="AL30" s="862"/>
      <c r="AM30" s="916" t="s">
        <v>470</v>
      </c>
      <c r="AN30" s="916"/>
      <c r="AO30" s="916"/>
      <c r="AP30" s="860"/>
      <c r="AQ30" s="768" t="s">
        <v>355</v>
      </c>
      <c r="AR30" s="769"/>
      <c r="AS30" s="769"/>
      <c r="AT30" s="770"/>
      <c r="AU30" s="775" t="s">
        <v>253</v>
      </c>
      <c r="AV30" s="775"/>
      <c r="AW30" s="775"/>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655</v>
      </c>
      <c r="AR31" s="193"/>
      <c r="AS31" s="126" t="s">
        <v>356</v>
      </c>
      <c r="AT31" s="127"/>
      <c r="AU31" s="192" t="s">
        <v>655</v>
      </c>
      <c r="AV31" s="192"/>
      <c r="AW31" s="396" t="s">
        <v>300</v>
      </c>
      <c r="AX31" s="397"/>
    </row>
    <row r="32" spans="1:50" ht="23.25" customHeight="1" x14ac:dyDescent="0.15">
      <c r="A32" s="401"/>
      <c r="B32" s="399"/>
      <c r="C32" s="399"/>
      <c r="D32" s="399"/>
      <c r="E32" s="399"/>
      <c r="F32" s="400"/>
      <c r="G32" s="562" t="s">
        <v>568</v>
      </c>
      <c r="H32" s="563"/>
      <c r="I32" s="563"/>
      <c r="J32" s="563"/>
      <c r="K32" s="563"/>
      <c r="L32" s="563"/>
      <c r="M32" s="563"/>
      <c r="N32" s="563"/>
      <c r="O32" s="564"/>
      <c r="P32" s="98" t="s">
        <v>569</v>
      </c>
      <c r="Q32" s="98"/>
      <c r="R32" s="98"/>
      <c r="S32" s="98"/>
      <c r="T32" s="98"/>
      <c r="U32" s="98"/>
      <c r="V32" s="98"/>
      <c r="W32" s="98"/>
      <c r="X32" s="99"/>
      <c r="Y32" s="469" t="s">
        <v>12</v>
      </c>
      <c r="Z32" s="529"/>
      <c r="AA32" s="530"/>
      <c r="AB32" s="459" t="s">
        <v>570</v>
      </c>
      <c r="AC32" s="459"/>
      <c r="AD32" s="459"/>
      <c r="AE32" s="211">
        <v>39</v>
      </c>
      <c r="AF32" s="212"/>
      <c r="AG32" s="212"/>
      <c r="AH32" s="212"/>
      <c r="AI32" s="211">
        <v>40</v>
      </c>
      <c r="AJ32" s="212"/>
      <c r="AK32" s="212"/>
      <c r="AL32" s="212"/>
      <c r="AM32" s="211">
        <v>41</v>
      </c>
      <c r="AN32" s="212"/>
      <c r="AO32" s="212"/>
      <c r="AP32" s="212"/>
      <c r="AQ32" s="333" t="s">
        <v>656</v>
      </c>
      <c r="AR32" s="200"/>
      <c r="AS32" s="200"/>
      <c r="AT32" s="334"/>
      <c r="AU32" s="212" t="s">
        <v>655</v>
      </c>
      <c r="AV32" s="212"/>
      <c r="AW32" s="212"/>
      <c r="AX32" s="214"/>
    </row>
    <row r="33" spans="1:50" ht="23.25" customHeight="1" x14ac:dyDescent="0.15">
      <c r="A33" s="402"/>
      <c r="B33" s="403"/>
      <c r="C33" s="403"/>
      <c r="D33" s="403"/>
      <c r="E33" s="403"/>
      <c r="F33" s="404"/>
      <c r="G33" s="565"/>
      <c r="H33" s="566"/>
      <c r="I33" s="566"/>
      <c r="J33" s="566"/>
      <c r="K33" s="566"/>
      <c r="L33" s="566"/>
      <c r="M33" s="566"/>
      <c r="N33" s="566"/>
      <c r="O33" s="567"/>
      <c r="P33" s="101"/>
      <c r="Q33" s="101"/>
      <c r="R33" s="101"/>
      <c r="S33" s="101"/>
      <c r="T33" s="101"/>
      <c r="U33" s="101"/>
      <c r="V33" s="101"/>
      <c r="W33" s="101"/>
      <c r="X33" s="102"/>
      <c r="Y33" s="413" t="s">
        <v>54</v>
      </c>
      <c r="Z33" s="414"/>
      <c r="AA33" s="415"/>
      <c r="AB33" s="521" t="s">
        <v>570</v>
      </c>
      <c r="AC33" s="521"/>
      <c r="AD33" s="521"/>
      <c r="AE33" s="211">
        <v>47</v>
      </c>
      <c r="AF33" s="212"/>
      <c r="AG33" s="212"/>
      <c r="AH33" s="212"/>
      <c r="AI33" s="211">
        <v>47</v>
      </c>
      <c r="AJ33" s="212"/>
      <c r="AK33" s="212"/>
      <c r="AL33" s="212"/>
      <c r="AM33" s="211">
        <v>47</v>
      </c>
      <c r="AN33" s="212"/>
      <c r="AO33" s="212"/>
      <c r="AP33" s="212"/>
      <c r="AQ33" s="333">
        <v>47</v>
      </c>
      <c r="AR33" s="200"/>
      <c r="AS33" s="200"/>
      <c r="AT33" s="334"/>
      <c r="AU33" s="212">
        <v>47</v>
      </c>
      <c r="AV33" s="212"/>
      <c r="AW33" s="212"/>
      <c r="AX33" s="214"/>
    </row>
    <row r="34" spans="1:50" ht="23.25" customHeight="1" x14ac:dyDescent="0.15">
      <c r="A34" s="401"/>
      <c r="B34" s="399"/>
      <c r="C34" s="399"/>
      <c r="D34" s="399"/>
      <c r="E34" s="399"/>
      <c r="F34" s="400"/>
      <c r="G34" s="568"/>
      <c r="H34" s="569"/>
      <c r="I34" s="569"/>
      <c r="J34" s="569"/>
      <c r="K34" s="569"/>
      <c r="L34" s="569"/>
      <c r="M34" s="569"/>
      <c r="N34" s="569"/>
      <c r="O34" s="570"/>
      <c r="P34" s="104"/>
      <c r="Q34" s="104"/>
      <c r="R34" s="104"/>
      <c r="S34" s="104"/>
      <c r="T34" s="104"/>
      <c r="U34" s="104"/>
      <c r="V34" s="104"/>
      <c r="W34" s="104"/>
      <c r="X34" s="105"/>
      <c r="Y34" s="413" t="s">
        <v>13</v>
      </c>
      <c r="Z34" s="414"/>
      <c r="AA34" s="415"/>
      <c r="AB34" s="554" t="s">
        <v>301</v>
      </c>
      <c r="AC34" s="554"/>
      <c r="AD34" s="554"/>
      <c r="AE34" s="211">
        <v>82.9</v>
      </c>
      <c r="AF34" s="212"/>
      <c r="AG34" s="212"/>
      <c r="AH34" s="212"/>
      <c r="AI34" s="211">
        <v>85.1</v>
      </c>
      <c r="AJ34" s="212"/>
      <c r="AK34" s="212"/>
      <c r="AL34" s="212"/>
      <c r="AM34" s="211">
        <v>87.2</v>
      </c>
      <c r="AN34" s="212"/>
      <c r="AO34" s="212"/>
      <c r="AP34" s="212"/>
      <c r="AQ34" s="333" t="s">
        <v>657</v>
      </c>
      <c r="AR34" s="200"/>
      <c r="AS34" s="200"/>
      <c r="AT34" s="334"/>
      <c r="AU34" s="212" t="s">
        <v>655</v>
      </c>
      <c r="AV34" s="212"/>
      <c r="AW34" s="212"/>
      <c r="AX34" s="214"/>
    </row>
    <row r="35" spans="1:50" ht="23.25" customHeight="1" x14ac:dyDescent="0.15">
      <c r="A35" s="219" t="s">
        <v>525</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489</v>
      </c>
      <c r="B37" s="772"/>
      <c r="C37" s="772"/>
      <c r="D37" s="772"/>
      <c r="E37" s="772"/>
      <c r="F37" s="773"/>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9" t="s">
        <v>253</v>
      </c>
      <c r="AV37" s="409"/>
      <c r="AW37" s="409"/>
      <c r="AX37" s="911"/>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489</v>
      </c>
      <c r="B44" s="772"/>
      <c r="C44" s="772"/>
      <c r="D44" s="772"/>
      <c r="E44" s="772"/>
      <c r="F44" s="773"/>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489</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489</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490</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485</v>
      </c>
      <c r="X65" s="486"/>
      <c r="Y65" s="489"/>
      <c r="Z65" s="489"/>
      <c r="AA65" s="490"/>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496</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490</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8"/>
      <c r="I78" s="589"/>
      <c r="J78" s="589"/>
      <c r="K78" s="589"/>
      <c r="L78" s="589"/>
      <c r="M78" s="589"/>
      <c r="N78" s="589"/>
      <c r="O78" s="590"/>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484</v>
      </c>
      <c r="AP79" s="272"/>
      <c r="AQ79" s="272"/>
      <c r="AR79" s="81" t="s">
        <v>482</v>
      </c>
      <c r="AS79" s="271"/>
      <c r="AT79" s="272"/>
      <c r="AU79" s="272"/>
      <c r="AV79" s="272"/>
      <c r="AW79" s="272"/>
      <c r="AX79" s="948"/>
    </row>
    <row r="80" spans="1:50" ht="18.75" hidden="1" customHeight="1" x14ac:dyDescent="0.15">
      <c r="A80" s="866" t="s">
        <v>266</v>
      </c>
      <c r="B80" s="522" t="s">
        <v>481</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470</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7"/>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470</v>
      </c>
      <c r="AN90" s="243"/>
      <c r="AO90" s="243"/>
      <c r="AP90" s="237"/>
      <c r="AQ90" s="152" t="s">
        <v>355</v>
      </c>
      <c r="AR90" s="123"/>
      <c r="AS90" s="123"/>
      <c r="AT90" s="124"/>
      <c r="AU90" s="531" t="s">
        <v>253</v>
      </c>
      <c r="AV90" s="531"/>
      <c r="AW90" s="531"/>
      <c r="AX90" s="532"/>
    </row>
    <row r="91" spans="1:60" ht="18.75" hidden="1" customHeight="1" x14ac:dyDescent="0.15">
      <c r="A91" s="86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7"/>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470</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7"/>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357</v>
      </c>
      <c r="AF100" s="538"/>
      <c r="AG100" s="538"/>
      <c r="AH100" s="539"/>
      <c r="AI100" s="537" t="s">
        <v>363</v>
      </c>
      <c r="AJ100" s="538"/>
      <c r="AK100" s="538"/>
      <c r="AL100" s="539"/>
      <c r="AM100" s="537" t="s">
        <v>470</v>
      </c>
      <c r="AN100" s="538"/>
      <c r="AO100" s="538"/>
      <c r="AP100" s="539"/>
      <c r="AQ100" s="313" t="s">
        <v>492</v>
      </c>
      <c r="AR100" s="314"/>
      <c r="AS100" s="314"/>
      <c r="AT100" s="315"/>
      <c r="AU100" s="313" t="s">
        <v>538</v>
      </c>
      <c r="AV100" s="314"/>
      <c r="AW100" s="314"/>
      <c r="AX100" s="316"/>
    </row>
    <row r="101" spans="1:60" ht="23.25" customHeight="1" x14ac:dyDescent="0.15">
      <c r="A101" s="420"/>
      <c r="B101" s="421"/>
      <c r="C101" s="421"/>
      <c r="D101" s="421"/>
      <c r="E101" s="421"/>
      <c r="F101" s="422"/>
      <c r="G101" s="98" t="s">
        <v>572</v>
      </c>
      <c r="H101" s="98"/>
      <c r="I101" s="98"/>
      <c r="J101" s="98"/>
      <c r="K101" s="98"/>
      <c r="L101" s="98"/>
      <c r="M101" s="98"/>
      <c r="N101" s="98"/>
      <c r="O101" s="98"/>
      <c r="P101" s="98"/>
      <c r="Q101" s="98"/>
      <c r="R101" s="98"/>
      <c r="S101" s="98"/>
      <c r="T101" s="98"/>
      <c r="U101" s="98"/>
      <c r="V101" s="98"/>
      <c r="W101" s="98"/>
      <c r="X101" s="99"/>
      <c r="Y101" s="540" t="s">
        <v>55</v>
      </c>
      <c r="Z101" s="541"/>
      <c r="AA101" s="542"/>
      <c r="AB101" s="459" t="s">
        <v>573</v>
      </c>
      <c r="AC101" s="459"/>
      <c r="AD101" s="459"/>
      <c r="AE101" s="211">
        <v>3492</v>
      </c>
      <c r="AF101" s="212"/>
      <c r="AG101" s="212"/>
      <c r="AH101" s="213"/>
      <c r="AI101" s="211">
        <v>3344</v>
      </c>
      <c r="AJ101" s="212"/>
      <c r="AK101" s="212"/>
      <c r="AL101" s="213"/>
      <c r="AM101" s="211">
        <v>3202</v>
      </c>
      <c r="AN101" s="212"/>
      <c r="AO101" s="212"/>
      <c r="AP101" s="213"/>
      <c r="AQ101" s="211" t="s">
        <v>575</v>
      </c>
      <c r="AR101" s="212"/>
      <c r="AS101" s="212"/>
      <c r="AT101" s="213"/>
      <c r="AU101" s="211" t="s">
        <v>567</v>
      </c>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573</v>
      </c>
      <c r="AC102" s="459"/>
      <c r="AD102" s="459"/>
      <c r="AE102" s="416">
        <v>3400</v>
      </c>
      <c r="AF102" s="416"/>
      <c r="AG102" s="416"/>
      <c r="AH102" s="416"/>
      <c r="AI102" s="416">
        <v>2912</v>
      </c>
      <c r="AJ102" s="416"/>
      <c r="AK102" s="416"/>
      <c r="AL102" s="416"/>
      <c r="AM102" s="416">
        <v>2907</v>
      </c>
      <c r="AN102" s="416"/>
      <c r="AO102" s="416"/>
      <c r="AP102" s="416"/>
      <c r="AQ102" s="266">
        <v>2907</v>
      </c>
      <c r="AR102" s="267"/>
      <c r="AS102" s="267"/>
      <c r="AT102" s="312"/>
      <c r="AU102" s="266">
        <v>2907</v>
      </c>
      <c r="AV102" s="267"/>
      <c r="AW102" s="267"/>
      <c r="AX102" s="312"/>
    </row>
    <row r="103" spans="1:60" ht="31.5" customHeight="1" x14ac:dyDescent="0.15">
      <c r="A103" s="417" t="s">
        <v>491</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470</v>
      </c>
      <c r="AN103" s="414"/>
      <c r="AO103" s="414"/>
      <c r="AP103" s="415"/>
      <c r="AQ103" s="277" t="s">
        <v>492</v>
      </c>
      <c r="AR103" s="278"/>
      <c r="AS103" s="278"/>
      <c r="AT103" s="317"/>
      <c r="AU103" s="277" t="s">
        <v>538</v>
      </c>
      <c r="AV103" s="278"/>
      <c r="AW103" s="278"/>
      <c r="AX103" s="279"/>
    </row>
    <row r="104" spans="1:60" ht="23.25" customHeight="1" x14ac:dyDescent="0.15">
      <c r="A104" s="420"/>
      <c r="B104" s="421"/>
      <c r="C104" s="421"/>
      <c r="D104" s="421"/>
      <c r="E104" s="421"/>
      <c r="F104" s="422"/>
      <c r="G104" s="98" t="s">
        <v>653</v>
      </c>
      <c r="H104" s="98"/>
      <c r="I104" s="98"/>
      <c r="J104" s="98"/>
      <c r="K104" s="98"/>
      <c r="L104" s="98"/>
      <c r="M104" s="98"/>
      <c r="N104" s="98"/>
      <c r="O104" s="98"/>
      <c r="P104" s="98"/>
      <c r="Q104" s="98"/>
      <c r="R104" s="98"/>
      <c r="S104" s="98"/>
      <c r="T104" s="98"/>
      <c r="U104" s="98"/>
      <c r="V104" s="98"/>
      <c r="W104" s="98"/>
      <c r="X104" s="99"/>
      <c r="Y104" s="463" t="s">
        <v>55</v>
      </c>
      <c r="Z104" s="464"/>
      <c r="AA104" s="465"/>
      <c r="AB104" s="543" t="s">
        <v>574</v>
      </c>
      <c r="AC104" s="544"/>
      <c r="AD104" s="545"/>
      <c r="AE104" s="211">
        <v>26903</v>
      </c>
      <c r="AF104" s="212"/>
      <c r="AG104" s="212"/>
      <c r="AH104" s="213"/>
      <c r="AI104" s="211">
        <v>20889</v>
      </c>
      <c r="AJ104" s="212"/>
      <c r="AK104" s="212"/>
      <c r="AL104" s="213"/>
      <c r="AM104" s="211">
        <v>20374</v>
      </c>
      <c r="AN104" s="212"/>
      <c r="AO104" s="212"/>
      <c r="AP104" s="213"/>
      <c r="AQ104" s="211" t="s">
        <v>658</v>
      </c>
      <c r="AR104" s="212"/>
      <c r="AS104" s="212"/>
      <c r="AT104" s="213"/>
      <c r="AU104" s="211" t="s">
        <v>659</v>
      </c>
      <c r="AV104" s="212"/>
      <c r="AW104" s="212"/>
      <c r="AX104" s="213"/>
    </row>
    <row r="105" spans="1:60" ht="23.25"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t="s">
        <v>574</v>
      </c>
      <c r="AC105" s="467"/>
      <c r="AD105" s="468"/>
      <c r="AE105" s="416">
        <v>20000</v>
      </c>
      <c r="AF105" s="416"/>
      <c r="AG105" s="416"/>
      <c r="AH105" s="416"/>
      <c r="AI105" s="416">
        <v>20000</v>
      </c>
      <c r="AJ105" s="416"/>
      <c r="AK105" s="416"/>
      <c r="AL105" s="416"/>
      <c r="AM105" s="416">
        <v>20000</v>
      </c>
      <c r="AN105" s="416"/>
      <c r="AO105" s="416"/>
      <c r="AP105" s="416"/>
      <c r="AQ105" s="211">
        <v>20000</v>
      </c>
      <c r="AR105" s="212"/>
      <c r="AS105" s="212"/>
      <c r="AT105" s="213"/>
      <c r="AU105" s="266">
        <v>20000</v>
      </c>
      <c r="AV105" s="267"/>
      <c r="AW105" s="267"/>
      <c r="AX105" s="312"/>
    </row>
    <row r="106" spans="1:60" ht="31.5" hidden="1" customHeight="1" x14ac:dyDescent="0.15">
      <c r="A106" s="417" t="s">
        <v>491</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470</v>
      </c>
      <c r="AN106" s="414"/>
      <c r="AO106" s="414"/>
      <c r="AP106" s="415"/>
      <c r="AQ106" s="277" t="s">
        <v>492</v>
      </c>
      <c r="AR106" s="278"/>
      <c r="AS106" s="278"/>
      <c r="AT106" s="317"/>
      <c r="AU106" s="277" t="s">
        <v>538</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491</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470</v>
      </c>
      <c r="AN109" s="414"/>
      <c r="AO109" s="414"/>
      <c r="AP109" s="415"/>
      <c r="AQ109" s="277" t="s">
        <v>492</v>
      </c>
      <c r="AR109" s="278"/>
      <c r="AS109" s="278"/>
      <c r="AT109" s="317"/>
      <c r="AU109" s="277" t="s">
        <v>538</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491</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470</v>
      </c>
      <c r="AN112" s="414"/>
      <c r="AO112" s="414"/>
      <c r="AP112" s="415"/>
      <c r="AQ112" s="277" t="s">
        <v>492</v>
      </c>
      <c r="AR112" s="278"/>
      <c r="AS112" s="278"/>
      <c r="AT112" s="317"/>
      <c r="AU112" s="277" t="s">
        <v>538</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470</v>
      </c>
      <c r="AN115" s="414"/>
      <c r="AO115" s="414"/>
      <c r="AP115" s="415"/>
      <c r="AQ115" s="592" t="s">
        <v>539</v>
      </c>
      <c r="AR115" s="593"/>
      <c r="AS115" s="593"/>
      <c r="AT115" s="593"/>
      <c r="AU115" s="593"/>
      <c r="AV115" s="593"/>
      <c r="AW115" s="593"/>
      <c r="AX115" s="594"/>
    </row>
    <row r="116" spans="1:50" ht="23.25" customHeight="1" x14ac:dyDescent="0.15">
      <c r="A116" s="437"/>
      <c r="B116" s="438"/>
      <c r="C116" s="438"/>
      <c r="D116" s="438"/>
      <c r="E116" s="438"/>
      <c r="F116" s="439"/>
      <c r="G116" s="391" t="s">
        <v>576</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577</v>
      </c>
      <c r="AC116" s="461"/>
      <c r="AD116" s="462"/>
      <c r="AE116" s="416">
        <v>23482</v>
      </c>
      <c r="AF116" s="416"/>
      <c r="AG116" s="416"/>
      <c r="AH116" s="416"/>
      <c r="AI116" s="416">
        <v>24222</v>
      </c>
      <c r="AJ116" s="416"/>
      <c r="AK116" s="416"/>
      <c r="AL116" s="416"/>
      <c r="AM116" s="416">
        <v>2998</v>
      </c>
      <c r="AN116" s="416"/>
      <c r="AO116" s="416"/>
      <c r="AP116" s="416"/>
      <c r="AQ116" s="211" t="s">
        <v>660</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578</v>
      </c>
      <c r="AC117" s="471"/>
      <c r="AD117" s="472"/>
      <c r="AE117" s="549" t="s">
        <v>579</v>
      </c>
      <c r="AF117" s="549"/>
      <c r="AG117" s="549"/>
      <c r="AH117" s="549"/>
      <c r="AI117" s="549" t="s">
        <v>580</v>
      </c>
      <c r="AJ117" s="549"/>
      <c r="AK117" s="549"/>
      <c r="AL117" s="549"/>
      <c r="AM117" s="549" t="s">
        <v>581</v>
      </c>
      <c r="AN117" s="549"/>
      <c r="AO117" s="549"/>
      <c r="AP117" s="549"/>
      <c r="AQ117" s="549" t="s">
        <v>659</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470</v>
      </c>
      <c r="AN118" s="414"/>
      <c r="AO118" s="414"/>
      <c r="AP118" s="415"/>
      <c r="AQ118" s="592" t="s">
        <v>539</v>
      </c>
      <c r="AR118" s="593"/>
      <c r="AS118" s="593"/>
      <c r="AT118" s="593"/>
      <c r="AU118" s="593"/>
      <c r="AV118" s="593"/>
      <c r="AW118" s="593"/>
      <c r="AX118" s="594"/>
    </row>
    <row r="119" spans="1:50" ht="23.25" hidden="1" customHeight="1" x14ac:dyDescent="0.15">
      <c r="A119" s="437"/>
      <c r="B119" s="438"/>
      <c r="C119" s="438"/>
      <c r="D119" s="438"/>
      <c r="E119" s="438"/>
      <c r="F119" s="439"/>
      <c r="G119" s="391" t="s">
        <v>501</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500</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470</v>
      </c>
      <c r="AN121" s="414"/>
      <c r="AO121" s="414"/>
      <c r="AP121" s="415"/>
      <c r="AQ121" s="592" t="s">
        <v>539</v>
      </c>
      <c r="AR121" s="593"/>
      <c r="AS121" s="593"/>
      <c r="AT121" s="593"/>
      <c r="AU121" s="593"/>
      <c r="AV121" s="593"/>
      <c r="AW121" s="593"/>
      <c r="AX121" s="594"/>
    </row>
    <row r="122" spans="1:50" ht="23.25" hidden="1" customHeight="1" x14ac:dyDescent="0.15">
      <c r="A122" s="437"/>
      <c r="B122" s="438"/>
      <c r="C122" s="438"/>
      <c r="D122" s="438"/>
      <c r="E122" s="438"/>
      <c r="F122" s="439"/>
      <c r="G122" s="391" t="s">
        <v>502</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503</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470</v>
      </c>
      <c r="AN124" s="414"/>
      <c r="AO124" s="414"/>
      <c r="AP124" s="415"/>
      <c r="AQ124" s="592" t="s">
        <v>539</v>
      </c>
      <c r="AR124" s="593"/>
      <c r="AS124" s="593"/>
      <c r="AT124" s="593"/>
      <c r="AU124" s="593"/>
      <c r="AV124" s="593"/>
      <c r="AW124" s="593"/>
      <c r="AX124" s="594"/>
    </row>
    <row r="125" spans="1:50" ht="23.25" hidden="1" customHeight="1" x14ac:dyDescent="0.15">
      <c r="A125" s="437"/>
      <c r="B125" s="438"/>
      <c r="C125" s="438"/>
      <c r="D125" s="438"/>
      <c r="E125" s="438"/>
      <c r="F125" s="439"/>
      <c r="G125" s="391" t="s">
        <v>502</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500</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3" t="s">
        <v>357</v>
      </c>
      <c r="AF127" s="414"/>
      <c r="AG127" s="414"/>
      <c r="AH127" s="415"/>
      <c r="AI127" s="413" t="s">
        <v>363</v>
      </c>
      <c r="AJ127" s="414"/>
      <c r="AK127" s="414"/>
      <c r="AL127" s="415"/>
      <c r="AM127" s="413" t="s">
        <v>470</v>
      </c>
      <c r="AN127" s="414"/>
      <c r="AO127" s="414"/>
      <c r="AP127" s="415"/>
      <c r="AQ127" s="592" t="s">
        <v>539</v>
      </c>
      <c r="AR127" s="593"/>
      <c r="AS127" s="593"/>
      <c r="AT127" s="593"/>
      <c r="AU127" s="593"/>
      <c r="AV127" s="593"/>
      <c r="AW127" s="593"/>
      <c r="AX127" s="594"/>
    </row>
    <row r="128" spans="1:50" ht="23.25" hidden="1" customHeight="1" x14ac:dyDescent="0.15">
      <c r="A128" s="437"/>
      <c r="B128" s="438"/>
      <c r="C128" s="438"/>
      <c r="D128" s="438"/>
      <c r="E128" s="438"/>
      <c r="F128" s="439"/>
      <c r="G128" s="391" t="s">
        <v>502</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500</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591</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585</v>
      </c>
      <c r="AC134" s="198"/>
      <c r="AD134" s="198"/>
      <c r="AE134" s="199">
        <v>49.9</v>
      </c>
      <c r="AF134" s="200"/>
      <c r="AG134" s="200"/>
      <c r="AH134" s="200"/>
      <c r="AI134" s="199">
        <v>51.1</v>
      </c>
      <c r="AJ134" s="200"/>
      <c r="AK134" s="200"/>
      <c r="AL134" s="200"/>
      <c r="AM134" s="199">
        <v>47.1</v>
      </c>
      <c r="AN134" s="200"/>
      <c r="AO134" s="200"/>
      <c r="AP134" s="200"/>
      <c r="AQ134" s="199" t="s">
        <v>589</v>
      </c>
      <c r="AR134" s="387"/>
      <c r="AS134" s="387"/>
      <c r="AT134" s="388"/>
      <c r="AU134" s="199" t="s">
        <v>567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586</v>
      </c>
      <c r="AC135" s="206"/>
      <c r="AD135" s="206"/>
      <c r="AE135" s="199" t="s">
        <v>588</v>
      </c>
      <c r="AF135" s="200"/>
      <c r="AG135" s="200"/>
      <c r="AH135" s="200"/>
      <c r="AI135" s="199" t="s">
        <v>589</v>
      </c>
      <c r="AJ135" s="387"/>
      <c r="AK135" s="387"/>
      <c r="AL135" s="388"/>
      <c r="AM135" s="199" t="s">
        <v>589</v>
      </c>
      <c r="AN135" s="387"/>
      <c r="AO135" s="387"/>
      <c r="AP135" s="388"/>
      <c r="AQ135" s="199" t="s">
        <v>589</v>
      </c>
      <c r="AR135" s="387"/>
      <c r="AS135" s="387"/>
      <c r="AT135" s="388"/>
      <c r="AU135" s="199">
        <v>60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567</v>
      </c>
      <c r="AR137" s="192"/>
      <c r="AS137" s="126" t="s">
        <v>356</v>
      </c>
      <c r="AT137" s="127"/>
      <c r="AU137" s="193" t="s">
        <v>663</v>
      </c>
      <c r="AV137" s="193"/>
      <c r="AW137" s="126" t="s">
        <v>300</v>
      </c>
      <c r="AX137" s="188"/>
    </row>
    <row r="138" spans="1:50" ht="39.75" customHeight="1" x14ac:dyDescent="0.15">
      <c r="A138" s="182"/>
      <c r="B138" s="179"/>
      <c r="C138" s="173"/>
      <c r="D138" s="179"/>
      <c r="E138" s="173"/>
      <c r="F138" s="174"/>
      <c r="G138" s="97" t="s">
        <v>661</v>
      </c>
      <c r="H138" s="98"/>
      <c r="I138" s="98"/>
      <c r="J138" s="98"/>
      <c r="K138" s="98"/>
      <c r="L138" s="98"/>
      <c r="M138" s="98"/>
      <c r="N138" s="98"/>
      <c r="O138" s="98"/>
      <c r="P138" s="98"/>
      <c r="Q138" s="98"/>
      <c r="R138" s="98"/>
      <c r="S138" s="98"/>
      <c r="T138" s="98"/>
      <c r="U138" s="98"/>
      <c r="V138" s="98"/>
      <c r="W138" s="98"/>
      <c r="X138" s="99"/>
      <c r="Y138" s="194" t="s">
        <v>379</v>
      </c>
      <c r="Z138" s="195"/>
      <c r="AA138" s="196"/>
      <c r="AB138" s="197" t="s">
        <v>662</v>
      </c>
      <c r="AC138" s="198"/>
      <c r="AD138" s="198"/>
      <c r="AE138" s="199">
        <v>1</v>
      </c>
      <c r="AF138" s="200"/>
      <c r="AG138" s="200"/>
      <c r="AH138" s="200"/>
      <c r="AI138" s="199">
        <v>1</v>
      </c>
      <c r="AJ138" s="200"/>
      <c r="AK138" s="200"/>
      <c r="AL138" s="200"/>
      <c r="AM138" s="199">
        <v>3</v>
      </c>
      <c r="AN138" s="200"/>
      <c r="AO138" s="200"/>
      <c r="AP138" s="200"/>
      <c r="AQ138" s="199" t="s">
        <v>589</v>
      </c>
      <c r="AR138" s="387"/>
      <c r="AS138" s="387"/>
      <c r="AT138" s="388"/>
      <c r="AU138" s="199" t="s">
        <v>590</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587</v>
      </c>
      <c r="AC139" s="206"/>
      <c r="AD139" s="206"/>
      <c r="AE139" s="199" t="s">
        <v>567</v>
      </c>
      <c r="AF139" s="200"/>
      <c r="AG139" s="200"/>
      <c r="AH139" s="200"/>
      <c r="AI139" s="199" t="s">
        <v>590</v>
      </c>
      <c r="AJ139" s="200"/>
      <c r="AK139" s="200"/>
      <c r="AL139" s="200"/>
      <c r="AM139" s="199" t="s">
        <v>589</v>
      </c>
      <c r="AN139" s="387"/>
      <c r="AO139" s="387"/>
      <c r="AP139" s="388"/>
      <c r="AQ139" s="199" t="s">
        <v>589</v>
      </c>
      <c r="AR139" s="387"/>
      <c r="AS139" s="387"/>
      <c r="AT139" s="388"/>
      <c r="AU139" s="199" t="s">
        <v>464</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t="s">
        <v>585</v>
      </c>
      <c r="AC142" s="198"/>
      <c r="AD142" s="198"/>
      <c r="AE142" s="199"/>
      <c r="AF142" s="200"/>
      <c r="AG142" s="200"/>
      <c r="AH142" s="200"/>
      <c r="AI142" s="199"/>
      <c r="AJ142" s="200"/>
      <c r="AK142" s="200"/>
      <c r="AL142" s="200"/>
      <c r="AM142" s="199"/>
      <c r="AN142" s="200"/>
      <c r="AO142" s="200"/>
      <c r="AP142" s="200"/>
      <c r="AQ142" s="199"/>
      <c r="AR142" s="387"/>
      <c r="AS142" s="387"/>
      <c r="AT142" s="388"/>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586</v>
      </c>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593</v>
      </c>
      <c r="H154" s="98"/>
      <c r="I154" s="98"/>
      <c r="J154" s="98"/>
      <c r="K154" s="98"/>
      <c r="L154" s="98"/>
      <c r="M154" s="98"/>
      <c r="N154" s="98"/>
      <c r="O154" s="98"/>
      <c r="P154" s="99"/>
      <c r="Q154" s="118" t="s">
        <v>567</v>
      </c>
      <c r="R154" s="98"/>
      <c r="S154" s="98"/>
      <c r="T154" s="98"/>
      <c r="U154" s="98"/>
      <c r="V154" s="98"/>
      <c r="W154" s="98"/>
      <c r="X154" s="98"/>
      <c r="Y154" s="98"/>
      <c r="Z154" s="98"/>
      <c r="AA154" s="286"/>
      <c r="AB154" s="134" t="s">
        <v>567</v>
      </c>
      <c r="AC154" s="135"/>
      <c r="AD154" s="135"/>
      <c r="AE154" s="140" t="s">
        <v>593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567</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557</v>
      </c>
      <c r="K430" s="902"/>
      <c r="L430" s="902"/>
      <c r="M430" s="902"/>
      <c r="N430" s="902"/>
      <c r="O430" s="902"/>
      <c r="P430" s="902"/>
      <c r="Q430" s="902"/>
      <c r="R430" s="902"/>
      <c r="S430" s="902"/>
      <c r="T430" s="903"/>
      <c r="U430" s="589" t="s">
        <v>593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1" t="s">
        <v>567</v>
      </c>
      <c r="AR432" s="193"/>
      <c r="AS432" s="126" t="s">
        <v>356</v>
      </c>
      <c r="AT432" s="127"/>
      <c r="AU432" s="193" t="s">
        <v>567</v>
      </c>
      <c r="AV432" s="193"/>
      <c r="AW432" s="126" t="s">
        <v>300</v>
      </c>
      <c r="AX432" s="188"/>
    </row>
    <row r="433" spans="1:50" ht="23.25" customHeight="1" x14ac:dyDescent="0.15">
      <c r="A433" s="182"/>
      <c r="B433" s="179"/>
      <c r="C433" s="173"/>
      <c r="D433" s="179"/>
      <c r="E433" s="335"/>
      <c r="F433" s="336"/>
      <c r="G433" s="97" t="s">
        <v>593</v>
      </c>
      <c r="H433" s="98"/>
      <c r="I433" s="98"/>
      <c r="J433" s="98"/>
      <c r="K433" s="98"/>
      <c r="L433" s="98"/>
      <c r="M433" s="98"/>
      <c r="N433" s="98"/>
      <c r="O433" s="98"/>
      <c r="P433" s="98"/>
      <c r="Q433" s="98"/>
      <c r="R433" s="98"/>
      <c r="S433" s="98"/>
      <c r="T433" s="98"/>
      <c r="U433" s="98"/>
      <c r="V433" s="98"/>
      <c r="W433" s="98"/>
      <c r="X433" s="99"/>
      <c r="Y433" s="194" t="s">
        <v>12</v>
      </c>
      <c r="Z433" s="195"/>
      <c r="AA433" s="196"/>
      <c r="AB433" s="206" t="s">
        <v>594</v>
      </c>
      <c r="AC433" s="206"/>
      <c r="AD433" s="206"/>
      <c r="AE433" s="333" t="s">
        <v>590</v>
      </c>
      <c r="AF433" s="200"/>
      <c r="AG433" s="200"/>
      <c r="AH433" s="200"/>
      <c r="AI433" s="333" t="s">
        <v>595</v>
      </c>
      <c r="AJ433" s="200"/>
      <c r="AK433" s="200"/>
      <c r="AL433" s="200"/>
      <c r="AM433" s="333" t="s">
        <v>567</v>
      </c>
      <c r="AN433" s="200"/>
      <c r="AO433" s="200"/>
      <c r="AP433" s="334"/>
      <c r="AQ433" s="333" t="s">
        <v>590</v>
      </c>
      <c r="AR433" s="200"/>
      <c r="AS433" s="200"/>
      <c r="AT433" s="334"/>
      <c r="AU433" s="200" t="s">
        <v>567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567</v>
      </c>
      <c r="AF434" s="200"/>
      <c r="AG434" s="200"/>
      <c r="AH434" s="334"/>
      <c r="AI434" s="333" t="s">
        <v>595</v>
      </c>
      <c r="AJ434" s="200"/>
      <c r="AK434" s="200"/>
      <c r="AL434" s="200"/>
      <c r="AM434" s="333" t="s">
        <v>567</v>
      </c>
      <c r="AN434" s="200"/>
      <c r="AO434" s="200"/>
      <c r="AP434" s="334"/>
      <c r="AQ434" s="333" t="s">
        <v>593</v>
      </c>
      <c r="AR434" s="200"/>
      <c r="AS434" s="200"/>
      <c r="AT434" s="334"/>
      <c r="AU434" s="200" t="s">
        <v>590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t="s">
        <v>567</v>
      </c>
      <c r="AF435" s="200"/>
      <c r="AG435" s="200"/>
      <c r="AH435" s="334"/>
      <c r="AI435" s="333" t="s">
        <v>567</v>
      </c>
      <c r="AJ435" s="200"/>
      <c r="AK435" s="200"/>
      <c r="AL435" s="200"/>
      <c r="AM435" s="333" t="s">
        <v>567</v>
      </c>
      <c r="AN435" s="200"/>
      <c r="AO435" s="200"/>
      <c r="AP435" s="334"/>
      <c r="AQ435" s="333" t="s">
        <v>596</v>
      </c>
      <c r="AR435" s="200"/>
      <c r="AS435" s="200"/>
      <c r="AT435" s="334"/>
      <c r="AU435" s="200" t="s">
        <v>594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567</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567</v>
      </c>
      <c r="AF457" s="193"/>
      <c r="AG457" s="126" t="s">
        <v>356</v>
      </c>
      <c r="AH457" s="127"/>
      <c r="AI457" s="149"/>
      <c r="AJ457" s="149"/>
      <c r="AK457" s="149"/>
      <c r="AL457" s="147"/>
      <c r="AM457" s="149"/>
      <c r="AN457" s="149"/>
      <c r="AO457" s="149"/>
      <c r="AP457" s="147"/>
      <c r="AQ457" s="591" t="s">
        <v>588</v>
      </c>
      <c r="AR457" s="193"/>
      <c r="AS457" s="126" t="s">
        <v>356</v>
      </c>
      <c r="AT457" s="127"/>
      <c r="AU457" s="193" t="s">
        <v>567</v>
      </c>
      <c r="AV457" s="193"/>
      <c r="AW457" s="126" t="s">
        <v>300</v>
      </c>
      <c r="AX457" s="188"/>
    </row>
    <row r="458" spans="1:50" ht="23.25" customHeight="1" x14ac:dyDescent="0.15">
      <c r="A458" s="182"/>
      <c r="B458" s="179"/>
      <c r="C458" s="173"/>
      <c r="D458" s="179"/>
      <c r="E458" s="335"/>
      <c r="F458" s="336"/>
      <c r="G458" s="97" t="s">
        <v>567</v>
      </c>
      <c r="H458" s="98"/>
      <c r="I458" s="98"/>
      <c r="J458" s="98"/>
      <c r="K458" s="98"/>
      <c r="L458" s="98"/>
      <c r="M458" s="98"/>
      <c r="N458" s="98"/>
      <c r="O458" s="98"/>
      <c r="P458" s="98"/>
      <c r="Q458" s="98"/>
      <c r="R458" s="98"/>
      <c r="S458" s="98"/>
      <c r="T458" s="98"/>
      <c r="U458" s="98"/>
      <c r="V458" s="98"/>
      <c r="W458" s="98"/>
      <c r="X458" s="99"/>
      <c r="Y458" s="194" t="s">
        <v>12</v>
      </c>
      <c r="Z458" s="195"/>
      <c r="AA458" s="196"/>
      <c r="AB458" s="206" t="s">
        <v>593</v>
      </c>
      <c r="AC458" s="206"/>
      <c r="AD458" s="206"/>
      <c r="AE458" s="333" t="s">
        <v>596</v>
      </c>
      <c r="AF458" s="200"/>
      <c r="AG458" s="200"/>
      <c r="AH458" s="200"/>
      <c r="AI458" s="333" t="s">
        <v>590</v>
      </c>
      <c r="AJ458" s="200"/>
      <c r="AK458" s="200"/>
      <c r="AL458" s="200"/>
      <c r="AM458" s="333" t="s">
        <v>567</v>
      </c>
      <c r="AN458" s="200"/>
      <c r="AO458" s="200"/>
      <c r="AP458" s="334"/>
      <c r="AQ458" s="333" t="s">
        <v>598</v>
      </c>
      <c r="AR458" s="200"/>
      <c r="AS458" s="200"/>
      <c r="AT458" s="334"/>
      <c r="AU458" s="200" t="s">
        <v>567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567</v>
      </c>
      <c r="AC459" s="198"/>
      <c r="AD459" s="198"/>
      <c r="AE459" s="333" t="s">
        <v>595</v>
      </c>
      <c r="AF459" s="200"/>
      <c r="AG459" s="200"/>
      <c r="AH459" s="334"/>
      <c r="AI459" s="333" t="s">
        <v>567</v>
      </c>
      <c r="AJ459" s="200"/>
      <c r="AK459" s="200"/>
      <c r="AL459" s="200"/>
      <c r="AM459" s="333" t="s">
        <v>567</v>
      </c>
      <c r="AN459" s="200"/>
      <c r="AO459" s="200"/>
      <c r="AP459" s="334"/>
      <c r="AQ459" s="333" t="s">
        <v>593</v>
      </c>
      <c r="AR459" s="200"/>
      <c r="AS459" s="200"/>
      <c r="AT459" s="334"/>
      <c r="AU459" s="200" t="s">
        <v>567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t="s">
        <v>594</v>
      </c>
      <c r="AF460" s="200"/>
      <c r="AG460" s="200"/>
      <c r="AH460" s="334"/>
      <c r="AI460" s="333" t="s">
        <v>597</v>
      </c>
      <c r="AJ460" s="200"/>
      <c r="AK460" s="200"/>
      <c r="AL460" s="200"/>
      <c r="AM460" s="333" t="s">
        <v>590</v>
      </c>
      <c r="AN460" s="200"/>
      <c r="AO460" s="200"/>
      <c r="AP460" s="334"/>
      <c r="AQ460" s="333" t="s">
        <v>567</v>
      </c>
      <c r="AR460" s="200"/>
      <c r="AS460" s="200"/>
      <c r="AT460" s="334"/>
      <c r="AU460" s="200" t="s">
        <v>567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49.5" customHeight="1" x14ac:dyDescent="0.15">
      <c r="A702" s="872" t="s">
        <v>259</v>
      </c>
      <c r="B702" s="873"/>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548</v>
      </c>
      <c r="AE702" s="339"/>
      <c r="AF702" s="339"/>
      <c r="AG702" s="381" t="s">
        <v>600</v>
      </c>
      <c r="AH702" s="382"/>
      <c r="AI702" s="382"/>
      <c r="AJ702" s="382"/>
      <c r="AK702" s="382"/>
      <c r="AL702" s="382"/>
      <c r="AM702" s="382"/>
      <c r="AN702" s="382"/>
      <c r="AO702" s="382"/>
      <c r="AP702" s="382"/>
      <c r="AQ702" s="382"/>
      <c r="AR702" s="382"/>
      <c r="AS702" s="382"/>
      <c r="AT702" s="382"/>
      <c r="AU702" s="382"/>
      <c r="AV702" s="382"/>
      <c r="AW702" s="382"/>
      <c r="AX702" s="383"/>
    </row>
    <row r="703" spans="1:50" ht="54.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1" t="s">
        <v>548</v>
      </c>
      <c r="AE703" s="322"/>
      <c r="AF703" s="322"/>
      <c r="AG703" s="94" t="s">
        <v>601</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3" t="s">
        <v>548</v>
      </c>
      <c r="AE704" s="784"/>
      <c r="AF704" s="784"/>
      <c r="AG704" s="160" t="s">
        <v>602</v>
      </c>
      <c r="AH704" s="101"/>
      <c r="AI704" s="101"/>
      <c r="AJ704" s="101"/>
      <c r="AK704" s="101"/>
      <c r="AL704" s="101"/>
      <c r="AM704" s="101"/>
      <c r="AN704" s="101"/>
      <c r="AO704" s="101"/>
      <c r="AP704" s="101"/>
      <c r="AQ704" s="101"/>
      <c r="AR704" s="101"/>
      <c r="AS704" s="101"/>
      <c r="AT704" s="101"/>
      <c r="AU704" s="101"/>
      <c r="AV704" s="101"/>
      <c r="AW704" s="101"/>
      <c r="AX704" s="161"/>
    </row>
    <row r="705" spans="1:50" ht="47.25" customHeight="1" x14ac:dyDescent="0.15">
      <c r="A705" s="641" t="s">
        <v>39</v>
      </c>
      <c r="B705" s="642"/>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5" t="s">
        <v>548</v>
      </c>
      <c r="AE705" s="716"/>
      <c r="AF705" s="716"/>
      <c r="AG705" s="118" t="s">
        <v>654</v>
      </c>
      <c r="AH705" s="98"/>
      <c r="AI705" s="98"/>
      <c r="AJ705" s="98"/>
      <c r="AK705" s="98"/>
      <c r="AL705" s="98"/>
      <c r="AM705" s="98"/>
      <c r="AN705" s="98"/>
      <c r="AO705" s="98"/>
      <c r="AP705" s="98"/>
      <c r="AQ705" s="98"/>
      <c r="AR705" s="98"/>
      <c r="AS705" s="98"/>
      <c r="AT705" s="98"/>
      <c r="AU705" s="98"/>
      <c r="AV705" s="98"/>
      <c r="AW705" s="98"/>
      <c r="AX705" s="119"/>
    </row>
    <row r="706" spans="1:50" ht="47.25" customHeight="1" x14ac:dyDescent="0.15">
      <c r="A706" s="643"/>
      <c r="B706" s="644"/>
      <c r="C706" s="796"/>
      <c r="D706" s="797"/>
      <c r="E706" s="731" t="s">
        <v>526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614</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47.25" customHeight="1" x14ac:dyDescent="0.15">
      <c r="A707" s="643"/>
      <c r="B707" s="644"/>
      <c r="C707" s="798"/>
      <c r="D707" s="799"/>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7" t="s">
        <v>614</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548</v>
      </c>
      <c r="AE708" s="606"/>
      <c r="AF708" s="606"/>
      <c r="AG708" s="743" t="s">
        <v>603</v>
      </c>
      <c r="AH708" s="744"/>
      <c r="AI708" s="744"/>
      <c r="AJ708" s="744"/>
      <c r="AK708" s="744"/>
      <c r="AL708" s="744"/>
      <c r="AM708" s="744"/>
      <c r="AN708" s="744"/>
      <c r="AO708" s="744"/>
      <c r="AP708" s="744"/>
      <c r="AQ708" s="744"/>
      <c r="AR708" s="744"/>
      <c r="AS708" s="744"/>
      <c r="AT708" s="744"/>
      <c r="AU708" s="744"/>
      <c r="AV708" s="744"/>
      <c r="AW708" s="744"/>
      <c r="AX708" s="745"/>
    </row>
    <row r="709" spans="1:50" ht="40.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548</v>
      </c>
      <c r="AE709" s="322"/>
      <c r="AF709" s="322"/>
      <c r="AG709" s="94" t="s">
        <v>604</v>
      </c>
      <c r="AH709" s="95"/>
      <c r="AI709" s="95"/>
      <c r="AJ709" s="95"/>
      <c r="AK709" s="95"/>
      <c r="AL709" s="95"/>
      <c r="AM709" s="95"/>
      <c r="AN709" s="95"/>
      <c r="AO709" s="95"/>
      <c r="AP709" s="95"/>
      <c r="AQ709" s="95"/>
      <c r="AR709" s="95"/>
      <c r="AS709" s="95"/>
      <c r="AT709" s="95"/>
      <c r="AU709" s="95"/>
      <c r="AV709" s="95"/>
      <c r="AW709" s="95"/>
      <c r="AX709" s="96"/>
    </row>
    <row r="710" spans="1:50" ht="36"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548</v>
      </c>
      <c r="AE710" s="322"/>
      <c r="AF710" s="322"/>
      <c r="AG710" s="94" t="s">
        <v>605</v>
      </c>
      <c r="AH710" s="95"/>
      <c r="AI710" s="95"/>
      <c r="AJ710" s="95"/>
      <c r="AK710" s="95"/>
      <c r="AL710" s="95"/>
      <c r="AM710" s="95"/>
      <c r="AN710" s="95"/>
      <c r="AO710" s="95"/>
      <c r="AP710" s="95"/>
      <c r="AQ710" s="95"/>
      <c r="AR710" s="95"/>
      <c r="AS710" s="95"/>
      <c r="AT710" s="95"/>
      <c r="AU710" s="95"/>
      <c r="AV710" s="95"/>
      <c r="AW710" s="95"/>
      <c r="AX710" s="96"/>
    </row>
    <row r="711" spans="1:50" ht="39.7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1" t="s">
        <v>548</v>
      </c>
      <c r="AE711" s="322"/>
      <c r="AF711" s="322"/>
      <c r="AG711" s="94" t="s">
        <v>606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9" t="s">
        <v>486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3" t="s">
        <v>615</v>
      </c>
      <c r="AE712" s="784"/>
      <c r="AF712" s="784"/>
      <c r="AG712" s="812" t="s">
        <v>567</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49" t="s">
        <v>487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615</v>
      </c>
      <c r="AE713" s="322"/>
      <c r="AF713" s="664"/>
      <c r="AG713" s="94" t="s">
        <v>593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459</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548</v>
      </c>
      <c r="AE714" s="810"/>
      <c r="AF714" s="811"/>
      <c r="AG714" s="737" t="s">
        <v>607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460</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548</v>
      </c>
      <c r="AE715" s="606"/>
      <c r="AF715" s="657"/>
      <c r="AG715" s="743" t="s">
        <v>608</v>
      </c>
      <c r="AH715" s="744"/>
      <c r="AI715" s="744"/>
      <c r="AJ715" s="744"/>
      <c r="AK715" s="744"/>
      <c r="AL715" s="744"/>
      <c r="AM715" s="744"/>
      <c r="AN715" s="744"/>
      <c r="AO715" s="744"/>
      <c r="AP715" s="744"/>
      <c r="AQ715" s="744"/>
      <c r="AR715" s="744"/>
      <c r="AS715" s="744"/>
      <c r="AT715" s="744"/>
      <c r="AU715" s="744"/>
      <c r="AV715" s="744"/>
      <c r="AW715" s="744"/>
      <c r="AX715" s="745"/>
    </row>
    <row r="716" spans="1:50" ht="51"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548</v>
      </c>
      <c r="AE716" s="628"/>
      <c r="AF716" s="628"/>
      <c r="AG716" s="94" t="s">
        <v>609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548</v>
      </c>
      <c r="AE717" s="322"/>
      <c r="AF717" s="322"/>
      <c r="AG717" s="94" t="s">
        <v>610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615</v>
      </c>
      <c r="AE718" s="322"/>
      <c r="AF718" s="322"/>
      <c r="AG718" s="120" t="s">
        <v>557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615</v>
      </c>
      <c r="AE719" s="606"/>
      <c r="AF719" s="606"/>
      <c r="AG719" s="118" t="s">
        <v>611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4"/>
      <c r="C726" s="817" t="s">
        <v>53</v>
      </c>
      <c r="D726" s="839"/>
      <c r="E726" s="839"/>
      <c r="F726" s="840"/>
      <c r="G726" s="575" t="s">
        <v>612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49" t="s">
        <v>57</v>
      </c>
      <c r="D727" s="750"/>
      <c r="E727" s="750"/>
      <c r="F727" s="751"/>
      <c r="G727" s="573" t="s">
        <v>613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668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08.75" customHeight="1" thickBot="1" x14ac:dyDescent="0.2">
      <c r="A731" s="801" t="s">
        <v>256</v>
      </c>
      <c r="B731" s="802"/>
      <c r="C731" s="802"/>
      <c r="D731" s="802"/>
      <c r="E731" s="803"/>
      <c r="F731" s="730" t="s">
        <v>669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71.25" customHeight="1" thickBot="1" x14ac:dyDescent="0.2">
      <c r="A733" s="674" t="s">
        <v>671</v>
      </c>
      <c r="B733" s="675"/>
      <c r="C733" s="675"/>
      <c r="D733" s="675"/>
      <c r="E733" s="676"/>
      <c r="F733" s="638" t="s">
        <v>670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493</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431</v>
      </c>
      <c r="B737" s="203"/>
      <c r="C737" s="203"/>
      <c r="D737" s="204"/>
      <c r="E737" s="989" t="s">
        <v>558</v>
      </c>
      <c r="F737" s="989"/>
      <c r="G737" s="989"/>
      <c r="H737" s="989"/>
      <c r="I737" s="989"/>
      <c r="J737" s="989"/>
      <c r="K737" s="989"/>
      <c r="L737" s="989"/>
      <c r="M737" s="989"/>
      <c r="N737" s="358" t="s">
        <v>358</v>
      </c>
      <c r="O737" s="358"/>
      <c r="P737" s="358"/>
      <c r="Q737" s="358"/>
      <c r="R737" s="989" t="s">
        <v>559</v>
      </c>
      <c r="S737" s="989"/>
      <c r="T737" s="989"/>
      <c r="U737" s="989"/>
      <c r="V737" s="989"/>
      <c r="W737" s="989"/>
      <c r="X737" s="989"/>
      <c r="Y737" s="989"/>
      <c r="Z737" s="989"/>
      <c r="AA737" s="358" t="s">
        <v>359</v>
      </c>
      <c r="AB737" s="358"/>
      <c r="AC737" s="358"/>
      <c r="AD737" s="358"/>
      <c r="AE737" s="989" t="s">
        <v>560</v>
      </c>
      <c r="AF737" s="989"/>
      <c r="AG737" s="989"/>
      <c r="AH737" s="989"/>
      <c r="AI737" s="989"/>
      <c r="AJ737" s="989"/>
      <c r="AK737" s="989"/>
      <c r="AL737" s="989"/>
      <c r="AM737" s="989"/>
      <c r="AN737" s="358" t="s">
        <v>360</v>
      </c>
      <c r="AO737" s="358"/>
      <c r="AP737" s="358"/>
      <c r="AQ737" s="358"/>
      <c r="AR737" s="990" t="s">
        <v>561</v>
      </c>
      <c r="AS737" s="991"/>
      <c r="AT737" s="991"/>
      <c r="AU737" s="991"/>
      <c r="AV737" s="991"/>
      <c r="AW737" s="991"/>
      <c r="AX737" s="992"/>
      <c r="AY737" s="89"/>
      <c r="AZ737" s="89"/>
    </row>
    <row r="738" spans="1:52" ht="24.75" customHeight="1" x14ac:dyDescent="0.15">
      <c r="A738" s="993" t="s">
        <v>361</v>
      </c>
      <c r="B738" s="203"/>
      <c r="C738" s="203"/>
      <c r="D738" s="204"/>
      <c r="E738" s="989" t="s">
        <v>562</v>
      </c>
      <c r="F738" s="989"/>
      <c r="G738" s="989"/>
      <c r="H738" s="989"/>
      <c r="I738" s="989"/>
      <c r="J738" s="989"/>
      <c r="K738" s="989"/>
      <c r="L738" s="989"/>
      <c r="M738" s="989"/>
      <c r="N738" s="358" t="s">
        <v>362</v>
      </c>
      <c r="O738" s="358"/>
      <c r="P738" s="358"/>
      <c r="Q738" s="358"/>
      <c r="R738" s="989" t="s">
        <v>563</v>
      </c>
      <c r="S738" s="989"/>
      <c r="T738" s="989"/>
      <c r="U738" s="989"/>
      <c r="V738" s="989"/>
      <c r="W738" s="989"/>
      <c r="X738" s="989"/>
      <c r="Y738" s="989"/>
      <c r="Z738" s="989"/>
      <c r="AA738" s="358" t="s">
        <v>480</v>
      </c>
      <c r="AB738" s="358"/>
      <c r="AC738" s="358"/>
      <c r="AD738" s="358"/>
      <c r="AE738" s="989" t="s">
        <v>564</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v>344</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5" t="s">
        <v>529</v>
      </c>
      <c r="B740" s="616"/>
      <c r="C740" s="616"/>
      <c r="D740" s="616"/>
      <c r="E740" s="616"/>
      <c r="F740" s="61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7.25" customHeight="1" x14ac:dyDescent="0.15">
      <c r="A779" s="629" t="s">
        <v>531</v>
      </c>
      <c r="B779" s="630"/>
      <c r="C779" s="630"/>
      <c r="D779" s="630"/>
      <c r="E779" s="630"/>
      <c r="F779" s="631"/>
      <c r="G779" s="596" t="s">
        <v>631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794" t="s">
        <v>632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616</v>
      </c>
      <c r="H781" s="672"/>
      <c r="I781" s="672"/>
      <c r="J781" s="672"/>
      <c r="K781" s="673"/>
      <c r="L781" s="665" t="s">
        <v>617</v>
      </c>
      <c r="M781" s="666"/>
      <c r="N781" s="666"/>
      <c r="O781" s="666"/>
      <c r="P781" s="666"/>
      <c r="Q781" s="666"/>
      <c r="R781" s="666"/>
      <c r="S781" s="666"/>
      <c r="T781" s="666"/>
      <c r="U781" s="666"/>
      <c r="V781" s="666"/>
      <c r="W781" s="666"/>
      <c r="X781" s="667"/>
      <c r="Y781" s="384">
        <v>48</v>
      </c>
      <c r="Z781" s="385"/>
      <c r="AA781" s="385"/>
      <c r="AB781" s="807"/>
      <c r="AC781" s="671" t="s">
        <v>618</v>
      </c>
      <c r="AD781" s="672"/>
      <c r="AE781" s="672"/>
      <c r="AF781" s="672"/>
      <c r="AG781" s="673"/>
      <c r="AH781" s="665" t="s">
        <v>619</v>
      </c>
      <c r="AI781" s="666"/>
      <c r="AJ781" s="666"/>
      <c r="AK781" s="666"/>
      <c r="AL781" s="666"/>
      <c r="AM781" s="666"/>
      <c r="AN781" s="666"/>
      <c r="AO781" s="666"/>
      <c r="AP781" s="666"/>
      <c r="AQ781" s="666"/>
      <c r="AR781" s="666"/>
      <c r="AS781" s="666"/>
      <c r="AT781" s="667"/>
      <c r="AU781" s="384">
        <v>30</v>
      </c>
      <c r="AV781" s="385"/>
      <c r="AW781" s="385"/>
      <c r="AX781" s="386"/>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t="s">
        <v>618</v>
      </c>
      <c r="AD782" s="608"/>
      <c r="AE782" s="608"/>
      <c r="AF782" s="608"/>
      <c r="AG782" s="609"/>
      <c r="AH782" s="599" t="s">
        <v>620</v>
      </c>
      <c r="AI782" s="600"/>
      <c r="AJ782" s="600"/>
      <c r="AK782" s="600"/>
      <c r="AL782" s="600"/>
      <c r="AM782" s="600"/>
      <c r="AN782" s="600"/>
      <c r="AO782" s="600"/>
      <c r="AP782" s="600"/>
      <c r="AQ782" s="600"/>
      <c r="AR782" s="600"/>
      <c r="AS782" s="600"/>
      <c r="AT782" s="601"/>
      <c r="AU782" s="602">
        <v>18</v>
      </c>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8" t="s">
        <v>20</v>
      </c>
      <c r="H791" s="829"/>
      <c r="I791" s="829"/>
      <c r="J791" s="829"/>
      <c r="K791" s="829"/>
      <c r="L791" s="830"/>
      <c r="M791" s="831"/>
      <c r="N791" s="831"/>
      <c r="O791" s="831"/>
      <c r="P791" s="831"/>
      <c r="Q791" s="831"/>
      <c r="R791" s="831"/>
      <c r="S791" s="831"/>
      <c r="T791" s="831"/>
      <c r="U791" s="831"/>
      <c r="V791" s="831"/>
      <c r="W791" s="831"/>
      <c r="X791" s="832"/>
      <c r="Y791" s="833">
        <f>SUM(Y781:AB790)</f>
        <v>48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48</v>
      </c>
      <c r="AV791" s="834"/>
      <c r="AW791" s="834"/>
      <c r="AX791" s="836"/>
    </row>
    <row r="792" spans="1:50" ht="39.75" customHeight="1" x14ac:dyDescent="0.15">
      <c r="A792" s="632"/>
      <c r="B792" s="633"/>
      <c r="C792" s="633"/>
      <c r="D792" s="633"/>
      <c r="E792" s="633"/>
      <c r="F792" s="634"/>
      <c r="G792" s="596" t="s">
        <v>633</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674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customHeight="1" x14ac:dyDescent="0.15">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618</v>
      </c>
      <c r="H794" s="672"/>
      <c r="I794" s="672"/>
      <c r="J794" s="672"/>
      <c r="K794" s="673"/>
      <c r="L794" s="665" t="s">
        <v>620</v>
      </c>
      <c r="M794" s="666"/>
      <c r="N794" s="666"/>
      <c r="O794" s="666"/>
      <c r="P794" s="666"/>
      <c r="Q794" s="666"/>
      <c r="R794" s="666"/>
      <c r="S794" s="666"/>
      <c r="T794" s="666"/>
      <c r="U794" s="666"/>
      <c r="V794" s="666"/>
      <c r="W794" s="666"/>
      <c r="X794" s="667"/>
      <c r="Y794" s="384">
        <v>6</v>
      </c>
      <c r="Z794" s="385"/>
      <c r="AA794" s="385"/>
      <c r="AB794" s="807"/>
      <c r="AC794" s="671" t="s">
        <v>618</v>
      </c>
      <c r="AD794" s="672"/>
      <c r="AE794" s="672"/>
      <c r="AF794" s="672"/>
      <c r="AG794" s="673"/>
      <c r="AH794" s="665" t="s">
        <v>621</v>
      </c>
      <c r="AI794" s="666"/>
      <c r="AJ794" s="666"/>
      <c r="AK794" s="666"/>
      <c r="AL794" s="666"/>
      <c r="AM794" s="666"/>
      <c r="AN794" s="666"/>
      <c r="AO794" s="666"/>
      <c r="AP794" s="666"/>
      <c r="AQ794" s="666"/>
      <c r="AR794" s="666"/>
      <c r="AS794" s="666"/>
      <c r="AT794" s="667"/>
      <c r="AU794" s="384">
        <v>3</v>
      </c>
      <c r="AV794" s="385"/>
      <c r="AW794" s="385"/>
      <c r="AX794" s="386"/>
    </row>
    <row r="795" spans="1:50" ht="24.75" customHeight="1" x14ac:dyDescent="0.15">
      <c r="A795" s="632"/>
      <c r="B795" s="633"/>
      <c r="C795" s="633"/>
      <c r="D795" s="633"/>
      <c r="E795" s="633"/>
      <c r="F795" s="634"/>
      <c r="G795" s="607" t="s">
        <v>622</v>
      </c>
      <c r="H795" s="608"/>
      <c r="I795" s="608"/>
      <c r="J795" s="608"/>
      <c r="K795" s="609"/>
      <c r="L795" s="599" t="s">
        <v>623</v>
      </c>
      <c r="M795" s="600"/>
      <c r="N795" s="600"/>
      <c r="O795" s="600"/>
      <c r="P795" s="600"/>
      <c r="Q795" s="600"/>
      <c r="R795" s="600"/>
      <c r="S795" s="600"/>
      <c r="T795" s="600"/>
      <c r="U795" s="600"/>
      <c r="V795" s="600"/>
      <c r="W795" s="600"/>
      <c r="X795" s="601"/>
      <c r="Y795" s="602">
        <v>2</v>
      </c>
      <c r="Z795" s="603"/>
      <c r="AA795" s="603"/>
      <c r="AB795" s="613"/>
      <c r="AC795" s="607" t="s">
        <v>624</v>
      </c>
      <c r="AD795" s="608"/>
      <c r="AE795" s="608"/>
      <c r="AF795" s="608"/>
      <c r="AG795" s="609"/>
      <c r="AH795" s="599" t="s">
        <v>625</v>
      </c>
      <c r="AI795" s="600"/>
      <c r="AJ795" s="600"/>
      <c r="AK795" s="600"/>
      <c r="AL795" s="600"/>
      <c r="AM795" s="600"/>
      <c r="AN795" s="600"/>
      <c r="AO795" s="600"/>
      <c r="AP795" s="600"/>
      <c r="AQ795" s="600"/>
      <c r="AR795" s="600"/>
      <c r="AS795" s="600"/>
      <c r="AT795" s="601"/>
      <c r="AU795" s="602">
        <v>6</v>
      </c>
      <c r="AV795" s="603"/>
      <c r="AW795" s="603"/>
      <c r="AX795" s="604"/>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t="s">
        <v>626</v>
      </c>
      <c r="AD796" s="608"/>
      <c r="AE796" s="608"/>
      <c r="AF796" s="608"/>
      <c r="AG796" s="609"/>
      <c r="AH796" s="599" t="s">
        <v>627</v>
      </c>
      <c r="AI796" s="600"/>
      <c r="AJ796" s="600"/>
      <c r="AK796" s="600"/>
      <c r="AL796" s="600"/>
      <c r="AM796" s="600"/>
      <c r="AN796" s="600"/>
      <c r="AO796" s="600"/>
      <c r="AP796" s="600"/>
      <c r="AQ796" s="600"/>
      <c r="AR796" s="600"/>
      <c r="AS796" s="600"/>
      <c r="AT796" s="601"/>
      <c r="AU796" s="602">
        <v>8</v>
      </c>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t="s">
        <v>628</v>
      </c>
      <c r="AD797" s="608"/>
      <c r="AE797" s="608"/>
      <c r="AF797" s="608"/>
      <c r="AG797" s="609"/>
      <c r="AH797" s="599" t="s">
        <v>629</v>
      </c>
      <c r="AI797" s="600"/>
      <c r="AJ797" s="600"/>
      <c r="AK797" s="600"/>
      <c r="AL797" s="600"/>
      <c r="AM797" s="600"/>
      <c r="AN797" s="600"/>
      <c r="AO797" s="600"/>
      <c r="AP797" s="600"/>
      <c r="AQ797" s="600"/>
      <c r="AR797" s="600"/>
      <c r="AS797" s="600"/>
      <c r="AT797" s="601"/>
      <c r="AU797" s="602">
        <v>1</v>
      </c>
      <c r="AV797" s="603"/>
      <c r="AW797" s="603"/>
      <c r="AX797" s="604"/>
    </row>
    <row r="798" spans="1:50"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t="s">
        <v>630</v>
      </c>
      <c r="AD798" s="608"/>
      <c r="AE798" s="608"/>
      <c r="AF798" s="608"/>
      <c r="AG798" s="609"/>
      <c r="AH798" s="599"/>
      <c r="AI798" s="600"/>
      <c r="AJ798" s="600"/>
      <c r="AK798" s="600"/>
      <c r="AL798" s="600"/>
      <c r="AM798" s="600"/>
      <c r="AN798" s="600"/>
      <c r="AO798" s="600"/>
      <c r="AP798" s="600"/>
      <c r="AQ798" s="600"/>
      <c r="AR798" s="600"/>
      <c r="AS798" s="600"/>
      <c r="AT798" s="601"/>
      <c r="AU798" s="602">
        <v>1</v>
      </c>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8" t="s">
        <v>20</v>
      </c>
      <c r="H804" s="829"/>
      <c r="I804" s="829"/>
      <c r="J804" s="829"/>
      <c r="K804" s="829"/>
      <c r="L804" s="830"/>
      <c r="M804" s="831"/>
      <c r="N804" s="831"/>
      <c r="O804" s="831"/>
      <c r="P804" s="831"/>
      <c r="Q804" s="831"/>
      <c r="R804" s="831"/>
      <c r="S804" s="831"/>
      <c r="T804" s="831"/>
      <c r="U804" s="831"/>
      <c r="V804" s="831"/>
      <c r="W804" s="831"/>
      <c r="X804" s="832"/>
      <c r="Y804" s="833">
        <f>SUM(Y794:AB803)</f>
        <v>8</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19</v>
      </c>
      <c r="AV804" s="834"/>
      <c r="AW804" s="834"/>
      <c r="AX804" s="836"/>
    </row>
    <row r="805" spans="1:50" ht="24.75" customHeight="1" x14ac:dyDescent="0.15">
      <c r="A805" s="632"/>
      <c r="B805" s="633"/>
      <c r="C805" s="633"/>
      <c r="D805" s="633"/>
      <c r="E805" s="633"/>
      <c r="F805" s="634"/>
      <c r="G805" s="596" t="s">
        <v>454</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455</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customHeight="1" x14ac:dyDescent="0.15">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7"/>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2"/>
      <c r="B817" s="633"/>
      <c r="C817" s="633"/>
      <c r="D817" s="633"/>
      <c r="E817" s="633"/>
      <c r="F817" s="634"/>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7"/>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635</v>
      </c>
      <c r="D837" s="340"/>
      <c r="E837" s="340"/>
      <c r="F837" s="340"/>
      <c r="G837" s="340"/>
      <c r="H837" s="340"/>
      <c r="I837" s="340"/>
      <c r="J837" s="341">
        <v>8000020040002</v>
      </c>
      <c r="K837" s="342"/>
      <c r="L837" s="342"/>
      <c r="M837" s="342"/>
      <c r="N837" s="342"/>
      <c r="O837" s="342"/>
      <c r="P837" s="343" t="s">
        <v>636</v>
      </c>
      <c r="Q837" s="343"/>
      <c r="R837" s="343"/>
      <c r="S837" s="343"/>
      <c r="T837" s="343"/>
      <c r="U837" s="343"/>
      <c r="V837" s="343"/>
      <c r="W837" s="343"/>
      <c r="X837" s="343"/>
      <c r="Y837" s="344">
        <v>50</v>
      </c>
      <c r="Z837" s="345"/>
      <c r="AA837" s="345"/>
      <c r="AB837" s="346"/>
      <c r="AC837" s="356" t="s">
        <v>634</v>
      </c>
      <c r="AD837" s="364"/>
      <c r="AE837" s="364"/>
      <c r="AF837" s="364"/>
      <c r="AG837" s="364"/>
      <c r="AH837" s="365" t="s">
        <v>557</v>
      </c>
      <c r="AI837" s="366"/>
      <c r="AJ837" s="366"/>
      <c r="AK837" s="366"/>
      <c r="AL837" s="350" t="s">
        <v>557</v>
      </c>
      <c r="AM837" s="351"/>
      <c r="AN837" s="351"/>
      <c r="AO837" s="352"/>
      <c r="AP837" s="353" t="s">
        <v>611</v>
      </c>
      <c r="AQ837" s="353"/>
      <c r="AR837" s="353"/>
      <c r="AS837" s="353"/>
      <c r="AT837" s="353"/>
      <c r="AU837" s="353"/>
      <c r="AV837" s="353"/>
      <c r="AW837" s="353"/>
      <c r="AX837" s="353"/>
    </row>
    <row r="838" spans="1:50" ht="30" customHeight="1" x14ac:dyDescent="0.15">
      <c r="A838" s="372">
        <v>2</v>
      </c>
      <c r="B838" s="372">
        <v>1</v>
      </c>
      <c r="C838" s="354" t="s">
        <v>643</v>
      </c>
      <c r="D838" s="340"/>
      <c r="E838" s="340"/>
      <c r="F838" s="340"/>
      <c r="G838" s="340"/>
      <c r="H838" s="340"/>
      <c r="I838" s="340"/>
      <c r="J838" s="341">
        <v>1000020200000</v>
      </c>
      <c r="K838" s="342"/>
      <c r="L838" s="342"/>
      <c r="M838" s="342"/>
      <c r="N838" s="342"/>
      <c r="O838" s="342"/>
      <c r="P838" s="355" t="s">
        <v>644</v>
      </c>
      <c r="Q838" s="343"/>
      <c r="R838" s="343"/>
      <c r="S838" s="343"/>
      <c r="T838" s="343"/>
      <c r="U838" s="343"/>
      <c r="V838" s="343"/>
      <c r="W838" s="343"/>
      <c r="X838" s="343"/>
      <c r="Y838" s="344">
        <v>8</v>
      </c>
      <c r="Z838" s="345"/>
      <c r="AA838" s="345"/>
      <c r="AB838" s="346"/>
      <c r="AC838" s="356" t="s">
        <v>634</v>
      </c>
      <c r="AD838" s="356"/>
      <c r="AE838" s="356"/>
      <c r="AF838" s="356"/>
      <c r="AG838" s="356"/>
      <c r="AH838" s="365" t="s">
        <v>557</v>
      </c>
      <c r="AI838" s="366"/>
      <c r="AJ838" s="366"/>
      <c r="AK838" s="366"/>
      <c r="AL838" s="367" t="s">
        <v>557</v>
      </c>
      <c r="AM838" s="368"/>
      <c r="AN838" s="368"/>
      <c r="AO838" s="369"/>
      <c r="AP838" s="353" t="s">
        <v>611</v>
      </c>
      <c r="AQ838" s="353"/>
      <c r="AR838" s="353"/>
      <c r="AS838" s="353"/>
      <c r="AT838" s="353"/>
      <c r="AU838" s="353"/>
      <c r="AV838" s="353"/>
      <c r="AW838" s="353"/>
      <c r="AX838" s="353"/>
    </row>
    <row r="839" spans="1:50" ht="30" customHeight="1" x14ac:dyDescent="0.15">
      <c r="A839" s="372">
        <v>3</v>
      </c>
      <c r="B839" s="372">
        <v>1</v>
      </c>
      <c r="C839" s="354" t="s">
        <v>646</v>
      </c>
      <c r="D839" s="340"/>
      <c r="E839" s="340"/>
      <c r="F839" s="340"/>
      <c r="G839" s="340"/>
      <c r="H839" s="340"/>
      <c r="I839" s="340"/>
      <c r="J839" s="341">
        <v>2000020260002</v>
      </c>
      <c r="K839" s="342"/>
      <c r="L839" s="342"/>
      <c r="M839" s="342"/>
      <c r="N839" s="342"/>
      <c r="O839" s="342"/>
      <c r="P839" s="355" t="s">
        <v>647</v>
      </c>
      <c r="Q839" s="343"/>
      <c r="R839" s="343"/>
      <c r="S839" s="343"/>
      <c r="T839" s="343"/>
      <c r="U839" s="343"/>
      <c r="V839" s="343"/>
      <c r="W839" s="343"/>
      <c r="X839" s="343"/>
      <c r="Y839" s="344">
        <v>10</v>
      </c>
      <c r="Z839" s="345"/>
      <c r="AA839" s="345"/>
      <c r="AB839" s="346"/>
      <c r="AC839" s="356" t="s">
        <v>196</v>
      </c>
      <c r="AD839" s="356"/>
      <c r="AE839" s="356"/>
      <c r="AF839" s="356"/>
      <c r="AG839" s="356"/>
      <c r="AH839" s="348" t="s">
        <v>648</v>
      </c>
      <c r="AI839" s="349"/>
      <c r="AJ839" s="349"/>
      <c r="AK839" s="349"/>
      <c r="AL839" s="350" t="s">
        <v>649</v>
      </c>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54.75" customHeight="1" x14ac:dyDescent="0.15">
      <c r="A870" s="372">
        <v>1</v>
      </c>
      <c r="B870" s="372">
        <v>1</v>
      </c>
      <c r="C870" s="354" t="s">
        <v>645</v>
      </c>
      <c r="D870" s="340"/>
      <c r="E870" s="340"/>
      <c r="F870" s="340"/>
      <c r="G870" s="340"/>
      <c r="H870" s="340"/>
      <c r="I870" s="340"/>
      <c r="J870" s="341" t="s">
        <v>557</v>
      </c>
      <c r="K870" s="342"/>
      <c r="L870" s="342"/>
      <c r="M870" s="342"/>
      <c r="N870" s="342"/>
      <c r="O870" s="342"/>
      <c r="P870" s="343" t="s">
        <v>637</v>
      </c>
      <c r="Q870" s="343"/>
      <c r="R870" s="343"/>
      <c r="S870" s="343"/>
      <c r="T870" s="343"/>
      <c r="U870" s="343"/>
      <c r="V870" s="343"/>
      <c r="W870" s="343"/>
      <c r="X870" s="343"/>
      <c r="Y870" s="344">
        <v>50</v>
      </c>
      <c r="Z870" s="345"/>
      <c r="AA870" s="345"/>
      <c r="AB870" s="346"/>
      <c r="AC870" s="356" t="s">
        <v>196</v>
      </c>
      <c r="AD870" s="364"/>
      <c r="AE870" s="364"/>
      <c r="AF870" s="364"/>
      <c r="AG870" s="364"/>
      <c r="AH870" s="365" t="s">
        <v>557</v>
      </c>
      <c r="AI870" s="366"/>
      <c r="AJ870" s="366"/>
      <c r="AK870" s="366"/>
      <c r="AL870" s="350" t="s">
        <v>557</v>
      </c>
      <c r="AM870" s="351"/>
      <c r="AN870" s="351"/>
      <c r="AO870" s="352"/>
      <c r="AP870" s="353" t="s">
        <v>611</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49.5" customHeight="1" x14ac:dyDescent="0.15">
      <c r="A903" s="372">
        <v>1</v>
      </c>
      <c r="B903" s="372">
        <v>1</v>
      </c>
      <c r="C903" s="354" t="s">
        <v>642</v>
      </c>
      <c r="D903" s="340"/>
      <c r="E903" s="340"/>
      <c r="F903" s="340"/>
      <c r="G903" s="340"/>
      <c r="H903" s="340"/>
      <c r="I903" s="340"/>
      <c r="J903" s="341" t="s">
        <v>557</v>
      </c>
      <c r="K903" s="342"/>
      <c r="L903" s="342"/>
      <c r="M903" s="342"/>
      <c r="N903" s="342"/>
      <c r="O903" s="342"/>
      <c r="P903" s="343" t="s">
        <v>639</v>
      </c>
      <c r="Q903" s="343"/>
      <c r="R903" s="343"/>
      <c r="S903" s="343"/>
      <c r="T903" s="343"/>
      <c r="U903" s="343"/>
      <c r="V903" s="343"/>
      <c r="W903" s="343"/>
      <c r="X903" s="343"/>
      <c r="Y903" s="344">
        <v>8</v>
      </c>
      <c r="Z903" s="345"/>
      <c r="AA903" s="345"/>
      <c r="AB903" s="346"/>
      <c r="AC903" s="356" t="s">
        <v>638</v>
      </c>
      <c r="AD903" s="364"/>
      <c r="AE903" s="364"/>
      <c r="AF903" s="364"/>
      <c r="AG903" s="364"/>
      <c r="AH903" s="365" t="s">
        <v>557</v>
      </c>
      <c r="AI903" s="366"/>
      <c r="AJ903" s="366"/>
      <c r="AK903" s="366"/>
      <c r="AL903" s="350" t="s">
        <v>557</v>
      </c>
      <c r="AM903" s="351"/>
      <c r="AN903" s="351"/>
      <c r="AO903" s="352"/>
      <c r="AP903" s="353" t="s">
        <v>611</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646</v>
      </c>
      <c r="D936" s="340"/>
      <c r="E936" s="340"/>
      <c r="F936" s="340"/>
      <c r="G936" s="340"/>
      <c r="H936" s="340"/>
      <c r="I936" s="340"/>
      <c r="J936" s="341">
        <v>2000020260002</v>
      </c>
      <c r="K936" s="342"/>
      <c r="L936" s="342"/>
      <c r="M936" s="342"/>
      <c r="N936" s="342"/>
      <c r="O936" s="342"/>
      <c r="P936" s="355" t="s">
        <v>650</v>
      </c>
      <c r="Q936" s="343"/>
      <c r="R936" s="343"/>
      <c r="S936" s="343"/>
      <c r="T936" s="343"/>
      <c r="U936" s="343"/>
      <c r="V936" s="343"/>
      <c r="W936" s="343"/>
      <c r="X936" s="343"/>
      <c r="Y936" s="344">
        <v>10</v>
      </c>
      <c r="Z936" s="345"/>
      <c r="AA936" s="345"/>
      <c r="AB936" s="346"/>
      <c r="AC936" s="356" t="s">
        <v>196</v>
      </c>
      <c r="AD936" s="364"/>
      <c r="AE936" s="364"/>
      <c r="AF936" s="364"/>
      <c r="AG936" s="364"/>
      <c r="AH936" s="365" t="s">
        <v>652</v>
      </c>
      <c r="AI936" s="366"/>
      <c r="AJ936" s="366"/>
      <c r="AK936" s="366"/>
      <c r="AL936" s="350" t="s">
        <v>651</v>
      </c>
      <c r="AM936" s="351"/>
      <c r="AN936" s="351"/>
      <c r="AO936" s="352"/>
      <c r="AP936" s="353" t="s">
        <v>611</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673</v>
      </c>
      <c r="D969" s="340"/>
      <c r="E969" s="340"/>
      <c r="F969" s="340"/>
      <c r="G969" s="340"/>
      <c r="H969" s="340"/>
      <c r="I969" s="340"/>
      <c r="J969" s="341">
        <v>4010001148932</v>
      </c>
      <c r="K969" s="342"/>
      <c r="L969" s="342"/>
      <c r="M969" s="342"/>
      <c r="N969" s="342"/>
      <c r="O969" s="342"/>
      <c r="P969" s="343" t="s">
        <v>640</v>
      </c>
      <c r="Q969" s="343"/>
      <c r="R969" s="343"/>
      <c r="S969" s="343"/>
      <c r="T969" s="343"/>
      <c r="U969" s="343"/>
      <c r="V969" s="343"/>
      <c r="W969" s="343"/>
      <c r="X969" s="343"/>
      <c r="Y969" s="344">
        <v>23</v>
      </c>
      <c r="Z969" s="345"/>
      <c r="AA969" s="345"/>
      <c r="AB969" s="346"/>
      <c r="AC969" s="356" t="s">
        <v>641</v>
      </c>
      <c r="AD969" s="364"/>
      <c r="AE969" s="364"/>
      <c r="AF969" s="364"/>
      <c r="AG969" s="364"/>
      <c r="AH969" s="365">
        <v>1</v>
      </c>
      <c r="AI969" s="366"/>
      <c r="AJ969" s="366"/>
      <c r="AK969" s="366"/>
      <c r="AL969" s="350">
        <v>100</v>
      </c>
      <c r="AM969" s="351"/>
      <c r="AN969" s="351"/>
      <c r="AO969" s="352"/>
      <c r="AP969" s="353" t="s">
        <v>611</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371" t="s">
        <v>557</v>
      </c>
      <c r="F1102" s="371"/>
      <c r="G1102" s="371"/>
      <c r="H1102" s="371"/>
      <c r="I1102" s="371"/>
      <c r="J1102" s="341" t="s">
        <v>557</v>
      </c>
      <c r="K1102" s="342"/>
      <c r="L1102" s="342"/>
      <c r="M1102" s="342"/>
      <c r="N1102" s="342"/>
      <c r="O1102" s="342"/>
      <c r="P1102" s="343" t="s">
        <v>557</v>
      </c>
      <c r="Q1102" s="343"/>
      <c r="R1102" s="343"/>
      <c r="S1102" s="343"/>
      <c r="T1102" s="343"/>
      <c r="U1102" s="343"/>
      <c r="V1102" s="343"/>
      <c r="W1102" s="343"/>
      <c r="X1102" s="343"/>
      <c r="Y1102" s="344" t="s">
        <v>557</v>
      </c>
      <c r="Z1102" s="345"/>
      <c r="AA1102" s="345"/>
      <c r="AB1102" s="346"/>
      <c r="AC1102" s="347"/>
      <c r="AD1102" s="347"/>
      <c r="AE1102" s="347"/>
      <c r="AF1102" s="347"/>
      <c r="AG1102" s="347"/>
      <c r="AH1102" s="348" t="s">
        <v>557</v>
      </c>
      <c r="AI1102" s="349"/>
      <c r="AJ1102" s="349"/>
      <c r="AK1102" s="349"/>
      <c r="AL1102" s="350" t="s">
        <v>557</v>
      </c>
      <c r="AM1102" s="351"/>
      <c r="AN1102" s="351"/>
      <c r="AO1102" s="352"/>
      <c r="AP1102" s="353" t="s">
        <v>557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3:AX13 P15:AX15">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Q143">
    <cfRule type="expression" dxfId="713" priority="13">
      <formula>IF(RIGHT(TEXT(AQ143,"0.#"),1)=".",FALSE,TRUE)</formula>
    </cfRule>
    <cfRule type="expression" dxfId="712" priority="14">
      <formula>IF(RIGHT(TEXT(AQ143,"0.#"),1)=".",TRUE,FALSE)</formula>
    </cfRule>
  </conditionalFormatting>
  <conditionalFormatting sqref="AM135">
    <cfRule type="expression" dxfId="711" priority="11">
      <formula>IF(RIGHT(TEXT(AM135,"0.#"),1)=".",FALSE,TRUE)</formula>
    </cfRule>
    <cfRule type="expression" dxfId="710" priority="12">
      <formula>IF(RIGHT(TEXT(AM135,"0.#"),1)=".",TRUE,FALSE)</formula>
    </cfRule>
  </conditionalFormatting>
  <conditionalFormatting sqref="AQ135">
    <cfRule type="expression" dxfId="709" priority="9">
      <formula>IF(RIGHT(TEXT(AQ135,"0.#"),1)=".",FALSE,TRUE)</formula>
    </cfRule>
    <cfRule type="expression" dxfId="708" priority="10">
      <formula>IF(RIGHT(TEXT(AQ135,"0.#"),1)=".",TRUE,FALSE)</formula>
    </cfRule>
  </conditionalFormatting>
  <conditionalFormatting sqref="AM139 AQ139">
    <cfRule type="expression" dxfId="707" priority="7">
      <formula>IF(RIGHT(TEXT(AM139,"0.#"),1)=".",FALSE,TRUE)</formula>
    </cfRule>
    <cfRule type="expression" dxfId="706" priority="8">
      <formula>IF(RIGHT(TEXT(AM139,"0.#"),1)=".",TRUE,FALSE)</formula>
    </cfRule>
  </conditionalFormatting>
  <conditionalFormatting sqref="AQ142">
    <cfRule type="expression" dxfId="705" priority="5">
      <formula>IF(RIGHT(TEXT(AQ142,"0.#"),1)=".",FALSE,TRUE)</formula>
    </cfRule>
    <cfRule type="expression" dxfId="704" priority="6">
      <formula>IF(RIGHT(TEXT(AQ142,"0.#"),1)=".",TRUE,FALSE)</formula>
    </cfRule>
  </conditionalFormatting>
  <conditionalFormatting sqref="AQ138">
    <cfRule type="expression" dxfId="703" priority="3">
      <formula>IF(RIGHT(TEXT(AQ138,"0.#"),1)=".",FALSE,TRUE)</formula>
    </cfRule>
    <cfRule type="expression" dxfId="702" priority="4">
      <formula>IF(RIGHT(TEXT(AQ138,"0.#"),1)=".",TRUE,FALSE)</formula>
    </cfRule>
  </conditionalFormatting>
  <conditionalFormatting sqref="AQ134">
    <cfRule type="expression" dxfId="701" priority="1">
      <formula>IF(RIGHT(TEXT(AQ134,"0.#"),1)=".",FALSE,TRUE)</formula>
    </cfRule>
    <cfRule type="expression" dxfId="700" priority="2">
      <formula>IF(RIGHT(TEXT(AQ134,"0.#"),1)=".",TRUE,FALSE)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oddFooter>&amp;C&amp;P</oddFooter>
  </headerFooter>
  <rowBreaks count="7" manualBreakCount="7">
    <brk id="29" max="49" man="1"/>
    <brk id="79" max="49" man="1"/>
    <brk id="483" max="49" man="1"/>
    <brk id="727"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489</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1"/>
      <c r="AA2" s="832"/>
      <c r="AB2" s="1032" t="s">
        <v>11</v>
      </c>
      <c r="AC2" s="1033"/>
      <c r="AD2" s="1034"/>
      <c r="AE2" s="1038" t="s">
        <v>357</v>
      </c>
      <c r="AF2" s="1038"/>
      <c r="AG2" s="1038"/>
      <c r="AH2" s="1038"/>
      <c r="AI2" s="1038" t="s">
        <v>363</v>
      </c>
      <c r="AJ2" s="1038"/>
      <c r="AK2" s="1038"/>
      <c r="AL2" s="1038"/>
      <c r="AM2" s="1038" t="s">
        <v>470</v>
      </c>
      <c r="AN2" s="1038"/>
      <c r="AO2" s="1038"/>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1005"/>
      <c r="I4" s="1005"/>
      <c r="J4" s="1005"/>
      <c r="K4" s="1005"/>
      <c r="L4" s="1005"/>
      <c r="M4" s="1005"/>
      <c r="N4" s="1005"/>
      <c r="O4" s="1006"/>
      <c r="P4" s="98"/>
      <c r="Q4" s="1013"/>
      <c r="R4" s="1013"/>
      <c r="S4" s="1013"/>
      <c r="T4" s="1013"/>
      <c r="U4" s="1013"/>
      <c r="V4" s="1013"/>
      <c r="W4" s="1013"/>
      <c r="X4" s="1014"/>
      <c r="Y4" s="1023" t="s">
        <v>12</v>
      </c>
      <c r="Z4" s="1024"/>
      <c r="AA4" s="1025"/>
      <c r="AB4" s="459"/>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489</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1"/>
      <c r="AA9" s="832"/>
      <c r="AB9" s="1032" t="s">
        <v>11</v>
      </c>
      <c r="AC9" s="1033"/>
      <c r="AD9" s="1034"/>
      <c r="AE9" s="1038" t="s">
        <v>357</v>
      </c>
      <c r="AF9" s="1038"/>
      <c r="AG9" s="1038"/>
      <c r="AH9" s="1038"/>
      <c r="AI9" s="1038" t="s">
        <v>363</v>
      </c>
      <c r="AJ9" s="1038"/>
      <c r="AK9" s="1038"/>
      <c r="AL9" s="1038"/>
      <c r="AM9" s="1038" t="s">
        <v>470</v>
      </c>
      <c r="AN9" s="1038"/>
      <c r="AO9" s="1038"/>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9"/>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489</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1"/>
      <c r="AA16" s="832"/>
      <c r="AB16" s="1032" t="s">
        <v>11</v>
      </c>
      <c r="AC16" s="1033"/>
      <c r="AD16" s="1034"/>
      <c r="AE16" s="1038" t="s">
        <v>357</v>
      </c>
      <c r="AF16" s="1038"/>
      <c r="AG16" s="1038"/>
      <c r="AH16" s="1038"/>
      <c r="AI16" s="1038" t="s">
        <v>363</v>
      </c>
      <c r="AJ16" s="1038"/>
      <c r="AK16" s="1038"/>
      <c r="AL16" s="1038"/>
      <c r="AM16" s="1038" t="s">
        <v>470</v>
      </c>
      <c r="AN16" s="1038"/>
      <c r="AO16" s="1038"/>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9"/>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489</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1"/>
      <c r="AA23" s="832"/>
      <c r="AB23" s="1032" t="s">
        <v>11</v>
      </c>
      <c r="AC23" s="1033"/>
      <c r="AD23" s="1034"/>
      <c r="AE23" s="1038" t="s">
        <v>357</v>
      </c>
      <c r="AF23" s="1038"/>
      <c r="AG23" s="1038"/>
      <c r="AH23" s="1038"/>
      <c r="AI23" s="1038" t="s">
        <v>363</v>
      </c>
      <c r="AJ23" s="1038"/>
      <c r="AK23" s="1038"/>
      <c r="AL23" s="1038"/>
      <c r="AM23" s="1038" t="s">
        <v>470</v>
      </c>
      <c r="AN23" s="1038"/>
      <c r="AO23" s="1038"/>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9"/>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489</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1"/>
      <c r="AA30" s="832"/>
      <c r="AB30" s="1032" t="s">
        <v>11</v>
      </c>
      <c r="AC30" s="1033"/>
      <c r="AD30" s="1034"/>
      <c r="AE30" s="1038" t="s">
        <v>357</v>
      </c>
      <c r="AF30" s="1038"/>
      <c r="AG30" s="1038"/>
      <c r="AH30" s="1038"/>
      <c r="AI30" s="1038" t="s">
        <v>363</v>
      </c>
      <c r="AJ30" s="1038"/>
      <c r="AK30" s="1038"/>
      <c r="AL30" s="1038"/>
      <c r="AM30" s="1038" t="s">
        <v>470</v>
      </c>
      <c r="AN30" s="1038"/>
      <c r="AO30" s="1038"/>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9"/>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489</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1"/>
      <c r="AA37" s="832"/>
      <c r="AB37" s="1032" t="s">
        <v>11</v>
      </c>
      <c r="AC37" s="1033"/>
      <c r="AD37" s="1034"/>
      <c r="AE37" s="1038" t="s">
        <v>357</v>
      </c>
      <c r="AF37" s="1038"/>
      <c r="AG37" s="1038"/>
      <c r="AH37" s="1038"/>
      <c r="AI37" s="1038" t="s">
        <v>363</v>
      </c>
      <c r="AJ37" s="1038"/>
      <c r="AK37" s="1038"/>
      <c r="AL37" s="1038"/>
      <c r="AM37" s="1038" t="s">
        <v>470</v>
      </c>
      <c r="AN37" s="1038"/>
      <c r="AO37" s="1038"/>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9"/>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489</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1"/>
      <c r="AA44" s="832"/>
      <c r="AB44" s="1032" t="s">
        <v>11</v>
      </c>
      <c r="AC44" s="1033"/>
      <c r="AD44" s="1034"/>
      <c r="AE44" s="1038" t="s">
        <v>357</v>
      </c>
      <c r="AF44" s="1038"/>
      <c r="AG44" s="1038"/>
      <c r="AH44" s="1038"/>
      <c r="AI44" s="1038" t="s">
        <v>363</v>
      </c>
      <c r="AJ44" s="1038"/>
      <c r="AK44" s="1038"/>
      <c r="AL44" s="1038"/>
      <c r="AM44" s="1038" t="s">
        <v>470</v>
      </c>
      <c r="AN44" s="1038"/>
      <c r="AO44" s="1038"/>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9"/>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489</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1"/>
      <c r="AA51" s="832"/>
      <c r="AB51" s="555" t="s">
        <v>11</v>
      </c>
      <c r="AC51" s="1033"/>
      <c r="AD51" s="1034"/>
      <c r="AE51" s="1038" t="s">
        <v>357</v>
      </c>
      <c r="AF51" s="1038"/>
      <c r="AG51" s="1038"/>
      <c r="AH51" s="1038"/>
      <c r="AI51" s="1038" t="s">
        <v>363</v>
      </c>
      <c r="AJ51" s="1038"/>
      <c r="AK51" s="1038"/>
      <c r="AL51" s="1038"/>
      <c r="AM51" s="1038" t="s">
        <v>470</v>
      </c>
      <c r="AN51" s="1038"/>
      <c r="AO51" s="1038"/>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9"/>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489</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1"/>
      <c r="AA58" s="832"/>
      <c r="AB58" s="1032" t="s">
        <v>11</v>
      </c>
      <c r="AC58" s="1033"/>
      <c r="AD58" s="1034"/>
      <c r="AE58" s="1038" t="s">
        <v>357</v>
      </c>
      <c r="AF58" s="1038"/>
      <c r="AG58" s="1038"/>
      <c r="AH58" s="1038"/>
      <c r="AI58" s="1038" t="s">
        <v>363</v>
      </c>
      <c r="AJ58" s="1038"/>
      <c r="AK58" s="1038"/>
      <c r="AL58" s="1038"/>
      <c r="AM58" s="1038" t="s">
        <v>470</v>
      </c>
      <c r="AN58" s="1038"/>
      <c r="AO58" s="1038"/>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9"/>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489</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1"/>
      <c r="AA65" s="832"/>
      <c r="AB65" s="1032" t="s">
        <v>11</v>
      </c>
      <c r="AC65" s="1033"/>
      <c r="AD65" s="1034"/>
      <c r="AE65" s="1038" t="s">
        <v>357</v>
      </c>
      <c r="AF65" s="1038"/>
      <c r="AG65" s="1038"/>
      <c r="AH65" s="1038"/>
      <c r="AI65" s="1038" t="s">
        <v>363</v>
      </c>
      <c r="AJ65" s="1038"/>
      <c r="AK65" s="1038"/>
      <c r="AL65" s="1038"/>
      <c r="AM65" s="1038" t="s">
        <v>470</v>
      </c>
      <c r="AN65" s="1038"/>
      <c r="AO65" s="1038"/>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9"/>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511</v>
      </c>
      <c r="H2" s="597"/>
      <c r="I2" s="597"/>
      <c r="J2" s="597"/>
      <c r="K2" s="597"/>
      <c r="L2" s="597"/>
      <c r="M2" s="597"/>
      <c r="N2" s="597"/>
      <c r="O2" s="597"/>
      <c r="P2" s="597"/>
      <c r="Q2" s="597"/>
      <c r="R2" s="597"/>
      <c r="S2" s="597"/>
      <c r="T2" s="597"/>
      <c r="U2" s="597"/>
      <c r="V2" s="597"/>
      <c r="W2" s="597"/>
      <c r="X2" s="597"/>
      <c r="Y2" s="597"/>
      <c r="Z2" s="597"/>
      <c r="AA2" s="597"/>
      <c r="AB2" s="598"/>
      <c r="AC2" s="596"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4"/>
      <c r="Z4" s="385"/>
      <c r="AA4" s="385"/>
      <c r="AB4" s="807"/>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1"/>
      <c r="B16" s="1052"/>
      <c r="C16" s="1052"/>
      <c r="D16" s="1052"/>
      <c r="E16" s="1052"/>
      <c r="F16" s="1053"/>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4"/>
      <c r="Z17" s="385"/>
      <c r="AA17" s="385"/>
      <c r="AB17" s="807"/>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1"/>
      <c r="B29" s="1052"/>
      <c r="C29" s="1052"/>
      <c r="D29" s="1052"/>
      <c r="E29" s="1052"/>
      <c r="F29" s="1053"/>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4"/>
      <c r="Z30" s="385"/>
      <c r="AA30" s="385"/>
      <c r="AB30" s="807"/>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1"/>
      <c r="B42" s="1052"/>
      <c r="C42" s="1052"/>
      <c r="D42" s="1052"/>
      <c r="E42" s="1052"/>
      <c r="F42" s="1053"/>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4"/>
      <c r="Z43" s="385"/>
      <c r="AA43" s="385"/>
      <c r="AB43" s="807"/>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1"/>
      <c r="B56" s="1052"/>
      <c r="C56" s="1052"/>
      <c r="D56" s="1052"/>
      <c r="E56" s="1052"/>
      <c r="F56" s="1053"/>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4"/>
      <c r="Z57" s="385"/>
      <c r="AA57" s="385"/>
      <c r="AB57" s="807"/>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1"/>
      <c r="B69" s="1052"/>
      <c r="C69" s="1052"/>
      <c r="D69" s="1052"/>
      <c r="E69" s="1052"/>
      <c r="F69" s="1053"/>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4"/>
      <c r="Z70" s="385"/>
      <c r="AA70" s="385"/>
      <c r="AB70" s="807"/>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1"/>
      <c r="B82" s="1052"/>
      <c r="C82" s="1052"/>
      <c r="D82" s="1052"/>
      <c r="E82" s="1052"/>
      <c r="F82" s="1053"/>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4"/>
      <c r="Z83" s="385"/>
      <c r="AA83" s="385"/>
      <c r="AB83" s="807"/>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1"/>
      <c r="B95" s="1052"/>
      <c r="C95" s="1052"/>
      <c r="D95" s="1052"/>
      <c r="E95" s="1052"/>
      <c r="F95" s="1053"/>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4"/>
      <c r="Z96" s="385"/>
      <c r="AA96" s="385"/>
      <c r="AB96" s="807"/>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1"/>
      <c r="B109" s="1052"/>
      <c r="C109" s="1052"/>
      <c r="D109" s="1052"/>
      <c r="E109" s="1052"/>
      <c r="F109" s="1053"/>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7"/>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1"/>
      <c r="B122" s="1052"/>
      <c r="C122" s="1052"/>
      <c r="D122" s="1052"/>
      <c r="E122" s="1052"/>
      <c r="F122" s="1053"/>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7"/>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1"/>
      <c r="B135" s="1052"/>
      <c r="C135" s="1052"/>
      <c r="D135" s="1052"/>
      <c r="E135" s="1052"/>
      <c r="F135" s="1053"/>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7"/>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1"/>
      <c r="B148" s="1052"/>
      <c r="C148" s="1052"/>
      <c r="D148" s="1052"/>
      <c r="E148" s="1052"/>
      <c r="F148" s="1053"/>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7"/>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1"/>
      <c r="B162" s="1052"/>
      <c r="C162" s="1052"/>
      <c r="D162" s="1052"/>
      <c r="E162" s="1052"/>
      <c r="F162" s="1053"/>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7"/>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1"/>
      <c r="B175" s="1052"/>
      <c r="C175" s="1052"/>
      <c r="D175" s="1052"/>
      <c r="E175" s="1052"/>
      <c r="F175" s="1053"/>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7"/>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1"/>
      <c r="B188" s="1052"/>
      <c r="C188" s="1052"/>
      <c r="D188" s="1052"/>
      <c r="E188" s="1052"/>
      <c r="F188" s="1053"/>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7"/>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1"/>
      <c r="B201" s="1052"/>
      <c r="C201" s="1052"/>
      <c r="D201" s="1052"/>
      <c r="E201" s="1052"/>
      <c r="F201" s="1053"/>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7"/>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1"/>
      <c r="B215" s="1052"/>
      <c r="C215" s="1052"/>
      <c r="D215" s="1052"/>
      <c r="E215" s="1052"/>
      <c r="F215" s="1053"/>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7"/>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1"/>
      <c r="B228" s="1052"/>
      <c r="C228" s="1052"/>
      <c r="D228" s="1052"/>
      <c r="E228" s="1052"/>
      <c r="F228" s="1053"/>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7"/>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1"/>
      <c r="B241" s="1052"/>
      <c r="C241" s="1052"/>
      <c r="D241" s="1052"/>
      <c r="E241" s="1052"/>
      <c r="F241" s="1053"/>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7"/>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1"/>
      <c r="B254" s="1052"/>
      <c r="C254" s="1052"/>
      <c r="D254" s="1052"/>
      <c r="E254" s="1052"/>
      <c r="F254" s="1053"/>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7"/>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2018-08-21T01:03:57Z</cp:lastPrinted>
  <dcterms:created xsi:type="dcterms:W3CDTF">2012-03-13T00:50:25Z</dcterms:created>
  <dcterms:modified xsi:type="dcterms:W3CDTF">2018-09-03T12:09:10Z</dcterms:modified>
</cp:coreProperties>
</file>