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2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<sst xmlns="http://schemas.openxmlformats.org/spreadsheetml/2006/main" count="3238" uniqueCount="748">
  <si>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</si>
  <si>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</si>
  <si>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</si>
  <si>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</si>
  <si>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</si>
  <si>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</si>
  <si>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</si>
  <si>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</si>
  <si>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</si>
  <si>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</si>
  <si>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</si>
  <si>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</si>
  <si>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</si>
  <si>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</si>
  <si>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</si>
  <si>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</si>
  <si>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</si>
  <si>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</si>
  <si>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</si>
  <si>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</si>
  <si>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</si>
  <si>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</si>
  <si>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</si>
  <si>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</si>
  <si>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</si>
  <si>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</si>
  <si>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</si>
  <si>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</si>
  <si>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</si>
  <si>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</si>
  <si>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</si>
  <si>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</si>
  <si>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</si>
  <si>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</si>
  <si>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</si>
  <si>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</si>
  <si>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</si>
  <si>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</si>
  <si>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</si>
  <si>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</si>
  <si>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</si>
  <si>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</si>
  <si>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</si>
  <si>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</si>
  <si>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</si>
  <si>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</si>
  <si>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</si>
  <si>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</si>
  <si>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</si>
  <si>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</si>
  <si>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</si>
  <si>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</si>
  <si>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</si>
  <si>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</si>
  <si>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</si>
  <si>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</si>
  <si>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</si>
  <si>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</si>
  <si>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</si>
  <si>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</si>
  <si>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</si>
  <si>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</si>
  <si>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</si>
  <si>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</si>
  <si>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</si>
  <si>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</si>
  <si>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</si>
  <si>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</si>
  <si>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</si>
  <si>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</si>
  <si>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</si>
  <si>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</si>
  <si>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</si>
  <si>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</si>
  <si>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</si>
  <si>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</si>
  <si>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</si>
  <si>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</si>
  <si>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</si>
  <si>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</si>
  <si>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</si>
  <si>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</si>
  <si>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</si>
  <si>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</si>
  <si>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</si>
  <si>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</si>
  <si>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</si>
  <si>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</si>
  <si>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</si>
  <si>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</si>
  <si>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</si>
  <si>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</si>
  <si>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</si>
  <si>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</si>
  <si>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</si>
  <si>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</si>
  <si>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</si>
  <si>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</si>
  <si>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</si>
  <si>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</si>
  <si>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</si>
  <si>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</si>
  <si>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</si>
  <si>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</si>
  <si>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</si>
  <si>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</si>
  <si>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</si>
  <si>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</si>
  <si>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</si>
  <si>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</si>
  <si>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</si>
  <si>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</si>
  <si>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</si>
  <si>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</si>
  <si>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</si>
  <si>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</si>
  <si>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</si>
  <si>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</si>
  <si>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</si>
  <si>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</si>
  <si>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</si>
  <si>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</si>
  <si>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</si>
  <si>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</si>
  <si>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</si>
  <si>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</si>
  <si>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</si>
  <si>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</si>
  <si>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</si>
  <si>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</si>
  <si>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</si>
  <si>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</si>
  <si>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</si>
  <si>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</si>
  <si>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</si>
  <si>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</si>
  <si>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</si>
  <si>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</si>
  <si>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</si>
  <si>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</si>
  <si>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</si>
  <si>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</si>
  <si>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</si>
  <si>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</si>
  <si>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</si>
  <si>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</si>
  <si>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</si>
  <si>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</si>
  <si>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</si>
  <si>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</si>
  <si>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</si>
  <si>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</si>
  <si>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</si>
  <si>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</si>
  <si>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</si>
  <si>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</si>
  <si>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</si>
  <si>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</si>
  <si>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</si>
  <si>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</si>
  <si>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</si>
  <si>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</si>
  <si>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</si>
  <si>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</si>
  <si>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</si>
  <si>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</si>
  <si>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</si>
  <si>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</si>
  <si>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</si>
  <si>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</si>
  <si>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</si>
  <si>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</si>
  <si>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</si>
  <si>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</si>
  <si>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</si>
  <si>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</si>
  <si>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</si>
  <si>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</si>
  <si>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</si>
  <si>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</si>
  <si>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</si>
  <si>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</si>
  <si>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</si>
  <si>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</si>
  <si>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</si>
  <si>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</si>
  <si>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</si>
  <si>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</si>
  <si>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</si>
  <si>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</si>
  <si>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</si>
  <si>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</si>
  <si>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</si>
  <si>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</si>
  <si>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</si>
  <si>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</si>
  <si>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</si>
  <si>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</si>
  <si>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</si>
  <si>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</si>
  <si>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</si>
  <si>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</si>
  <si>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</si>
  <si>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</si>
  <si>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</si>
  <si>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</si>
  <si>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</si>
  <si>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</si>
  <si>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</si>
  <si>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</si>
  <si>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</si>
  <si>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</si>
  <si>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</si>
  <si>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</si>
  <si>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</si>
  <si>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</si>
  <si>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</si>
  <si>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</si>
  <si>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</si>
  <si>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</si>
  <si>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</si>
  <si>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</si>
  <si>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</si>
  <si>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</si>
  <si>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</si>
  <si>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</si>
  <si>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</si>
  <si>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</si>
  <si>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</si>
  <si>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</si>
  <si>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</si>
  <si>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</si>
  <si>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</si>
  <si>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</si>
  <si>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</si>
  <si>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</si>
  <si>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</si>
  <si>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</si>
  <si>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</si>
  <si>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</si>
  <si>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</si>
  <si>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</si>
  <si>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</si>
  <si>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</si>
  <si>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</si>
  <si>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</si>
  <si>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</si>
  <si>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</si>
  <si>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</si>
  <si>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</si>
  <si>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</si>
  <si>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</si>
  <si>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</si>
  <si>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</si>
  <si>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</si>
  <si>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</si>
  <si>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</si>
  <si>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</si>
  <si>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</si>
  <si>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</si>
  <si>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</si>
  <si>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</si>
  <si>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</si>
  <si>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</si>
  <si>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</si>
  <si>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</si>
  <si>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</si>
  <si>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</si>
  <si>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</si>
  <si>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</si>
  <si>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</si>
  <si>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</si>
  <si>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</si>
  <si>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</si>
  <si>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</si>
  <si>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</si>
  <si>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</si>
  <si>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</si>
  <si>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</si>
  <si>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</si>
  <si>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</si>
  <si>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</si>
  <si>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</si>
  <si>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</si>
  <si>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</si>
  <si>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</si>
  <si>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</si>
  <si>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</si>
  <si>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</si>
  <si>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</si>
  <si>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</si>
  <si>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</si>
  <si>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</si>
  <si>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</si>
  <si>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</si>
  <si>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</si>
  <si>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</si>
  <si>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</si>
  <si>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</si>
  <si>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</si>
  <si>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</si>
  <si>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</si>
  <si>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</si>
  <si>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</si>
  <si>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</si>
  <si>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</si>
  <si>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</si>
  <si>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</si>
  <si>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</si>
  <si>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</si>
  <si>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</si>
  <si>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</si>
  <si>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</si>
  <si>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</si>
  <si>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</si>
  <si>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</si>
  <si>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</si>
  <si>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</si>
  <si>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</si>
  <si>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</si>
  <si>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</si>
  <si>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</si>
  <si>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</si>
  <si>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</si>
  <si>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</si>
  <si>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</si>
  <si>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</si>
  <si>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</si>
  <si>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</si>
  <si>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</si>
  <si>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</si>
  <si>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</si>
  <si>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</si>
  <si>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</si>
  <si>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</si>
  <si>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</si>
  <si>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</si>
  <si>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</si>
  <si>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</si>
  <si>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</si>
  <si>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</si>
  <si>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</si>
  <si>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</si>
  <si>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</si>
  <si>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</si>
  <si>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</si>
  <si>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</si>
  <si>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</si>
  <si>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</si>
  <si>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</si>
  <si>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</si>
  <si>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</si>
  <si>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</si>
  <si>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</si>
  <si>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</si>
  <si>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</si>
  <si>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</si>
  <si>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</si>
  <si>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</si>
  <si>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</si>
  <si>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</si>
  <si>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</si>
  <si>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</si>
  <si>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</si>
  <si>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</si>
  <si>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</si>
  <si>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</si>
  <si>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</si>
  <si>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</si>
  <si>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</si>
  <si>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</si>
  <si>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</si>
  <si>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</si>
  <si>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</si>
  <si>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</si>
  <si>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</si>
  <si>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</si>
  <si>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</si>
  <si>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</si>
  <si>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</si>
  <si>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</si>
  <si>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</si>
  <si>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</si>
  <si>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</si>
  <si>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</si>
  <si>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</si>
  <si>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</si>
  <si>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</si>
  <si>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</si>
  <si>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</si>
  <si>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</si>
  <si>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</si>
  <si>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</si>
  <si>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</si>
  <si>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</si>
  <si>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</si>
  <si>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</si>
  <si>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</si>
  <si>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</si>
  <si>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</si>
  <si>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</si>
  <si>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</si>
  <si>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</si>
  <si>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</si>
  <si>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</si>
  <si>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</si>
  <si>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</si>
  <si>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</si>
  <si>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</si>
  <si>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</si>
  <si>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</si>
  <si>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</si>
  <si>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</si>
  <si>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</si>
  <si>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</si>
  <si>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</si>
  <si>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</si>
  <si>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</si>
  <si>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</si>
  <si>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</si>
  <si>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</si>
  <si>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</si>
  <si>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</si>
  <si>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</si>
  <si>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</si>
  <si>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</si>
  <si>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</si>
  <si>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</si>
  <si>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</si>
  <si>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</si>
  <si>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</si>
  <si>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</si>
  <si>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</si>
  <si>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</si>
  <si>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</si>
  <si>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</si>
  <si>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</si>
  <si>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</si>
  <si>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</si>
  <si>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</si>
  <si>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</si>
  <si>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</si>
  <si>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</si>
  <si>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</si>
  <si>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</si>
  <si>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</si>
  <si>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</si>
  <si>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</si>
  <si>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</si>
  <si>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</si>
  <si>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</si>
  <si>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</si>
  <si>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</si>
  <si>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</si>
  <si>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</si>
  <si>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</si>
  <si>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</si>
  <si>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</si>
  <si>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</si>
  <si>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</si>
  <si>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</si>
  <si>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</si>
  <si>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</si>
  <si>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</si>
  <si>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</si>
  <si>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</si>
  <si>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</si>
  <si>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</si>
  <si>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</si>
  <si>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</si>
  <si>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</si>
  <si>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</si>
  <si>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</si>
  <si>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</si>
  <si>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</si>
  <si>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</si>
  <si>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</si>
  <si>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</si>
  <si>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</si>
  <si>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</si>
  <si>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</si>
  <si>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</si>
  <si>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</si>
  <si>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</si>
  <si>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</si>
  <si>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</si>
  <si>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</si>
  <si>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</si>
  <si>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</si>
  <si>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</si>
  <si>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</si>
  <si>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</si>
  <si>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</si>
  <si>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</si>
  <si>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</si>
  <si>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</si>
  <si>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</si>
  <si>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</si>
  <si>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</si>
  <si>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</si>
  <si>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</si>
  <si>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</si>
  <si>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</si>
  <si>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</si>
  <si>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</si>
  <si>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</si>
  <si>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</si>
  <si>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</si>
  <si>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</si>
  <si>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</si>
  <si>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</si>
  <si>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</si>
  <si>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</si>
  <si>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</si>
  <si>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</si>
  <si>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</si>
  <si>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</si>
  <si>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</si>
  <si>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</si>
  <si>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</si>
  <si>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</si>
  <si>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</si>
  <si>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</si>
  <si>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</si>
  <si>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</si>
  <si>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</si>
  <si>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</si>
  <si>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</si>
  <si>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</si>
  <si>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</si>
  <si>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</si>
  <si>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</si>
  <si>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</si>
  <si>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</si>
  <si>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</si>
  <si>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</si>
  <si>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</si>
  <si>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</si>
  <si>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</si>
  <si>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</si>
  <si>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</si>
  <si>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</si>
  <si>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舞台芸術創造力向上・発信プラン</t>
  </si>
  <si>
    <t>文化庁</t>
    <rPh sb="0" eb="3">
      <t>ブンカチョウ</t>
    </rPh>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</si>
  <si>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</si>
  <si>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芸術文化課長　江﨑典宏
伝統文化課長　髙橋宏治</t>
    <rPh sb="0" eb="2">
      <t>ゲイジュツ</t>
    </rPh>
    <rPh sb="2" eb="4">
      <t>ブンカ</t>
    </rPh>
    <rPh sb="4" eb="5">
      <t>カ</t>
    </rPh>
    <rPh sb="5" eb="6">
      <t>チョウ</t>
    </rPh>
    <rPh sb="7" eb="9">
      <t>エザキ</t>
    </rPh>
    <rPh sb="9" eb="11">
      <t>ノリヒロ</t>
    </rPh>
    <rPh sb="12" eb="14">
      <t>デントウ</t>
    </rPh>
    <rPh sb="14" eb="16">
      <t>ブンカ</t>
    </rPh>
    <rPh sb="16" eb="17">
      <t>カ</t>
    </rPh>
    <rPh sb="17" eb="18">
      <t>チョウ</t>
    </rPh>
    <rPh sb="19" eb="21">
      <t>タカハシ</t>
    </rPh>
    <rPh sb="21" eb="23">
      <t>コウジ</t>
    </rPh>
    <phoneticPr fontId="5"/>
  </si>
  <si>
    <t>文化芸術の振興に関する基本的な方針（第４次基本方針）
（平成27年5月22日閣議決定）</t>
  </si>
  <si>
    <t>　我が国の芸術文化を牽引する優れた舞台芸術創造活動に対する効果的な支援や芸術文化振興上の課題解決に資する事業の実施を通じて、我が国の舞台芸術等の水準の飛躍的向上を図り、その成果を広く国民が享受できる環境を醸成する。</t>
    <rPh sb="1" eb="2">
      <t>ワ</t>
    </rPh>
    <rPh sb="3" eb="4">
      <t>クニ</t>
    </rPh>
    <rPh sb="5" eb="7">
      <t>ゲイジュツ</t>
    </rPh>
    <rPh sb="7" eb="9">
      <t>ブンカ</t>
    </rPh>
    <rPh sb="10" eb="12">
      <t>ケンイン</t>
    </rPh>
    <rPh sb="14" eb="15">
      <t>スグ</t>
    </rPh>
    <rPh sb="17" eb="19">
      <t>ブタイ</t>
    </rPh>
    <rPh sb="19" eb="21">
      <t>ゲイジュツ</t>
    </rPh>
    <rPh sb="21" eb="23">
      <t>ソウゾウ</t>
    </rPh>
    <rPh sb="23" eb="25">
      <t>カツドウ</t>
    </rPh>
    <rPh sb="26" eb="27">
      <t>タイ</t>
    </rPh>
    <rPh sb="29" eb="32">
      <t>コウカテキ</t>
    </rPh>
    <rPh sb="33" eb="35">
      <t>シエン</t>
    </rPh>
    <rPh sb="36" eb="38">
      <t>ゲイジュツ</t>
    </rPh>
    <rPh sb="38" eb="40">
      <t>ブンカ</t>
    </rPh>
    <rPh sb="40" eb="42">
      <t>シンコウ</t>
    </rPh>
    <rPh sb="42" eb="43">
      <t>ウエ</t>
    </rPh>
    <rPh sb="44" eb="46">
      <t>カダイ</t>
    </rPh>
    <rPh sb="46" eb="48">
      <t>カイケツ</t>
    </rPh>
    <rPh sb="49" eb="50">
      <t>シ</t>
    </rPh>
    <rPh sb="52" eb="54">
      <t>ジギョウ</t>
    </rPh>
    <rPh sb="55" eb="57">
      <t>ジッシ</t>
    </rPh>
    <rPh sb="58" eb="59">
      <t>ツウ</t>
    </rPh>
    <rPh sb="62" eb="63">
      <t>ワ</t>
    </rPh>
    <rPh sb="64" eb="65">
      <t>クニ</t>
    </rPh>
    <rPh sb="66" eb="68">
      <t>ブタイ</t>
    </rPh>
    <rPh sb="68" eb="70">
      <t>ゲイジュツ</t>
    </rPh>
    <rPh sb="70" eb="71">
      <t>トウ</t>
    </rPh>
    <rPh sb="72" eb="74">
      <t>スイジュン</t>
    </rPh>
    <rPh sb="75" eb="78">
      <t>ヒヤクテキ</t>
    </rPh>
    <rPh sb="78" eb="80">
      <t>コウジョウ</t>
    </rPh>
    <rPh sb="81" eb="82">
      <t>ハカ</t>
    </rPh>
    <rPh sb="86" eb="88">
      <t>セイカ</t>
    </rPh>
    <rPh sb="89" eb="90">
      <t>ヒロ</t>
    </rPh>
    <rPh sb="91" eb="93">
      <t>コクミン</t>
    </rPh>
    <rPh sb="94" eb="96">
      <t>キョウジュ</t>
    </rPh>
    <rPh sb="99" eb="101">
      <t>カンキョウ</t>
    </rPh>
    <rPh sb="102" eb="104">
      <t>ジョウセイ</t>
    </rPh>
    <phoneticPr fontId="5"/>
  </si>
  <si>
    <t>　独立行政法人日本芸術文化振興会が行う我が国の芸術水準向上の直接的な牽引力となっているトップレベルの芸術創造活動に必要な経費（稽古費、文芸費等）を支援する事業に対し補助する。〔事業費補助・定額補助〕
　その支援の過程においては、諸外国のアーツカウンシルに相当する新たな仕組みを導入して、独立行政法人日本芸術文化振興会における専門家による審査、事後評価、調査研究機能を大幅に強化し、文化芸術への支援策をより有効に機能させる。
　また、国が我が国の芸術文化振興における課題を示して、課題解決に資する取組を公募し、採択した事業を実施するほか、国内の公演情報を一元的に国際発信していくための調査研究を委託により実施する。</t>
  </si>
  <si>
    <t>-</t>
  </si>
  <si>
    <t>449</t>
    <phoneticPr fontId="5"/>
  </si>
  <si>
    <t>367</t>
    <phoneticPr fontId="5"/>
  </si>
  <si>
    <t>395</t>
    <phoneticPr fontId="5"/>
  </si>
  <si>
    <t>361</t>
    <phoneticPr fontId="5"/>
  </si>
  <si>
    <t>356</t>
    <phoneticPr fontId="5"/>
  </si>
  <si>
    <t>352</t>
    <phoneticPr fontId="5"/>
  </si>
  <si>
    <t>332</t>
    <phoneticPr fontId="5"/>
  </si>
  <si>
    <t>文化芸術振興費補助金</t>
    <rPh sb="0" eb="2">
      <t>ブンカ</t>
    </rPh>
    <rPh sb="2" eb="4">
      <t>ゲイジュツ</t>
    </rPh>
    <rPh sb="4" eb="6">
      <t>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</si>
  <si>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</si>
  <si>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職員旅費</t>
    <rPh sb="0" eb="2">
      <t>ショクイン</t>
    </rPh>
    <rPh sb="2" eb="4">
      <t>リョヒ</t>
    </rPh>
    <phoneticPr fontId="5"/>
  </si>
  <si>
    <t>庁費</t>
    <rPh sb="0" eb="1">
      <t>チョウ</t>
    </rPh>
    <rPh sb="1" eb="2">
      <t>ヒ</t>
    </rPh>
    <phoneticPr fontId="5"/>
  </si>
  <si>
    <t>【トップレベルの芸術団体による舞台芸術の創造に対する重点的な支援】
我が国の舞台芸術団体の公演実施の活性化を図る。
目標値は、過去の実績の平均値を基に設定。</t>
  </si>
  <si>
    <t>件</t>
    <rPh sb="0" eb="1">
      <t>ケン</t>
    </rPh>
    <phoneticPr fontId="5"/>
  </si>
  <si>
    <t xml:space="preserve">【我が国の芸術文化の振興における課題解決に資する取組】
文化芸術振興上の課題解決を着実に推進する。
</t>
  </si>
  <si>
    <t>本事業の各実施団体の業務成果報告に記載された課題解決目標達成率の平均値　</t>
  </si>
  <si>
    <t>・公益社団法人日本オーケストラ連盟　『日本のプロフェッショナル・オーケストラ年鑑２０１７』
・公益社団法人日本劇団協議会 『上演記録に関する調査研究報告書 正会員団体上演記録』</t>
    <rPh sb="1" eb="3">
      <t>コウエキ</t>
    </rPh>
    <rPh sb="3" eb="5">
      <t>シャダン</t>
    </rPh>
    <rPh sb="5" eb="7">
      <t>ホウジン</t>
    </rPh>
    <rPh sb="7" eb="9">
      <t>ニホン</t>
    </rPh>
    <rPh sb="15" eb="17">
      <t>レンメイ</t>
    </rPh>
    <rPh sb="19" eb="21">
      <t>ニホン</t>
    </rPh>
    <rPh sb="38" eb="40">
      <t>ネンカン</t>
    </rPh>
    <rPh sb="47" eb="49">
      <t>コウエキ</t>
    </rPh>
    <rPh sb="49" eb="51">
      <t>シャダン</t>
    </rPh>
    <rPh sb="51" eb="53">
      <t>ホウジン</t>
    </rPh>
    <rPh sb="53" eb="55">
      <t>ニホン</t>
    </rPh>
    <rPh sb="55" eb="57">
      <t>ゲキダン</t>
    </rPh>
    <rPh sb="57" eb="60">
      <t>キョウギカイ</t>
    </rPh>
    <rPh sb="62" eb="64">
      <t>ジョウエン</t>
    </rPh>
    <rPh sb="64" eb="66">
      <t>キロク</t>
    </rPh>
    <rPh sb="67" eb="68">
      <t>カン</t>
    </rPh>
    <rPh sb="70" eb="72">
      <t>チョウサ</t>
    </rPh>
    <rPh sb="72" eb="74">
      <t>ケンキュウ</t>
    </rPh>
    <rPh sb="74" eb="77">
      <t>ホウコクショ</t>
    </rPh>
    <rPh sb="78" eb="81">
      <t>セイカイイン</t>
    </rPh>
    <rPh sb="81" eb="83">
      <t>ダンタイ</t>
    </rPh>
    <rPh sb="83" eb="85">
      <t>ジョウエン</t>
    </rPh>
    <rPh sb="85" eb="87">
      <t>キロク</t>
    </rPh>
    <phoneticPr fontId="5"/>
  </si>
  <si>
    <t>我が国の主要芸術団体における自主公演数
（29年度成果実績については、平成31年3月に公表される数値を基に集計を行う予定。）</t>
    <phoneticPr fontId="5"/>
  </si>
  <si>
    <t>戦略的芸術文化創造推進事業成果報告書</t>
    <rPh sb="0" eb="3">
      <t>センリャクテキ</t>
    </rPh>
    <rPh sb="3" eb="5">
      <t>ゲイジュツ</t>
    </rPh>
    <rPh sb="5" eb="7">
      <t>ブンカ</t>
    </rPh>
    <rPh sb="7" eb="9">
      <t>ソウゾウ</t>
    </rPh>
    <rPh sb="9" eb="11">
      <t>スイシン</t>
    </rPh>
    <rPh sb="11" eb="13">
      <t>ジギョウ</t>
    </rPh>
    <rPh sb="13" eb="15">
      <t>セイカ</t>
    </rPh>
    <rPh sb="15" eb="18">
      <t>ホウコクショ</t>
    </rPh>
    <phoneticPr fontId="5"/>
  </si>
  <si>
    <t>【トップレベルの芸術団体による舞台芸術の創造に対する重点的な支援】
支援事業数</t>
  </si>
  <si>
    <t>【トップレベルの芸術団体による舞台芸術の創造に対する重点的な支援】
質の高い支援審査等のための公演調査の実施件数</t>
  </si>
  <si>
    <t>【我が国の芸術文化の振興における課題解決に資する取組】
支援事業数</t>
  </si>
  <si>
    <t>【トップレベルの芸術団体による舞台芸術の創造に対する重点的な支援】
支援総額/支援事業数</t>
  </si>
  <si>
    <t>百万円</t>
    <rPh sb="0" eb="1">
      <t>ヒャク</t>
    </rPh>
    <rPh sb="1" eb="3">
      <t>マンエン</t>
    </rPh>
    <phoneticPr fontId="25"/>
  </si>
  <si>
    <t>百万円/件</t>
    <rPh sb="0" eb="1">
      <t>ヒャク</t>
    </rPh>
    <rPh sb="1" eb="3">
      <t>マンエン</t>
    </rPh>
    <rPh sb="4" eb="5">
      <t>ケン</t>
    </rPh>
    <phoneticPr fontId="5"/>
  </si>
  <si>
    <t>3,128/277</t>
  </si>
  <si>
    <t>3,264/281</t>
  </si>
  <si>
    <t>【我が国の芸術文化の振興における課題解決に資する取組】
支援総額／総事業数</t>
  </si>
  <si>
    <t>百万円</t>
    <rPh sb="0" eb="3">
      <t>ヒャクマンエン</t>
    </rPh>
    <phoneticPr fontId="5"/>
  </si>
  <si>
    <t>百万円/件</t>
    <rPh sb="0" eb="3">
      <t>ヒャクマンエン</t>
    </rPh>
    <rPh sb="4" eb="5">
      <t>ケン</t>
    </rPh>
    <phoneticPr fontId="5"/>
  </si>
  <si>
    <t>341/27</t>
  </si>
  <si>
    <t>306/24</t>
  </si>
  <si>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</si>
  <si>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</si>
  <si>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①日本の誇りとして「文化・芸術」を挙げる国民の割合</t>
  </si>
  <si>
    <t>トップレベルの芸術団体による舞台芸術の創造に対する重点的な支援や我が国の芸術文化の振興における課題解決に資する取組を実施することにより、我が国の芸術文化活動水準が向上し、芸術家や芸術団体による優れた芸術文化活動が活発に行われるような環境の醸成に寄与する。</t>
  </si>
  <si>
    <t>内閣府が実施した文化に関する世論調査（平成21年実施）では、文化芸術の体験・活動の重要性を肯定する者は88.5%にのぼっており、本事業の目的である我が国の文化芸術創造活動の水準向上を図ることは、国民に対する優れた文化芸術の体験を提供することにつながるものであり、国民や社会のニーズを反映した事業と言える。</t>
  </si>
  <si>
    <t>本事業は、我が国の芸術水準の向上を図ることを目的とする事業であり、国が担うべき事業である。</t>
  </si>
  <si>
    <t>本事業は、芸術団体の芸術創造活動への支援や文化芸術振興上の課題解決に資する事業の実施を通して、我が国の芸術水準の向上、文化芸術振興を図るものであり、政策目的の達成に資する事業である。</t>
  </si>
  <si>
    <t>支援団体については、公募を行い、有識者により構成される委員会の審査を経て決定しており、競争性は確保されている。
なお、一者応札・応募となったものがあるが、公募時期が遅く、事業実施期間が短くなったことが理由であると分かっており、今後一者応札・応募の状況が改善されるよう、公募時期を早めるなどの対応を検討していく。</t>
  </si>
  <si>
    <t>有</t>
  </si>
  <si>
    <t>無</t>
  </si>
  <si>
    <t>トップレベルの舞台芸術創造活動に対する支援においては、公演前の創造活動に対する支援を行い、公演本番に係る経費は活動実施団体の負担とするなど、負担関係は妥当である。</t>
  </si>
  <si>
    <t>支援事業は、実施団体の提出する予算書について、有識者等で構成する委員会等の議論を経て支援額を決めており、コストの水準は妥当である。</t>
  </si>
  <si>
    <t>事業の実施・運営に必要な経費のみに限り支出しており、合理的である。</t>
  </si>
  <si>
    <t>トップレベルの舞台芸術創造活動に対する支援においては、その費目・使途を公演前の創造活動に係る経費のみに限定している。</t>
  </si>
  <si>
    <t>‐</t>
  </si>
  <si>
    <t>企画提案要領のペーパーレス化を実施するなど、経費の削減に努めている。</t>
  </si>
  <si>
    <t>成果実績は、概ね目標と同等の水準に達している。</t>
  </si>
  <si>
    <t>芸術団体の収入確保へのインセンティブの向上を図るうえで、従来の収支差補助に比べ、実効性が高い。</t>
  </si>
  <si>
    <t>活動実績は、概ね見込みどおりのものとなっている。</t>
  </si>
  <si>
    <t>トップレベルの芸術団体による舞台芸術の創造に対する重点的な支援や我が国の芸術文化の振興における課題解決に資する取組については、文化芸術の振興に関する基本的な方針（第4次基本方針）の重点戦略に位置付けられており、国による実施を強く求められている取組である。また、支出先の選定、会計的な手続きも適切に実施されている。</t>
    <rPh sb="63" eb="65">
      <t>ブンカ</t>
    </rPh>
    <rPh sb="65" eb="67">
      <t>ゲイジュツ</t>
    </rPh>
    <rPh sb="68" eb="70">
      <t>シンコウ</t>
    </rPh>
    <rPh sb="71" eb="72">
      <t>カン</t>
    </rPh>
    <rPh sb="74" eb="77">
      <t>キホンテキ</t>
    </rPh>
    <rPh sb="78" eb="80">
      <t>ホウシン</t>
    </rPh>
    <rPh sb="81" eb="82">
      <t>ダイ</t>
    </rPh>
    <rPh sb="83" eb="84">
      <t>ジ</t>
    </rPh>
    <rPh sb="84" eb="86">
      <t>キホン</t>
    </rPh>
    <rPh sb="86" eb="88">
      <t>ホウシン</t>
    </rPh>
    <rPh sb="90" eb="92">
      <t>ジュウテン</t>
    </rPh>
    <rPh sb="92" eb="94">
      <t>センリャク</t>
    </rPh>
    <rPh sb="95" eb="98">
      <t>イチヅ</t>
    </rPh>
    <rPh sb="105" eb="106">
      <t>クニ</t>
    </rPh>
    <rPh sb="109" eb="111">
      <t>ジッシ</t>
    </rPh>
    <rPh sb="112" eb="113">
      <t>ツヨ</t>
    </rPh>
    <rPh sb="114" eb="115">
      <t>モト</t>
    </rPh>
    <rPh sb="121" eb="123">
      <t>トリクミ</t>
    </rPh>
    <rPh sb="130" eb="132">
      <t>シシュツ</t>
    </rPh>
    <rPh sb="132" eb="133">
      <t>サキ</t>
    </rPh>
    <rPh sb="134" eb="136">
      <t>センテイ</t>
    </rPh>
    <rPh sb="137" eb="140">
      <t>カイケイテキ</t>
    </rPh>
    <rPh sb="141" eb="143">
      <t>テツヅ</t>
    </rPh>
    <rPh sb="145" eb="147">
      <t>テキセツ</t>
    </rPh>
    <rPh sb="148" eb="150">
      <t>ジッシ</t>
    </rPh>
    <phoneticPr fontId="5"/>
  </si>
  <si>
    <t>引き続き、トップレベルの芸術団体による舞台芸術の創造に対する重点的な支援や我が国の芸術文化の振興における課題解決に資する取組を図る。また、今後の取組の実効性を検証し、申請基準など制度の枠組みについて改善を検討する。</t>
    <rPh sb="0" eb="1">
      <t>ヒ</t>
    </rPh>
    <rPh sb="2" eb="3">
      <t>ツヅ</t>
    </rPh>
    <rPh sb="63" eb="64">
      <t>ハカ</t>
    </rPh>
    <rPh sb="69" eb="71">
      <t>コンゴ</t>
    </rPh>
    <rPh sb="72" eb="74">
      <t>トリクミ</t>
    </rPh>
    <rPh sb="75" eb="78">
      <t>ジッコウセイ</t>
    </rPh>
    <rPh sb="79" eb="81">
      <t>ケンショウ</t>
    </rPh>
    <rPh sb="83" eb="85">
      <t>シンセイ</t>
    </rPh>
    <rPh sb="85" eb="87">
      <t>キジュン</t>
    </rPh>
    <rPh sb="89" eb="91">
      <t>セイド</t>
    </rPh>
    <rPh sb="92" eb="94">
      <t>ワクグ</t>
    </rPh>
    <rPh sb="99" eb="101">
      <t>カイゼン</t>
    </rPh>
    <rPh sb="102" eb="104">
      <t>ケントウ</t>
    </rPh>
    <phoneticPr fontId="5"/>
  </si>
  <si>
    <t>独立行政法人日本芸術文化振興会</t>
  </si>
  <si>
    <t>舞台芸術創造活動活性化事業</t>
  </si>
  <si>
    <t>補助金等交付</t>
  </si>
  <si>
    <t>助成金</t>
  </si>
  <si>
    <t>舞台芸術創造活動活性化事業助成金</t>
  </si>
  <si>
    <t>事務費</t>
  </si>
  <si>
    <t>賃金、業務委託費、委員手当等</t>
  </si>
  <si>
    <t>A.独立行政法人日本芸術文化振興会</t>
  </si>
  <si>
    <t>人件費</t>
  </si>
  <si>
    <t>賃金</t>
  </si>
  <si>
    <t>事業費</t>
  </si>
  <si>
    <t>雑役務費、印刷製本費、旅費等</t>
  </si>
  <si>
    <t>一般管理費</t>
  </si>
  <si>
    <t>-</t>
    <phoneticPr fontId="5"/>
  </si>
  <si>
    <t>-</t>
    <phoneticPr fontId="5"/>
  </si>
  <si>
    <t>-</t>
    <phoneticPr fontId="5"/>
  </si>
  <si>
    <t>3,264/278</t>
    <phoneticPr fontId="5"/>
  </si>
  <si>
    <t>②我が国の主要芸術団体における自主公演数
（29年度成果実績については、31年3月に公表されるデータを基に集計する予定。）</t>
    <phoneticPr fontId="5"/>
  </si>
  <si>
    <t>文化芸術基本法　第22条、第25条</t>
    <rPh sb="8" eb="9">
      <t>ダイ</t>
    </rPh>
    <rPh sb="11" eb="12">
      <t>ジョウ</t>
    </rPh>
    <phoneticPr fontId="5"/>
  </si>
  <si>
    <t>【共生社会実現のための芸術文化活動の推進】
障害者の優れた文化芸術活動の国内外への発信等の社会的包摂にかかる取組を推進する。</t>
  </si>
  <si>
    <t>戦略的芸術文化創造推進事業（共生社会実現のための芸術文化活動の推進）成果報告書</t>
    <rPh sb="0" eb="3">
      <t>センリャクテキ</t>
    </rPh>
    <rPh sb="3" eb="5">
      <t>ゲイジュツ</t>
    </rPh>
    <rPh sb="5" eb="7">
      <t>ブンカ</t>
    </rPh>
    <rPh sb="7" eb="9">
      <t>ソウゾウ</t>
    </rPh>
    <rPh sb="9" eb="11">
      <t>スイシン</t>
    </rPh>
    <rPh sb="11" eb="13">
      <t>ジギョウ</t>
    </rPh>
    <rPh sb="14" eb="16">
      <t>キョウセイ</t>
    </rPh>
    <rPh sb="16" eb="18">
      <t>シャカイ</t>
    </rPh>
    <rPh sb="18" eb="20">
      <t>ジツゲンノタ</t>
    </rPh>
    <rPh sb="21" eb="28">
      <t>ゲイジュツブンカ</t>
    </rPh>
    <rPh sb="28" eb="30">
      <t>カツドウ</t>
    </rPh>
    <rPh sb="31" eb="33">
      <t>スイシン</t>
    </rPh>
    <rPh sb="34" eb="36">
      <t>セイカ</t>
    </rPh>
    <rPh sb="36" eb="39">
      <t>ホウコクショ</t>
    </rPh>
    <phoneticPr fontId="5"/>
  </si>
  <si>
    <t>【共生社会実現のための芸術文化活動の推進】
採択事業数</t>
  </si>
  <si>
    <t>【共生社会実現のための芸術文化活動の推進】
採択総額／総事業数</t>
    <rPh sb="1" eb="3">
      <t>キョウセイ</t>
    </rPh>
    <rPh sb="3" eb="5">
      <t>シャカイ</t>
    </rPh>
    <rPh sb="5" eb="7">
      <t>ジツゲンノタ</t>
    </rPh>
    <rPh sb="8" eb="17">
      <t>ゲイジュツブンカカツドウ</t>
    </rPh>
    <rPh sb="18" eb="20">
      <t>スイシン</t>
    </rPh>
    <rPh sb="22" eb="24">
      <t>サイタク</t>
    </rPh>
    <phoneticPr fontId="5"/>
  </si>
  <si>
    <t>207/14</t>
  </si>
  <si>
    <t>雑役務費、旅費、借損料、諸謝金、消耗品費</t>
  </si>
  <si>
    <t>455/27</t>
    <phoneticPr fontId="5"/>
  </si>
  <si>
    <t>G.一般社団法人　芸術と創造</t>
    <phoneticPr fontId="5"/>
  </si>
  <si>
    <t>☑</t>
  </si>
  <si>
    <t>C.株式会社ＪＴＢコミュニケーションデザイン</t>
    <phoneticPr fontId="5"/>
  </si>
  <si>
    <t>株式会社ＪＴＢコミュニケーションデザイン</t>
    <phoneticPr fontId="5"/>
  </si>
  <si>
    <t>戦略的芸術文化創造推進事業の執行に必要な業務</t>
    <rPh sb="0" eb="3">
      <t>センリャクテキ</t>
    </rPh>
    <rPh sb="3" eb="5">
      <t>ゲイジュツ</t>
    </rPh>
    <rPh sb="5" eb="7">
      <t>ブンカ</t>
    </rPh>
    <rPh sb="7" eb="9">
      <t>ソウゾウ</t>
    </rPh>
    <rPh sb="9" eb="11">
      <t>スイシン</t>
    </rPh>
    <rPh sb="11" eb="13">
      <t>ジギョウ</t>
    </rPh>
    <rPh sb="14" eb="16">
      <t>シッコウ</t>
    </rPh>
    <rPh sb="17" eb="19">
      <t>ヒツヨウ</t>
    </rPh>
    <rPh sb="20" eb="22">
      <t>ギョウム</t>
    </rPh>
    <phoneticPr fontId="5"/>
  </si>
  <si>
    <t>-</t>
    <phoneticPr fontId="5"/>
  </si>
  <si>
    <t>F. 特定非営利活動法人　
ジャパン・コンテンポラリーダンス・ネットワーク</t>
    <phoneticPr fontId="5"/>
  </si>
  <si>
    <t>特定非営利活動法人　
ジャパン・コンテンポラリーダンス・ネットワーク</t>
    <phoneticPr fontId="5"/>
  </si>
  <si>
    <t>被災地の文化資源を掘り起こしたアートプロジェクトの企画運営業務（三陸国際芸術祭2017）</t>
    <phoneticPr fontId="5"/>
  </si>
  <si>
    <t>地域の文化資源を保存・活用した取組みによる文化振興・観光振興への波及効果に関する調査研究</t>
    <phoneticPr fontId="5"/>
  </si>
  <si>
    <t>一般社団法人　芸術と創造</t>
    <phoneticPr fontId="5"/>
  </si>
  <si>
    <t>H.株式会社アート・ベンチャー・オフィス　ショウ</t>
    <phoneticPr fontId="5"/>
  </si>
  <si>
    <t>株式会社アート・ベンチャー・オフィス　ショウ</t>
    <phoneticPr fontId="5"/>
  </si>
  <si>
    <t>障害のある方々による芸術活動をテーマとする展覧会</t>
    <phoneticPr fontId="5"/>
  </si>
  <si>
    <t>-</t>
    <phoneticPr fontId="5"/>
  </si>
  <si>
    <t>-</t>
    <phoneticPr fontId="5"/>
  </si>
  <si>
    <t>-</t>
    <phoneticPr fontId="5"/>
  </si>
  <si>
    <t>-</t>
    <phoneticPr fontId="5"/>
  </si>
  <si>
    <t>E.ユーシーテクノロジー株式会社</t>
  </si>
  <si>
    <t>雑役務費、借損料、旅費等</t>
  </si>
  <si>
    <t>ユーシーテクノロジ株式会社</t>
  </si>
  <si>
    <t xml:space="preserve">文化プログラムや文化施設等情報のプラットフォーム（データベース）を運用・改善、国内外に発信する諸課題の調査研究
</t>
  </si>
  <si>
    <t>随意契約
（企画競争）</t>
  </si>
  <si>
    <t>一般社団法人非営利芸術活動団体コマンドＮ</t>
  </si>
  <si>
    <t>全国各地でアーツプロジェクトを企画立案、当該企画を実行する「プロジェクトリーダー」を育成</t>
  </si>
  <si>
    <t>公益社団法人日本芸能実演家団体協議会</t>
  </si>
  <si>
    <t>国立大学法人東京芸術大学</t>
  </si>
  <si>
    <t>芸術系大学連携による「文化芸術アソシエイツ」戦略的育成プロジェクト</t>
  </si>
  <si>
    <t>一般社団法人日本デジタル芸術スポーツ文化創造機構</t>
  </si>
  <si>
    <t>歴史的建造物等を舞台に「ＤＫ(デジタル掛軸)イベント」等を開催、情報発信アプリとの連携アートプロジェクト</t>
  </si>
  <si>
    <t>株式会社ＪＴＢコミュニケーションデザイン</t>
  </si>
  <si>
    <t>文化プログラム（beyond2020）の全国的取組の効率的支援認証組織体制の構築、文化プログラムの理解度等を調査検証</t>
  </si>
  <si>
    <t>大学共同利用機関人間文化研究機構　国文学研究資料館</t>
  </si>
  <si>
    <t>国文学の普及のための「古典インタプリタ」の人材育成型レジデンスプログラムプロジェクト</t>
  </si>
  <si>
    <t>株式会社朝日新聞社</t>
  </si>
  <si>
    <t>国内各美術館との連携により国内外の高校生が文化資源を発掘・再発見し、アンバサダーとして魅力を発信</t>
  </si>
  <si>
    <t>一般社団法人芸術と創造</t>
  </si>
  <si>
    <t>文化団体の経営能力の向上をもって文化で稼ぐ力を育成する人材ボランティア支援等取組の推進</t>
  </si>
  <si>
    <t>公益財団法人新潟市芸術文化振興財団</t>
  </si>
  <si>
    <t>文化プログラムの推進のモデル企画の立案、発信事例集の作成、フォーラムの開催</t>
  </si>
  <si>
    <t>日本遺産の伝統建築等の空間で実演芸術・芸能を上演し、日本文化再発見の機会創出プロジェクト</t>
    <phoneticPr fontId="5"/>
  </si>
  <si>
    <t>武蔵野美術大学</t>
  </si>
  <si>
    <t>九州地区でのアーツプロジェクトの実施</t>
  </si>
  <si>
    <t>随意契約
（少額）</t>
  </si>
  <si>
    <t>女子美術大学</t>
  </si>
  <si>
    <t>愛媛県でのアーツプロジェクトの実施</t>
  </si>
  <si>
    <t>常葉大学</t>
  </si>
  <si>
    <t>静岡県でのアーツプロジェクトの実施</t>
  </si>
  <si>
    <t>3287/277</t>
    <phoneticPr fontId="5"/>
  </si>
  <si>
    <t>570/25</t>
    <phoneticPr fontId="5"/>
  </si>
  <si>
    <t>I.ARTISTS’ FAIR KYOTO実行委員会</t>
    <phoneticPr fontId="5"/>
  </si>
  <si>
    <t>障害者の文化芸術国際交流事業実行委員会</t>
  </si>
  <si>
    <t>公益財団法人　東京二期会</t>
  </si>
  <si>
    <t>公益財団法人　日本オペラ振興会</t>
  </si>
  <si>
    <t>公益財団法人日本劇団協議会</t>
  </si>
  <si>
    <t>公益財団法人　スターダンサーズ・バレエ団</t>
  </si>
  <si>
    <t>日本児童・青少年演劇劇団協同組合</t>
  </si>
  <si>
    <t>公益社団法人　日本児童青少年演劇協会</t>
  </si>
  <si>
    <t>株式会社　B.シャンブルウエスト</t>
  </si>
  <si>
    <t>公益財団法人　東京交響楽団</t>
  </si>
  <si>
    <t>公益社団法人　日本劇団協議会</t>
  </si>
  <si>
    <t>D.公益財団法人日本劇団協議会</t>
    <phoneticPr fontId="5"/>
  </si>
  <si>
    <t>障害者の文化芸術国際交流</t>
  </si>
  <si>
    <t>文化庁委託事業「平成29年度文化庁戦略的芸術文化創造推進事業」二期会オペラ　プッチーニ作曲『蝶々夫人』</t>
  </si>
  <si>
    <t>日本オペラ協会公演　オペラ「夕鶴」東北公演</t>
  </si>
  <si>
    <t>ステップアップ・プロジェクト</t>
  </si>
  <si>
    <t>障害者による芸術文化活動を促進するインクルーシブバレエプロジェクト　リラックス・パフォーマンス「白鳥の湖」＆「迷子の青虫さん」（仮）</t>
  </si>
  <si>
    <t>子どものための舞台芸術による地域交流の場づくり・全国児童館等巡回公演事業</t>
  </si>
  <si>
    <t>障害者による芸術文化活動を促進するインクルーシブバレエプロジェクト　リラックス・パフォーマンス「白鳥の湖」＆「迷子の青虫さん」</t>
  </si>
  <si>
    <t>全国地方・離島・へき地「児童青少年舞台芸術」巡回公演</t>
  </si>
  <si>
    <t>フランチャイズ・オーケストラを中心とした市民のクオリティ・オブ・ライフの調査と向上のための事業</t>
  </si>
  <si>
    <t>バレエへの誘い「白鳥の湖」</t>
  </si>
  <si>
    <t>演劇による社会的包摂プロジェクト</t>
  </si>
  <si>
    <t>公益財団法人東京二期会</t>
  </si>
  <si>
    <t>その他</t>
  </si>
  <si>
    <t>公益財団法人日本オペラ振興会</t>
  </si>
  <si>
    <t>公益財団法人札幌交響楽団</t>
  </si>
  <si>
    <t>札幌交響楽団 定期演奏会 外２事業</t>
  </si>
  <si>
    <t>公益財団法人新日本フィルハーモニー交響楽団</t>
  </si>
  <si>
    <t>定期演奏会＜トリフォニー・シリーズ＞（全16回）外３事業</t>
  </si>
  <si>
    <t>公益財団法人東京交響楽団</t>
  </si>
  <si>
    <t>東京交響楽団 定期演奏会外４事業</t>
  </si>
  <si>
    <t>公益財団法人東京都交響楽団</t>
  </si>
  <si>
    <t>公益財団法人東京フィルハーモニー交響楽団</t>
  </si>
  <si>
    <t>オーチャード定期演奏会 外４事業</t>
  </si>
  <si>
    <t>公益財団法人日本フィルハーモニー交響楽団</t>
  </si>
  <si>
    <t>公益財団法人読売日本交響楽団</t>
  </si>
  <si>
    <t>定期演奏会 外２事業</t>
  </si>
  <si>
    <t>公益財団法人日本舞台芸術振興会</t>
  </si>
  <si>
    <t>B.公益財団法人日本オペラ振興会</t>
    <rPh sb="2" eb="4">
      <t>コウエキ</t>
    </rPh>
    <rPh sb="4" eb="6">
      <t>ザイダン</t>
    </rPh>
    <rPh sb="6" eb="8">
      <t>ホウジン</t>
    </rPh>
    <rPh sb="8" eb="10">
      <t>ニホン</t>
    </rPh>
    <rPh sb="13" eb="16">
      <t>シンコウカイ</t>
    </rPh>
    <phoneticPr fontId="5"/>
  </si>
  <si>
    <t>藤原歌劇団公演「セビリャの理髪師」外４事業</t>
    <rPh sb="0" eb="2">
      <t>フジワラ</t>
    </rPh>
    <rPh sb="2" eb="5">
      <t>カゲキダン</t>
    </rPh>
    <rPh sb="5" eb="7">
      <t>コウエン</t>
    </rPh>
    <rPh sb="13" eb="16">
      <t>リハツシ</t>
    </rPh>
    <phoneticPr fontId="5"/>
  </si>
  <si>
    <t>藤原歌劇団公演 オペラ「セビリャの理髪師」外４事業</t>
    <rPh sb="17" eb="20">
      <t>リハツシ</t>
    </rPh>
    <phoneticPr fontId="5"/>
  </si>
  <si>
    <t>東京二期会オペラ劇場『蝶々夫人』外３事業</t>
    <rPh sb="11" eb="13">
      <t>チョウチョウ</t>
    </rPh>
    <rPh sb="13" eb="15">
      <t>フジン</t>
    </rPh>
    <phoneticPr fontId="5"/>
  </si>
  <si>
    <r>
      <t>東京都交響楽団201</t>
    </r>
    <r>
      <rPr>
        <sz val="11"/>
        <rFont val="ＭＳ Ｐゴシック"/>
        <family val="3"/>
        <charset val="128"/>
      </rPr>
      <t>7</t>
    </r>
    <r>
      <rPr>
        <sz val="11"/>
        <rFont val="ＭＳ Ｐゴシック"/>
        <family val="3"/>
        <charset val="128"/>
      </rPr>
      <t>年度楽季定期演奏会 外１事業</t>
    </r>
    <phoneticPr fontId="5"/>
  </si>
  <si>
    <t>東京定期演奏会 外１事業</t>
    <rPh sb="0" eb="2">
      <t>トウキョウ</t>
    </rPh>
    <phoneticPr fontId="5"/>
  </si>
  <si>
    <t>東京バレエ団公演『ラ・バヤデール』外５事業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</si>
  <si>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</si>
  <si>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</si>
  <si>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</si>
  <si>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</si>
  <si>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</si>
  <si>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</si>
  <si>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</si>
  <si>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</si>
  <si>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</si>
  <si>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</si>
  <si>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</si>
  <si>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</si>
  <si>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</si>
  <si>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</si>
  <si>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</si>
  <si>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</si>
  <si>
    <t>１．事業評価の観点：
　本事業は、我が国の芸術文化を牽引する優れた舞台芸術創造活動に対する支援や芸術文化振興上の課題解決に資する事業を実施するものであり、長期継続事業の観点から検証を行った。
２．所見：
　本事業の事業目的は明確であり、現段階において特に見直すべき事由も見受けられないが､今後､補助金等の交付についてはその使途等について確認を行い、委託に関しては競争性を持たせるよう調達方法の見直しを行うなど、引き続き多角的な面から事業の適正な執行に努めること。</t>
  </si>
  <si>
    <t>-</t>
    <phoneticPr fontId="5"/>
  </si>
  <si>
    <t>委員等旅費</t>
    <rPh sb="0" eb="2">
      <t>イイン</t>
    </rPh>
    <rPh sb="2" eb="3">
      <t>ナド</t>
    </rPh>
    <rPh sb="3" eb="5">
      <t>リョヒ</t>
    </rPh>
    <phoneticPr fontId="5"/>
  </si>
  <si>
    <t>障害者による文化芸術の創造や発表機会の拡充等。
「新しい日本のための優先課題推進枠」2,533</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</si>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</sst>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3" fontId="0" fillId="5" borderId="11" xfId="0" applyNumberForma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38100</xdr:colOff>
      <xdr:row>31</xdr:row>
      <xdr:rowOff>139700</xdr:rowOff>
    </xdr:from>
    <xdr:to>
      <xdr:col>41</xdr:col>
      <xdr:colOff>114300</xdr:colOff>
      <xdr:row>31</xdr:row>
      <xdr:rowOff>431800</xdr:rowOff>
    </xdr:to>
    <xdr:sp macro="" textlink="">
      <xdr:nvSpPr>
        <xdr:cNvPr id="2" name="テキスト ボックス 1">
          <a:extLst>
            <a:ext uri="{FF2B5EF4-FFF2-40B4-BE49-F238E27FC236}">
              <a16:creationId xmlns:a16="http://schemas.microsoft.com/office/drawing/2014/main" id="{893B8DED-C960-48EB-A3BD-6D87BA4EB96C}"/>
            </a:ext>
          </a:extLst>
        </xdr:cNvPr>
        <xdr:cNvSpPr txBox="1"/>
      </xdr:nvSpPr>
      <xdr:spPr>
        <a:xfrm>
          <a:off x="7759700" y="11747500"/>
          <a:ext cx="6858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33</xdr:row>
      <xdr:rowOff>127000</xdr:rowOff>
    </xdr:from>
    <xdr:to>
      <xdr:col>41</xdr:col>
      <xdr:colOff>165100</xdr:colOff>
      <xdr:row>33</xdr:row>
      <xdr:rowOff>406400</xdr:rowOff>
    </xdr:to>
    <xdr:sp macro="" textlink="">
      <xdr:nvSpPr>
        <xdr:cNvPr id="3" name="テキスト ボックス 2">
          <a:extLst>
            <a:ext uri="{FF2B5EF4-FFF2-40B4-BE49-F238E27FC236}">
              <a16:creationId xmlns:a16="http://schemas.microsoft.com/office/drawing/2014/main" id="{66BED95C-B1C9-4AA6-9737-B96F0E0C5B57}"/>
            </a:ext>
          </a:extLst>
        </xdr:cNvPr>
        <xdr:cNvSpPr txBox="1"/>
      </xdr:nvSpPr>
      <xdr:spPr>
        <a:xfrm>
          <a:off x="7772400" y="12712700"/>
          <a:ext cx="7239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8</xdr:col>
      <xdr:colOff>0</xdr:colOff>
      <xdr:row>741</xdr:row>
      <xdr:rowOff>0</xdr:rowOff>
    </xdr:from>
    <xdr:to>
      <xdr:col>49</xdr:col>
      <xdr:colOff>189123</xdr:colOff>
      <xdr:row>772</xdr:row>
      <xdr:rowOff>229888</xdr:rowOff>
    </xdr:to>
    <xdr:grpSp>
      <xdr:nvGrpSpPr>
        <xdr:cNvPr id="4" name="グループ化 3">
          <a:extLst>
            <a:ext uri="{FF2B5EF4-FFF2-40B4-BE49-F238E27FC236}">
              <a16:creationId xmlns:a16="http://schemas.microsoft.com/office/drawing/2014/main" id="{0CF60E5E-EACC-4BA9-A592-85B5A6FF62FF}"/>
            </a:ext>
          </a:extLst>
        </xdr:cNvPr>
        <xdr:cNvGrpSpPr/>
      </xdr:nvGrpSpPr>
      <xdr:grpSpPr>
        <a:xfrm>
          <a:off x="1625600" y="55918100"/>
          <a:ext cx="8520323" cy="11863088"/>
          <a:chOff x="1854295" y="51580676"/>
          <a:chExt cx="8491466" cy="11768169"/>
        </a:xfrm>
      </xdr:grpSpPr>
      <xdr:grpSp>
        <xdr:nvGrpSpPr>
          <xdr:cNvPr id="5" name="グループ化 4">
            <a:extLst>
              <a:ext uri="{FF2B5EF4-FFF2-40B4-BE49-F238E27FC236}">
                <a16:creationId xmlns:a16="http://schemas.microsoft.com/office/drawing/2014/main" id="{A68771E2-524B-4A97-96E2-A8A7497CFD38}"/>
              </a:ext>
            </a:extLst>
          </xdr:cNvPr>
          <xdr:cNvGrpSpPr/>
        </xdr:nvGrpSpPr>
        <xdr:grpSpPr>
          <a:xfrm>
            <a:off x="1854295" y="51580676"/>
            <a:ext cx="8491466" cy="7975966"/>
            <a:chOff x="1461317" y="37758220"/>
            <a:chExt cx="8783635" cy="8006104"/>
          </a:xfrm>
        </xdr:grpSpPr>
        <xdr:grpSp>
          <xdr:nvGrpSpPr>
            <xdr:cNvPr id="39" name="グループ化 38">
              <a:extLst>
                <a:ext uri="{FF2B5EF4-FFF2-40B4-BE49-F238E27FC236}">
                  <a16:creationId xmlns:a16="http://schemas.microsoft.com/office/drawing/2014/main" id="{E4E9FE19-720D-48F1-A9DD-FB549FE417F4}"/>
                </a:ext>
              </a:extLst>
            </xdr:cNvPr>
            <xdr:cNvGrpSpPr/>
          </xdr:nvGrpSpPr>
          <xdr:grpSpPr>
            <a:xfrm>
              <a:off x="1461317" y="37908569"/>
              <a:ext cx="6678464" cy="7855755"/>
              <a:chOff x="1351457" y="39399883"/>
              <a:chExt cx="6177073" cy="7813368"/>
            </a:xfrm>
          </xdr:grpSpPr>
          <xdr:sp macro="" textlink="">
            <xdr:nvSpPr>
              <xdr:cNvPr id="43" name="テキスト ボックス 42">
                <a:extLst>
                  <a:ext uri="{FF2B5EF4-FFF2-40B4-BE49-F238E27FC236}">
                    <a16:creationId xmlns:a16="http://schemas.microsoft.com/office/drawing/2014/main" id="{D1A9B280-BCA0-4FFD-AF40-972219B084A3}"/>
                  </a:ext>
                </a:extLst>
              </xdr:cNvPr>
              <xdr:cNvSpPr txBox="1"/>
            </xdr:nvSpPr>
            <xdr:spPr>
              <a:xfrm>
                <a:off x="3716231" y="39399883"/>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en-US" altLang="ja-JP" sz="1200"/>
                  <a:t>4,012</a:t>
                </a:r>
                <a:r>
                  <a:rPr kumimoji="1" lang="ja-JP" altLang="en-US" sz="1200"/>
                  <a:t>百万円</a:t>
                </a:r>
              </a:p>
            </xdr:txBody>
          </xdr:sp>
          <xdr:sp macro="" textlink="">
            <xdr:nvSpPr>
              <xdr:cNvPr id="44" name="テキスト ボックス 43">
                <a:extLst>
                  <a:ext uri="{FF2B5EF4-FFF2-40B4-BE49-F238E27FC236}">
                    <a16:creationId xmlns:a16="http://schemas.microsoft.com/office/drawing/2014/main" id="{280BCDA6-2F1F-435D-8304-226948450EEE}"/>
                  </a:ext>
                </a:extLst>
              </xdr:cNvPr>
              <xdr:cNvSpPr txBox="1"/>
            </xdr:nvSpPr>
            <xdr:spPr>
              <a:xfrm>
                <a:off x="1496233" y="40699802"/>
                <a:ext cx="2050980" cy="516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舞台芸術創造活動活性化事業　</a:t>
                </a:r>
              </a:p>
            </xdr:txBody>
          </xdr:sp>
          <xdr:sp macro="" textlink="">
            <xdr:nvSpPr>
              <xdr:cNvPr id="45" name="テキスト ボックス 44">
                <a:extLst>
                  <a:ext uri="{FF2B5EF4-FFF2-40B4-BE49-F238E27FC236}">
                    <a16:creationId xmlns:a16="http://schemas.microsoft.com/office/drawing/2014/main" id="{A42C3307-5576-460A-9384-45BA8F2E39D7}"/>
                  </a:ext>
                </a:extLst>
              </xdr:cNvPr>
              <xdr:cNvSpPr txBox="1"/>
            </xdr:nvSpPr>
            <xdr:spPr>
              <a:xfrm>
                <a:off x="5405162" y="40678071"/>
                <a:ext cx="2123368" cy="537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戦略的文化芸術創造推進事業</a:t>
                </a:r>
              </a:p>
            </xdr:txBody>
          </xdr:sp>
          <xdr:cxnSp macro="">
            <xdr:nvCxnSpPr>
              <xdr:cNvPr id="46" name="直線コネクタ 45">
                <a:extLst>
                  <a:ext uri="{FF2B5EF4-FFF2-40B4-BE49-F238E27FC236}">
                    <a16:creationId xmlns:a16="http://schemas.microsoft.com/office/drawing/2014/main" id="{EC61211D-7286-4D4D-8F2C-DE909BCFC0F0}"/>
                  </a:ext>
                </a:extLst>
              </xdr:cNvPr>
              <xdr:cNvCxnSpPr>
                <a:stCxn id="43" idx="2"/>
              </xdr:cNvCxnSpPr>
            </xdr:nvCxnSpPr>
            <xdr:spPr>
              <a:xfrm>
                <a:off x="4567878" y="40005000"/>
                <a:ext cx="3241" cy="358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A9DD67E4-B741-4A7D-9623-C29E03680DB9}"/>
                  </a:ext>
                </a:extLst>
              </xdr:cNvPr>
              <xdr:cNvCxnSpPr/>
            </xdr:nvCxnSpPr>
            <xdr:spPr>
              <a:xfrm>
                <a:off x="2525697" y="40357911"/>
                <a:ext cx="39346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D012906C-6624-4044-985B-AE165AFDAFB1}"/>
                  </a:ext>
                </a:extLst>
              </xdr:cNvPr>
              <xdr:cNvCxnSpPr>
                <a:endCxn id="44" idx="0"/>
              </xdr:cNvCxnSpPr>
            </xdr:nvCxnSpPr>
            <xdr:spPr>
              <a:xfrm flipH="1">
                <a:off x="2521724" y="40341213"/>
                <a:ext cx="4987" cy="3585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54FF06D1-9189-409A-A998-3755B1E8D404}"/>
                  </a:ext>
                </a:extLst>
              </xdr:cNvPr>
              <xdr:cNvCxnSpPr/>
            </xdr:nvCxnSpPr>
            <xdr:spPr>
              <a:xfrm>
                <a:off x="6461323" y="40341213"/>
                <a:ext cx="2" cy="3473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0" name="テキスト ボックス 49">
                <a:extLst>
                  <a:ext uri="{FF2B5EF4-FFF2-40B4-BE49-F238E27FC236}">
                    <a16:creationId xmlns:a16="http://schemas.microsoft.com/office/drawing/2014/main" id="{92898732-3AB4-4B64-9059-890402C90B54}"/>
                  </a:ext>
                </a:extLst>
              </xdr:cNvPr>
              <xdr:cNvSpPr txBox="1"/>
            </xdr:nvSpPr>
            <xdr:spPr>
              <a:xfrm>
                <a:off x="1532897" y="42962399"/>
                <a:ext cx="1862942" cy="730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Ａ．独立行政法人</a:t>
                </a:r>
                <a:endParaRPr kumimoji="1" lang="en-US" altLang="ja-JP" sz="1100"/>
              </a:p>
              <a:p>
                <a:r>
                  <a:rPr kumimoji="1" lang="ja-JP" altLang="en-US" sz="1100"/>
                  <a:t>　　　日本芸術文化振興会</a:t>
                </a:r>
                <a:endParaRPr kumimoji="1" lang="en-US" altLang="ja-JP" sz="1100"/>
              </a:p>
              <a:p>
                <a:pPr algn="ctr"/>
                <a:r>
                  <a:rPr kumimoji="1" lang="en-US" altLang="ja-JP" sz="1100"/>
                  <a:t>3287</a:t>
                </a:r>
                <a:r>
                  <a:rPr kumimoji="1" lang="ja-JP" altLang="en-US" sz="1100"/>
                  <a:t>百万円</a:t>
                </a:r>
              </a:p>
            </xdr:txBody>
          </xdr:sp>
          <xdr:sp macro="" textlink="">
            <xdr:nvSpPr>
              <xdr:cNvPr id="51" name="大かっこ 50">
                <a:extLst>
                  <a:ext uri="{FF2B5EF4-FFF2-40B4-BE49-F238E27FC236}">
                    <a16:creationId xmlns:a16="http://schemas.microsoft.com/office/drawing/2014/main" id="{85ECFBD3-9B8D-4E17-AD61-F85E8A498E85}"/>
                  </a:ext>
                </a:extLst>
              </xdr:cNvPr>
              <xdr:cNvSpPr/>
            </xdr:nvSpPr>
            <xdr:spPr>
              <a:xfrm>
                <a:off x="1351457" y="41278562"/>
                <a:ext cx="2328467" cy="1093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芸術の水準向上に直接的な牽引力となる創造活動への重点支援とともに、各分野の特性に配慮した創造活動を推進。</a:t>
                </a:r>
              </a:p>
            </xdr:txBody>
          </xdr:sp>
          <xdr:cxnSp macro="">
            <xdr:nvCxnSpPr>
              <xdr:cNvPr id="52" name="直線矢印コネクタ 51">
                <a:extLst>
                  <a:ext uri="{FF2B5EF4-FFF2-40B4-BE49-F238E27FC236}">
                    <a16:creationId xmlns:a16="http://schemas.microsoft.com/office/drawing/2014/main" id="{654287AB-E8A2-445A-BED3-E7D975E92EEE}"/>
                  </a:ext>
                </a:extLst>
              </xdr:cNvPr>
              <xdr:cNvCxnSpPr/>
            </xdr:nvCxnSpPr>
            <xdr:spPr>
              <a:xfrm flipH="1">
                <a:off x="2444841" y="42445154"/>
                <a:ext cx="1181" cy="223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3" name="Rectangle 12">
                <a:extLst>
                  <a:ext uri="{FF2B5EF4-FFF2-40B4-BE49-F238E27FC236}">
                    <a16:creationId xmlns:a16="http://schemas.microsoft.com/office/drawing/2014/main" id="{D86FD36A-250D-4983-BFA4-5538960AA646}"/>
                  </a:ext>
                </a:extLst>
              </xdr:cNvPr>
              <xdr:cNvSpPr>
                <a:spLocks noChangeArrowheads="1"/>
              </xdr:cNvSpPr>
            </xdr:nvSpPr>
            <xdr:spPr bwMode="auto">
              <a:xfrm>
                <a:off x="1775062" y="42667215"/>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補助金等交付</a:t>
                </a:r>
                <a:r>
                  <a:rPr lang="en-US" altLang="ja-JP" sz="1400" b="0" i="0" u="none" strike="noStrike" baseline="0">
                    <a:solidFill>
                      <a:srgbClr val="000000"/>
                    </a:solidFill>
                    <a:latin typeface="ＭＳ Ｐゴシック"/>
                    <a:ea typeface="ＭＳ Ｐゴシック"/>
                  </a:rPr>
                  <a:t>】</a:t>
                </a:r>
              </a:p>
            </xdr:txBody>
          </xdr:sp>
          <xdr:sp macro="" textlink="">
            <xdr:nvSpPr>
              <xdr:cNvPr id="54" name="大かっこ 53">
                <a:extLst>
                  <a:ext uri="{FF2B5EF4-FFF2-40B4-BE49-F238E27FC236}">
                    <a16:creationId xmlns:a16="http://schemas.microsoft.com/office/drawing/2014/main" id="{D7B76638-D21E-4995-9096-66F21BEC827C}"/>
                  </a:ext>
                </a:extLst>
              </xdr:cNvPr>
              <xdr:cNvSpPr/>
            </xdr:nvSpPr>
            <xdr:spPr>
              <a:xfrm>
                <a:off x="5452597" y="41337906"/>
                <a:ext cx="1983441" cy="103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我が国の芸術文化の振興における課題解決に資する取組を実施することにより，我が国の芸術水準の向上と鑑賞機会の充実を図る。</a:t>
                </a:r>
              </a:p>
            </xdr:txBody>
          </xdr:sp>
          <xdr:cxnSp macro="">
            <xdr:nvCxnSpPr>
              <xdr:cNvPr id="55" name="直線矢印コネクタ 54">
                <a:extLst>
                  <a:ext uri="{FF2B5EF4-FFF2-40B4-BE49-F238E27FC236}">
                    <a16:creationId xmlns:a16="http://schemas.microsoft.com/office/drawing/2014/main" id="{171CC961-788E-4940-B31D-9ECCBFF7F78C}"/>
                  </a:ext>
                </a:extLst>
              </xdr:cNvPr>
              <xdr:cNvCxnSpPr/>
            </xdr:nvCxnSpPr>
            <xdr:spPr>
              <a:xfrm flipH="1">
                <a:off x="2531490" y="44990711"/>
                <a:ext cx="1175" cy="167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6" name="Rectangle 12">
                <a:extLst>
                  <a:ext uri="{FF2B5EF4-FFF2-40B4-BE49-F238E27FC236}">
                    <a16:creationId xmlns:a16="http://schemas.microsoft.com/office/drawing/2014/main" id="{F97D3938-5E9F-4DC6-812A-08FF32DD0923}"/>
                  </a:ext>
                </a:extLst>
              </xdr:cNvPr>
              <xdr:cNvSpPr>
                <a:spLocks noChangeArrowheads="1"/>
              </xdr:cNvSpPr>
            </xdr:nvSpPr>
            <xdr:spPr bwMode="auto">
              <a:xfrm>
                <a:off x="1754853" y="45238081"/>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公募・助成</a:t>
                </a:r>
                <a:r>
                  <a:rPr lang="en-US" altLang="ja-JP" sz="1400" b="0" i="0" u="none" strike="noStrike" baseline="0">
                    <a:solidFill>
                      <a:srgbClr val="000000"/>
                    </a:solidFill>
                    <a:latin typeface="ＭＳ Ｐゴシック"/>
                    <a:ea typeface="ＭＳ Ｐゴシック"/>
                  </a:rPr>
                  <a:t>】</a:t>
                </a:r>
              </a:p>
            </xdr:txBody>
          </xdr:sp>
          <xdr:sp macro="" textlink="">
            <xdr:nvSpPr>
              <xdr:cNvPr id="57" name="テキスト ボックス 56">
                <a:extLst>
                  <a:ext uri="{FF2B5EF4-FFF2-40B4-BE49-F238E27FC236}">
                    <a16:creationId xmlns:a16="http://schemas.microsoft.com/office/drawing/2014/main" id="{56FFD3F1-8C09-4071-88D5-23AC99A318D4}"/>
                  </a:ext>
                </a:extLst>
              </xdr:cNvPr>
              <xdr:cNvSpPr txBox="1"/>
            </xdr:nvSpPr>
            <xdr:spPr>
              <a:xfrm>
                <a:off x="1682273" y="45531985"/>
                <a:ext cx="1703295" cy="719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Ｂ．各芸術団体等</a:t>
                </a:r>
              </a:p>
              <a:p>
                <a:pPr algn="ctr"/>
                <a:r>
                  <a:rPr kumimoji="1" lang="ja-JP" altLang="en-US" sz="1100"/>
                  <a:t>全</a:t>
                </a:r>
                <a:r>
                  <a:rPr kumimoji="1" lang="en-US" altLang="ja-JP" sz="1100"/>
                  <a:t>135</a:t>
                </a:r>
                <a:r>
                  <a:rPr kumimoji="1" lang="ja-JP" altLang="en-US" sz="1100"/>
                  <a:t>団体</a:t>
                </a:r>
              </a:p>
              <a:p>
                <a:pPr algn="ctr"/>
                <a:r>
                  <a:rPr kumimoji="1" lang="en-US" altLang="ja-JP" sz="1100"/>
                  <a:t>3264</a:t>
                </a:r>
                <a:r>
                  <a:rPr kumimoji="1" lang="ja-JP" altLang="en-US" sz="1100"/>
                  <a:t>百万円</a:t>
                </a:r>
              </a:p>
            </xdr:txBody>
          </xdr:sp>
          <xdr:sp macro="" textlink="">
            <xdr:nvSpPr>
              <xdr:cNvPr id="58" name="大かっこ 57">
                <a:extLst>
                  <a:ext uri="{FF2B5EF4-FFF2-40B4-BE49-F238E27FC236}">
                    <a16:creationId xmlns:a16="http://schemas.microsoft.com/office/drawing/2014/main" id="{1DE08C16-735F-411F-AC17-D64DE413D409}"/>
                  </a:ext>
                </a:extLst>
              </xdr:cNvPr>
              <xdr:cNvSpPr/>
            </xdr:nvSpPr>
            <xdr:spPr>
              <a:xfrm>
                <a:off x="1520128" y="46339254"/>
                <a:ext cx="1938616" cy="87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我が国の芸術水準向上の直接的な牽引力となる芸術水準の高い公演を実施。</a:t>
                </a:r>
                <a:endParaRPr lang="ja-JP" altLang="ja-JP">
                  <a:effectLst/>
                </a:endParaRPr>
              </a:p>
              <a:p>
                <a:endParaRPr lang="ja-JP" altLang="en-US"/>
              </a:p>
            </xdr:txBody>
          </xdr:sp>
          <xdr:sp macro="" textlink="">
            <xdr:nvSpPr>
              <xdr:cNvPr id="59" name="大かっこ 58">
                <a:extLst>
                  <a:ext uri="{FF2B5EF4-FFF2-40B4-BE49-F238E27FC236}">
                    <a16:creationId xmlns:a16="http://schemas.microsoft.com/office/drawing/2014/main" id="{1C3290B2-B691-4970-A9EE-DABA77F0C4C3}"/>
                  </a:ext>
                </a:extLst>
              </xdr:cNvPr>
              <xdr:cNvSpPr/>
            </xdr:nvSpPr>
            <xdr:spPr>
              <a:xfrm>
                <a:off x="1440167" y="43724862"/>
                <a:ext cx="2017059" cy="120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我が国の芸術水準向上の直接的な牽引力となる芸術水準の高い、音楽、舞踊、演劇、伝統芸能、大衆芸能の各分野の意欲的な公演に対して支援。</a:t>
                </a:r>
                <a:endParaRPr lang="ja-JP" altLang="en-US"/>
              </a:p>
            </xdr:txBody>
          </xdr:sp>
        </xdr:grpSp>
        <xdr:sp macro="" textlink="">
          <xdr:nvSpPr>
            <xdr:cNvPr id="40" name="テキスト ボックス 39">
              <a:extLst>
                <a:ext uri="{FF2B5EF4-FFF2-40B4-BE49-F238E27FC236}">
                  <a16:creationId xmlns:a16="http://schemas.microsoft.com/office/drawing/2014/main" id="{F4CFB538-1817-4BA2-8B91-C89E88B47CD5}"/>
                </a:ext>
              </a:extLst>
            </xdr:cNvPr>
            <xdr:cNvSpPr txBox="1"/>
          </xdr:nvSpPr>
          <xdr:spPr>
            <a:xfrm>
              <a:off x="7467795" y="37758220"/>
              <a:ext cx="1850328" cy="922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諸謝金　     </a:t>
              </a:r>
              <a:r>
                <a:rPr kumimoji="1" lang="en-US" altLang="ja-JP" sz="1100" b="0" i="0" baseline="0">
                  <a:solidFill>
                    <a:schemeClr val="dk1"/>
                  </a:solidFill>
                  <a:latin typeface="+mn-lt"/>
                  <a:ea typeface="+mn-ea"/>
                  <a:cs typeface="+mn-cs"/>
                </a:rPr>
                <a:t>0.4</a:t>
              </a:r>
              <a:r>
                <a:rPr kumimoji="1" lang="ja-JP" altLang="en-US" sz="1100" b="0" i="0" baseline="0">
                  <a:solidFill>
                    <a:schemeClr val="dk1"/>
                  </a:solidFill>
                  <a:latin typeface="+mn-lt"/>
                  <a:ea typeface="+mn-ea"/>
                  <a:cs typeface="+mn-cs"/>
                </a:rPr>
                <a:t>百万円</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職員</a:t>
              </a:r>
              <a:r>
                <a:rPr kumimoji="1" lang="ja-JP" altLang="ja-JP" sz="1100" b="0" i="0" baseline="0">
                  <a:solidFill>
                    <a:schemeClr val="dk1"/>
                  </a:solidFill>
                  <a:latin typeface="+mn-lt"/>
                  <a:ea typeface="+mn-ea"/>
                  <a:cs typeface="+mn-cs"/>
                </a:rPr>
                <a:t>旅費</a:t>
              </a:r>
              <a:r>
                <a:rPr kumimoji="1" lang="ja-JP" altLang="en-US" sz="1100" b="0" i="0" baseline="0">
                  <a:solidFill>
                    <a:schemeClr val="dk1"/>
                  </a:solidFill>
                  <a:latin typeface="+mn-lt"/>
                  <a:ea typeface="+mn-ea"/>
                  <a:cs typeface="+mn-cs"/>
                </a:rPr>
                <a:t>　</a:t>
              </a:r>
              <a:r>
                <a:rPr kumimoji="1" lang="en-US" altLang="ja-JP" sz="1100" b="0" i="0" baseline="0">
                  <a:solidFill>
                    <a:schemeClr val="dk1"/>
                  </a:solidFill>
                  <a:latin typeface="+mn-lt"/>
                  <a:ea typeface="+mn-ea"/>
                  <a:cs typeface="+mn-cs"/>
                </a:rPr>
                <a:t> 0.6</a:t>
              </a:r>
              <a:r>
                <a:rPr kumimoji="1" lang="ja-JP" altLang="ja-JP" sz="1100" b="0" i="0" baseline="0">
                  <a:solidFill>
                    <a:schemeClr val="dk1"/>
                  </a:solidFill>
                  <a:latin typeface="+mn-lt"/>
                  <a:ea typeface="+mn-ea"/>
                  <a:cs typeface="+mn-cs"/>
                </a:rPr>
                <a:t>百万円</a:t>
              </a:r>
            </a:p>
          </xdr:txBody>
        </xdr:sp>
        <xdr:sp macro="" textlink="">
          <xdr:nvSpPr>
            <xdr:cNvPr id="41" name="テキスト ボックス 40">
              <a:extLst>
                <a:ext uri="{FF2B5EF4-FFF2-40B4-BE49-F238E27FC236}">
                  <a16:creationId xmlns:a16="http://schemas.microsoft.com/office/drawing/2014/main" id="{203234ED-DD3D-4247-B08B-66A68907FAFE}"/>
                </a:ext>
              </a:extLst>
            </xdr:cNvPr>
            <xdr:cNvSpPr txBox="1"/>
          </xdr:nvSpPr>
          <xdr:spPr bwMode="auto">
            <a:xfrm>
              <a:off x="9383041" y="37916970"/>
              <a:ext cx="861911" cy="46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sp macro="" textlink="">
          <xdr:nvSpPr>
            <xdr:cNvPr id="42" name="右中かっこ 41">
              <a:extLst>
                <a:ext uri="{FF2B5EF4-FFF2-40B4-BE49-F238E27FC236}">
                  <a16:creationId xmlns:a16="http://schemas.microsoft.com/office/drawing/2014/main" id="{126A4542-2271-48B1-9A32-936826F8D0F5}"/>
                </a:ext>
              </a:extLst>
            </xdr:cNvPr>
            <xdr:cNvSpPr/>
          </xdr:nvSpPr>
          <xdr:spPr bwMode="auto">
            <a:xfrm>
              <a:off x="9301816" y="37762890"/>
              <a:ext cx="139140" cy="74519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grpSp>
      <xdr:grpSp>
        <xdr:nvGrpSpPr>
          <xdr:cNvPr id="6" name="グループ化 5">
            <a:extLst>
              <a:ext uri="{FF2B5EF4-FFF2-40B4-BE49-F238E27FC236}">
                <a16:creationId xmlns:a16="http://schemas.microsoft.com/office/drawing/2014/main" id="{80FE7DD0-0CE4-4C1C-871C-D462A90E7DE0}"/>
              </a:ext>
            </a:extLst>
          </xdr:cNvPr>
          <xdr:cNvGrpSpPr/>
        </xdr:nvGrpSpPr>
        <xdr:grpSpPr>
          <a:xfrm>
            <a:off x="3810000" y="54785559"/>
            <a:ext cx="5559457" cy="8563286"/>
            <a:chOff x="4817190" y="54673500"/>
            <a:chExt cx="5559457" cy="8563286"/>
          </a:xfrm>
        </xdr:grpSpPr>
        <xdr:cxnSp macro="">
          <xdr:nvCxnSpPr>
            <xdr:cNvPr id="7" name="直線矢印コネクタ 6">
              <a:extLst>
                <a:ext uri="{FF2B5EF4-FFF2-40B4-BE49-F238E27FC236}">
                  <a16:creationId xmlns:a16="http://schemas.microsoft.com/office/drawing/2014/main" id="{8498FAF2-819A-4EB9-BC6F-4B6F5E79321A}"/>
                </a:ext>
              </a:extLst>
            </xdr:cNvPr>
            <xdr:cNvCxnSpPr/>
          </xdr:nvCxnSpPr>
          <xdr:spPr>
            <a:xfrm flipH="1">
              <a:off x="9581030" y="54796764"/>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8" name="グループ化 7">
              <a:extLst>
                <a:ext uri="{FF2B5EF4-FFF2-40B4-BE49-F238E27FC236}">
                  <a16:creationId xmlns:a16="http://schemas.microsoft.com/office/drawing/2014/main" id="{E55B2909-A4CA-47EC-B71A-11E8A0028FFB}"/>
                </a:ext>
              </a:extLst>
            </xdr:cNvPr>
            <xdr:cNvGrpSpPr/>
          </xdr:nvGrpSpPr>
          <xdr:grpSpPr>
            <a:xfrm>
              <a:off x="4817190" y="54673500"/>
              <a:ext cx="5559457" cy="8563286"/>
              <a:chOff x="4817190" y="54673500"/>
              <a:chExt cx="5559457" cy="8563286"/>
            </a:xfrm>
          </xdr:grpSpPr>
          <xdr:grpSp>
            <xdr:nvGrpSpPr>
              <xdr:cNvPr id="9" name="グループ化 8">
                <a:extLst>
                  <a:ext uri="{FF2B5EF4-FFF2-40B4-BE49-F238E27FC236}">
                    <a16:creationId xmlns:a16="http://schemas.microsoft.com/office/drawing/2014/main" id="{D88BB832-E08A-46C5-BA0F-ADBE565C6E4C}"/>
                  </a:ext>
                </a:extLst>
              </xdr:cNvPr>
              <xdr:cNvGrpSpPr/>
            </xdr:nvGrpSpPr>
            <xdr:grpSpPr>
              <a:xfrm>
                <a:off x="5950323" y="54673500"/>
                <a:ext cx="4426324" cy="4204593"/>
                <a:chOff x="5950323" y="54673500"/>
                <a:chExt cx="4426324" cy="4204593"/>
              </a:xfrm>
            </xdr:grpSpPr>
            <xdr:cxnSp macro="">
              <xdr:nvCxnSpPr>
                <xdr:cNvPr id="27" name="直線コネクタ 26">
                  <a:extLst>
                    <a:ext uri="{FF2B5EF4-FFF2-40B4-BE49-F238E27FC236}">
                      <a16:creationId xmlns:a16="http://schemas.microsoft.com/office/drawing/2014/main" id="{0989BAA5-B7F6-4670-8ACD-A4DA1F56F5AB}"/>
                    </a:ext>
                  </a:extLst>
                </xdr:cNvPr>
                <xdr:cNvCxnSpPr/>
              </xdr:nvCxnSpPr>
              <xdr:spPr>
                <a:xfrm flipV="1">
                  <a:off x="5950323" y="54794590"/>
                  <a:ext cx="3632022" cy="21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矢印コネクタ 27">
                  <a:extLst>
                    <a:ext uri="{FF2B5EF4-FFF2-40B4-BE49-F238E27FC236}">
                      <a16:creationId xmlns:a16="http://schemas.microsoft.com/office/drawing/2014/main" id="{8B29A679-6F6D-4F30-A45D-BC330223EDB9}"/>
                    </a:ext>
                  </a:extLst>
                </xdr:cNvPr>
                <xdr:cNvCxnSpPr/>
              </xdr:nvCxnSpPr>
              <xdr:spPr>
                <a:xfrm>
                  <a:off x="8269940" y="54673500"/>
                  <a:ext cx="0" cy="489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Rectangle 12">
                  <a:extLst>
                    <a:ext uri="{FF2B5EF4-FFF2-40B4-BE49-F238E27FC236}">
                      <a16:creationId xmlns:a16="http://schemas.microsoft.com/office/drawing/2014/main" id="{E5268042-8F19-4C4B-90DA-00A6CACC1B72}"/>
                    </a:ext>
                  </a:extLst>
                </xdr:cNvPr>
                <xdr:cNvSpPr>
                  <a:spLocks noChangeArrowheads="1"/>
                </xdr:cNvSpPr>
              </xdr:nvSpPr>
              <xdr:spPr bwMode="auto">
                <a:xfrm>
                  <a:off x="8886265" y="55163465"/>
                  <a:ext cx="1490382" cy="16808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30" name="テキスト ボックス 29">
                  <a:extLst>
                    <a:ext uri="{FF2B5EF4-FFF2-40B4-BE49-F238E27FC236}">
                      <a16:creationId xmlns:a16="http://schemas.microsoft.com/office/drawing/2014/main" id="{352B6DBC-2577-4334-A8FD-EAD57A9365B7}"/>
                    </a:ext>
                  </a:extLst>
                </xdr:cNvPr>
                <xdr:cNvSpPr txBox="1"/>
              </xdr:nvSpPr>
              <xdr:spPr>
                <a:xfrm>
                  <a:off x="9093575" y="55387922"/>
                  <a:ext cx="1131703" cy="1036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Ｅ．芸術団体等</a:t>
                  </a:r>
                  <a:endParaRPr kumimoji="1" lang="en-US" altLang="ja-JP" sz="1000"/>
                </a:p>
                <a:p>
                  <a:pPr algn="ctr"/>
                  <a:r>
                    <a:rPr kumimoji="1" lang="ja-JP" altLang="en-US" sz="1000"/>
                    <a:t>全</a:t>
                  </a:r>
                  <a:r>
                    <a:rPr kumimoji="1" lang="en-US" altLang="ja-JP" sz="1000"/>
                    <a:t>13</a:t>
                  </a:r>
                  <a:r>
                    <a:rPr kumimoji="1" lang="ja-JP" altLang="en-US" sz="1000"/>
                    <a:t>団体</a:t>
                  </a:r>
                  <a:endParaRPr kumimoji="1" lang="en-US" altLang="ja-JP" sz="1000"/>
                </a:p>
                <a:p>
                  <a:pPr algn="ctr"/>
                  <a:r>
                    <a:rPr kumimoji="1" lang="en-US" altLang="ja-JP" sz="1000"/>
                    <a:t>216</a:t>
                  </a:r>
                  <a:r>
                    <a:rPr kumimoji="1" lang="ja-JP" altLang="en-US" sz="1000"/>
                    <a:t>百万円</a:t>
                  </a:r>
                  <a:endParaRPr kumimoji="1" lang="en-US" altLang="ja-JP" sz="1000"/>
                </a:p>
              </xdr:txBody>
            </xdr:sp>
            <xdr:sp macro="" textlink="">
              <xdr:nvSpPr>
                <xdr:cNvPr id="31" name="大かっこ 30">
                  <a:extLst>
                    <a:ext uri="{FF2B5EF4-FFF2-40B4-BE49-F238E27FC236}">
                      <a16:creationId xmlns:a16="http://schemas.microsoft.com/office/drawing/2014/main" id="{7A081C6E-54FA-4006-8CDC-E758C298E937}"/>
                    </a:ext>
                  </a:extLst>
                </xdr:cNvPr>
                <xdr:cNvSpPr/>
              </xdr:nvSpPr>
              <xdr:spPr>
                <a:xfrm>
                  <a:off x="9137774" y="56473269"/>
                  <a:ext cx="1111161" cy="1752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文化プログラムを成功に導くための具体的な事業の企画、準備的な事業、試行的な事業等の実施</a:t>
                  </a:r>
                  <a:r>
                    <a:rPr lang="ja-JP" altLang="en-US" sz="1000"/>
                    <a:t>。</a:t>
                  </a:r>
                </a:p>
              </xdr:txBody>
            </xdr:sp>
            <xdr:cxnSp macro="">
              <xdr:nvCxnSpPr>
                <xdr:cNvPr id="32" name="直線矢印コネクタ 31">
                  <a:extLst>
                    <a:ext uri="{FF2B5EF4-FFF2-40B4-BE49-F238E27FC236}">
                      <a16:creationId xmlns:a16="http://schemas.microsoft.com/office/drawing/2014/main" id="{068B43B4-DCE8-4FDE-8CBD-8E9795A0C385}"/>
                    </a:ext>
                  </a:extLst>
                </xdr:cNvPr>
                <xdr:cNvCxnSpPr/>
              </xdr:nvCxnSpPr>
              <xdr:spPr>
                <a:xfrm flipH="1">
                  <a:off x="6999194" y="54807970"/>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 name="Rectangle 12">
                  <a:extLst>
                    <a:ext uri="{FF2B5EF4-FFF2-40B4-BE49-F238E27FC236}">
                      <a16:creationId xmlns:a16="http://schemas.microsoft.com/office/drawing/2014/main" id="{8C55BD03-07A5-41ED-9B88-5737DDF96632}"/>
                    </a:ext>
                  </a:extLst>
                </xdr:cNvPr>
                <xdr:cNvSpPr>
                  <a:spLocks noChangeArrowheads="1"/>
                </xdr:cNvSpPr>
              </xdr:nvSpPr>
              <xdr:spPr bwMode="auto">
                <a:xfrm>
                  <a:off x="6028762" y="55175804"/>
                  <a:ext cx="1557577"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34" name="テキスト ボックス 33">
                  <a:extLst>
                    <a:ext uri="{FF2B5EF4-FFF2-40B4-BE49-F238E27FC236}">
                      <a16:creationId xmlns:a16="http://schemas.microsoft.com/office/drawing/2014/main" id="{E1744832-26B1-4A00-8B4F-718658CA248F}"/>
                    </a:ext>
                  </a:extLst>
                </xdr:cNvPr>
                <xdr:cNvSpPr txBox="1"/>
              </xdr:nvSpPr>
              <xdr:spPr>
                <a:xfrm>
                  <a:off x="6308909" y="55425976"/>
                  <a:ext cx="1261629" cy="998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Ｃ．株式会社</a:t>
                  </a:r>
                  <a:r>
                    <a:rPr kumimoji="1" lang="en-US" altLang="ja-JP" sz="1000"/>
                    <a:t>JTB</a:t>
                  </a:r>
                  <a:r>
                    <a:rPr kumimoji="1" lang="ja-JP" altLang="en-US" sz="1000"/>
                    <a:t>コミュニケーションデザイン</a:t>
                  </a:r>
                  <a:endParaRPr kumimoji="1" lang="en-US" altLang="ja-JP" sz="1000"/>
                </a:p>
                <a:p>
                  <a:pPr algn="ctr"/>
                  <a:r>
                    <a:rPr kumimoji="1" lang="en-US" altLang="ja-JP" sz="1000"/>
                    <a:t>16</a:t>
                  </a:r>
                  <a:r>
                    <a:rPr kumimoji="1" lang="ja-JP" altLang="en-US" sz="1000"/>
                    <a:t>百万円</a:t>
                  </a:r>
                </a:p>
              </xdr:txBody>
            </xdr:sp>
            <xdr:sp macro="" textlink="">
              <xdr:nvSpPr>
                <xdr:cNvPr id="35" name="大かっこ 34">
                  <a:extLst>
                    <a:ext uri="{FF2B5EF4-FFF2-40B4-BE49-F238E27FC236}">
                      <a16:creationId xmlns:a16="http://schemas.microsoft.com/office/drawing/2014/main" id="{979351EA-F130-4F7C-AEFF-53CACA1C93FD}"/>
                    </a:ext>
                  </a:extLst>
                </xdr:cNvPr>
                <xdr:cNvSpPr/>
              </xdr:nvSpPr>
              <xdr:spPr>
                <a:xfrm>
                  <a:off x="6038848" y="56543180"/>
                  <a:ext cx="1573951" cy="2334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文化庁において選定した芸術団体等が我が国の芸術文化の振興における課題解決に資する取組を実施するために必要な契約や精算書類のチェックなどの事務</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を行う。</a:t>
                  </a:r>
                  <a:endParaRPr lang="ja-JP" altLang="ja-JP">
                    <a:effectLst/>
                  </a:endParaRPr>
                </a:p>
              </xdr:txBody>
            </xdr:sp>
            <xdr:sp macro="" textlink="">
              <xdr:nvSpPr>
                <xdr:cNvPr id="36" name="Rectangle 12">
                  <a:extLst>
                    <a:ext uri="{FF2B5EF4-FFF2-40B4-BE49-F238E27FC236}">
                      <a16:creationId xmlns:a16="http://schemas.microsoft.com/office/drawing/2014/main" id="{13C07222-104D-46E9-ADF1-31CC62161226}"/>
                    </a:ext>
                  </a:extLst>
                </xdr:cNvPr>
                <xdr:cNvSpPr>
                  <a:spLocks noChangeArrowheads="1"/>
                </xdr:cNvSpPr>
              </xdr:nvSpPr>
              <xdr:spPr bwMode="auto">
                <a:xfrm>
                  <a:off x="7457514" y="55173283"/>
                  <a:ext cx="1557577" cy="23809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37" name="テキスト ボックス 36">
                  <a:extLst>
                    <a:ext uri="{FF2B5EF4-FFF2-40B4-BE49-F238E27FC236}">
                      <a16:creationId xmlns:a16="http://schemas.microsoft.com/office/drawing/2014/main" id="{921D0B3F-4529-4A79-B36A-6D78026D4DB5}"/>
                    </a:ext>
                  </a:extLst>
                </xdr:cNvPr>
                <xdr:cNvSpPr txBox="1"/>
              </xdr:nvSpPr>
              <xdr:spPr>
                <a:xfrm>
                  <a:off x="7732059" y="55401323"/>
                  <a:ext cx="1256602" cy="1022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Ｄ．</a:t>
                  </a:r>
                  <a:r>
                    <a:rPr kumimoji="1" lang="ja-JP" altLang="ja-JP" sz="1000">
                      <a:solidFill>
                        <a:schemeClr val="dk1"/>
                      </a:solidFill>
                      <a:effectLst/>
                      <a:latin typeface="+mn-lt"/>
                      <a:ea typeface="+mn-ea"/>
                      <a:cs typeface="+mn-cs"/>
                    </a:rPr>
                    <a:t>各芸術団体等</a:t>
                  </a:r>
                  <a:endParaRPr lang="ja-JP" altLang="ja-JP" sz="1000">
                    <a:effectLst/>
                  </a:endParaRPr>
                </a:p>
                <a:p>
                  <a:pPr algn="ctr"/>
                  <a:r>
                    <a:rPr kumimoji="1" lang="ja-JP" altLang="en-US" sz="1000">
                      <a:solidFill>
                        <a:schemeClr val="dk1"/>
                      </a:solidFill>
                      <a:effectLst/>
                      <a:latin typeface="+mn-lt"/>
                      <a:ea typeface="+mn-ea"/>
                      <a:cs typeface="+mn-cs"/>
                    </a:rPr>
                    <a:t>全</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団体</a:t>
                  </a:r>
                  <a:endParaRPr lang="ja-JP" altLang="ja-JP" sz="1000">
                    <a:effectLst/>
                  </a:endParaRPr>
                </a:p>
                <a:p>
                  <a:pPr algn="ctr"/>
                  <a:r>
                    <a:rPr kumimoji="1" lang="en-US" altLang="ja-JP" sz="1000">
                      <a:solidFill>
                        <a:schemeClr val="dk1"/>
                      </a:solidFill>
                      <a:effectLst/>
                      <a:latin typeface="+mn-lt"/>
                      <a:ea typeface="+mn-ea"/>
                      <a:cs typeface="+mn-cs"/>
                    </a:rPr>
                    <a:t>454</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algn="ctr"/>
                  <a:endParaRPr lang="ja-JP" altLang="ja-JP" sz="1000">
                    <a:effectLst/>
                  </a:endParaRPr>
                </a:p>
              </xdr:txBody>
            </xdr:sp>
            <xdr:sp macro="" textlink="">
              <xdr:nvSpPr>
                <xdr:cNvPr id="38" name="大かっこ 37">
                  <a:extLst>
                    <a:ext uri="{FF2B5EF4-FFF2-40B4-BE49-F238E27FC236}">
                      <a16:creationId xmlns:a16="http://schemas.microsoft.com/office/drawing/2014/main" id="{5EEA0BA8-4982-4F27-94D4-CDA3B32FC633}"/>
                    </a:ext>
                  </a:extLst>
                </xdr:cNvPr>
                <xdr:cNvSpPr/>
              </xdr:nvSpPr>
              <xdr:spPr>
                <a:xfrm>
                  <a:off x="7754471" y="56518529"/>
                  <a:ext cx="1259066" cy="1258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芸術文化振興上の課題解決に資する取組を実施。</a:t>
                  </a:r>
                </a:p>
              </xdr:txBody>
            </xdr:sp>
          </xdr:grpSp>
          <xdr:cxnSp macro="">
            <xdr:nvCxnSpPr>
              <xdr:cNvPr id="10" name="直線コネクタ 9">
                <a:extLst>
                  <a:ext uri="{FF2B5EF4-FFF2-40B4-BE49-F238E27FC236}">
                    <a16:creationId xmlns:a16="http://schemas.microsoft.com/office/drawing/2014/main" id="{3166789E-2588-4552-B562-28A0C4331C8B}"/>
                  </a:ext>
                </a:extLst>
              </xdr:cNvPr>
              <xdr:cNvCxnSpPr/>
            </xdr:nvCxnSpPr>
            <xdr:spPr>
              <a:xfrm flipH="1">
                <a:off x="5950324" y="54796762"/>
                <a:ext cx="0" cy="47288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angle 12">
                <a:extLst>
                  <a:ext uri="{FF2B5EF4-FFF2-40B4-BE49-F238E27FC236}">
                    <a16:creationId xmlns:a16="http://schemas.microsoft.com/office/drawing/2014/main" id="{4A450767-FC08-491B-9149-2EADD7A9B829}"/>
                  </a:ext>
                </a:extLst>
              </xdr:cNvPr>
              <xdr:cNvSpPr>
                <a:spLocks noChangeArrowheads="1"/>
              </xdr:cNvSpPr>
            </xdr:nvSpPr>
            <xdr:spPr bwMode="auto">
              <a:xfrm>
                <a:off x="4817190" y="60018706"/>
                <a:ext cx="1393087" cy="25818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12" name="テキスト ボックス 11">
                <a:extLst>
                  <a:ext uri="{FF2B5EF4-FFF2-40B4-BE49-F238E27FC236}">
                    <a16:creationId xmlns:a16="http://schemas.microsoft.com/office/drawing/2014/main" id="{3691FDEA-3CA0-4F33-B34D-E33BA06AB241}"/>
                  </a:ext>
                </a:extLst>
              </xdr:cNvPr>
              <xdr:cNvSpPr txBox="1"/>
            </xdr:nvSpPr>
            <xdr:spPr>
              <a:xfrm>
                <a:off x="4962246" y="60265238"/>
                <a:ext cx="1190055" cy="1156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Ｆ．特定非営利活動法人　ジャパン・コンテンポラリーダンス・ネットワーク</a:t>
                </a:r>
                <a:endParaRPr kumimoji="1" lang="en-US" altLang="ja-JP" sz="900"/>
              </a:p>
              <a:p>
                <a:r>
                  <a:rPr kumimoji="1" lang="ja-JP" altLang="en-US" sz="900"/>
                  <a:t>　　　</a:t>
                </a:r>
                <a:r>
                  <a:rPr kumimoji="1" lang="ja-JP" altLang="en-US" sz="900" baseline="0"/>
                  <a:t> </a:t>
                </a:r>
                <a:r>
                  <a:rPr kumimoji="1" lang="en-US" altLang="ja-JP" sz="900"/>
                  <a:t>10</a:t>
                </a:r>
                <a:r>
                  <a:rPr kumimoji="1" lang="ja-JP" altLang="en-US" sz="900"/>
                  <a:t>百万円</a:t>
                </a:r>
                <a:endParaRPr kumimoji="1" lang="en-US" altLang="ja-JP" sz="900"/>
              </a:p>
            </xdr:txBody>
          </xdr:sp>
          <xdr:sp macro="" textlink="">
            <xdr:nvSpPr>
              <xdr:cNvPr id="13" name="大かっこ 12">
                <a:extLst>
                  <a:ext uri="{FF2B5EF4-FFF2-40B4-BE49-F238E27FC236}">
                    <a16:creationId xmlns:a16="http://schemas.microsoft.com/office/drawing/2014/main" id="{E2597DFF-4A7E-43E8-8421-1275B718A377}"/>
                  </a:ext>
                </a:extLst>
              </xdr:cNvPr>
              <xdr:cNvSpPr/>
            </xdr:nvSpPr>
            <xdr:spPr>
              <a:xfrm>
                <a:off x="4961002" y="61508528"/>
                <a:ext cx="1112940" cy="1728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被災地の文化資源を掘り起こしたアートプロジェクトの企画運営業務（三陸国際芸術祭</a:t>
                </a:r>
                <a:r>
                  <a:rPr kumimoji="1" lang="en-US" altLang="ja-JP" sz="1000">
                    <a:solidFill>
                      <a:schemeClr val="tx1"/>
                    </a:solidFill>
                    <a:effectLst/>
                    <a:latin typeface="+mn-lt"/>
                    <a:ea typeface="+mn-ea"/>
                    <a:cs typeface="+mn-cs"/>
                  </a:rPr>
                  <a:t>2017</a:t>
                </a:r>
                <a:r>
                  <a:rPr kumimoji="1" lang="ja-JP" altLang="en-US" sz="1000">
                    <a:solidFill>
                      <a:schemeClr val="tx1"/>
                    </a:solidFill>
                    <a:effectLst/>
                    <a:latin typeface="+mn-lt"/>
                    <a:ea typeface="+mn-ea"/>
                    <a:cs typeface="+mn-cs"/>
                  </a:rPr>
                  <a:t>）を実施。</a:t>
                </a:r>
                <a:endParaRPr lang="ja-JP" altLang="ja-JP" sz="1000">
                  <a:effectLst/>
                </a:endParaRPr>
              </a:p>
            </xdr:txBody>
          </xdr:sp>
          <xdr:sp macro="" textlink="">
            <xdr:nvSpPr>
              <xdr:cNvPr id="14" name="テキスト ボックス 13">
                <a:extLst>
                  <a:ext uri="{FF2B5EF4-FFF2-40B4-BE49-F238E27FC236}">
                    <a16:creationId xmlns:a16="http://schemas.microsoft.com/office/drawing/2014/main" id="{6C1DDE49-8181-4D58-9178-599663B741F9}"/>
                  </a:ext>
                </a:extLst>
              </xdr:cNvPr>
              <xdr:cNvSpPr txBox="1"/>
            </xdr:nvSpPr>
            <xdr:spPr>
              <a:xfrm>
                <a:off x="6320118" y="60265238"/>
                <a:ext cx="1144688" cy="1077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Ｇ．一般社団法人　芸術と創造</a:t>
                </a:r>
                <a:endParaRPr kumimoji="1" lang="en-US" altLang="ja-JP" sz="900"/>
              </a:p>
              <a:p>
                <a:r>
                  <a:rPr kumimoji="1" lang="ja-JP" altLang="en-US" sz="900"/>
                  <a:t>　　　　</a:t>
                </a:r>
                <a:r>
                  <a:rPr kumimoji="1" lang="en-US" altLang="ja-JP" sz="900"/>
                  <a:t>5</a:t>
                </a:r>
                <a:r>
                  <a:rPr kumimoji="1" lang="ja-JP" altLang="en-US" sz="900"/>
                  <a:t>百万円</a:t>
                </a:r>
                <a:endParaRPr kumimoji="1" lang="en-US" altLang="ja-JP" sz="900"/>
              </a:p>
            </xdr:txBody>
          </xdr:sp>
          <xdr:sp macro="" textlink="">
            <xdr:nvSpPr>
              <xdr:cNvPr id="15" name="大かっこ 14">
                <a:extLst>
                  <a:ext uri="{FF2B5EF4-FFF2-40B4-BE49-F238E27FC236}">
                    <a16:creationId xmlns:a16="http://schemas.microsoft.com/office/drawing/2014/main" id="{C81B1CF5-C024-4BD0-A8A5-58BAA9C97F0E}"/>
                  </a:ext>
                </a:extLst>
              </xdr:cNvPr>
              <xdr:cNvSpPr/>
            </xdr:nvSpPr>
            <xdr:spPr>
              <a:xfrm>
                <a:off x="6353735" y="61486650"/>
                <a:ext cx="1112940" cy="1738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地域の文化資源を保存・活用した取組みによる文化振興・観光振興への波及効果に関する調査研究を実施。</a:t>
                </a:r>
              </a:p>
            </xdr:txBody>
          </xdr:sp>
          <xdr:sp macro="" textlink="">
            <xdr:nvSpPr>
              <xdr:cNvPr id="16" name="テキスト ボックス 15">
                <a:extLst>
                  <a:ext uri="{FF2B5EF4-FFF2-40B4-BE49-F238E27FC236}">
                    <a16:creationId xmlns:a16="http://schemas.microsoft.com/office/drawing/2014/main" id="{E1BEC4EC-62CE-4C29-BE30-080D89CA0E62}"/>
                  </a:ext>
                </a:extLst>
              </xdr:cNvPr>
              <xdr:cNvSpPr txBox="1"/>
            </xdr:nvSpPr>
            <xdr:spPr>
              <a:xfrm>
                <a:off x="7642411" y="60265238"/>
                <a:ext cx="1144688" cy="1077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H</a:t>
                </a:r>
                <a:r>
                  <a:rPr kumimoji="1" lang="ja-JP" altLang="en-US" sz="900"/>
                  <a:t>．株式会社アート・ベンチャー・オフィス　ショウ</a:t>
                </a:r>
                <a:endParaRPr kumimoji="1" lang="en-US" altLang="ja-JP" sz="900"/>
              </a:p>
              <a:p>
                <a:pPr algn="ctr"/>
                <a:r>
                  <a:rPr kumimoji="1" lang="en-US" altLang="ja-JP" sz="900"/>
                  <a:t>15</a:t>
                </a:r>
                <a:r>
                  <a:rPr kumimoji="1" lang="ja-JP" altLang="en-US" sz="900"/>
                  <a:t>百万円</a:t>
                </a:r>
                <a:endParaRPr kumimoji="1" lang="en-US" altLang="ja-JP" sz="900"/>
              </a:p>
            </xdr:txBody>
          </xdr:sp>
          <xdr:sp macro="" textlink="">
            <xdr:nvSpPr>
              <xdr:cNvPr id="17" name="大かっこ 16">
                <a:extLst>
                  <a:ext uri="{FF2B5EF4-FFF2-40B4-BE49-F238E27FC236}">
                    <a16:creationId xmlns:a16="http://schemas.microsoft.com/office/drawing/2014/main" id="{3DD0462C-E6DB-43AF-9C61-C7C8EF87AA7A}"/>
                  </a:ext>
                </a:extLst>
              </xdr:cNvPr>
              <xdr:cNvSpPr/>
            </xdr:nvSpPr>
            <xdr:spPr>
              <a:xfrm>
                <a:off x="7664823" y="61486654"/>
                <a:ext cx="1112940" cy="1467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障害のある方々による芸術活動をテーマとする展覧会の実施</a:t>
                </a:r>
                <a:r>
                  <a:rPr kumimoji="1" lang="ja-JP" altLang="ja-JP" sz="1000">
                    <a:solidFill>
                      <a:schemeClr val="tx1"/>
                    </a:solidFill>
                    <a:effectLst/>
                    <a:latin typeface="+mn-lt"/>
                    <a:ea typeface="+mn-ea"/>
                    <a:cs typeface="+mn-cs"/>
                  </a:rPr>
                  <a:t>。</a:t>
                </a:r>
                <a:endParaRPr lang="ja-JP" altLang="ja-JP" sz="1000">
                  <a:effectLst/>
                </a:endParaRPr>
              </a:p>
            </xdr:txBody>
          </xdr:sp>
          <xdr:sp macro="" textlink="">
            <xdr:nvSpPr>
              <xdr:cNvPr id="18" name="テキスト ボックス 17">
                <a:extLst>
                  <a:ext uri="{FF2B5EF4-FFF2-40B4-BE49-F238E27FC236}">
                    <a16:creationId xmlns:a16="http://schemas.microsoft.com/office/drawing/2014/main" id="{D0F9AA22-5530-4E34-AA34-6ED1D6DFE6D3}"/>
                  </a:ext>
                </a:extLst>
              </xdr:cNvPr>
              <xdr:cNvSpPr txBox="1"/>
            </xdr:nvSpPr>
            <xdr:spPr>
              <a:xfrm>
                <a:off x="8919882" y="60265238"/>
                <a:ext cx="1220101" cy="1066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t>I</a:t>
                </a:r>
                <a:r>
                  <a:rPr kumimoji="1" lang="ja-JP" altLang="en-US" sz="900"/>
                  <a:t>．</a:t>
                </a:r>
                <a:r>
                  <a:rPr kumimoji="1" lang="en-US" altLang="ja-JP" sz="900"/>
                  <a:t>ARTISTS’ FAIR KYOTO</a:t>
                </a:r>
                <a:r>
                  <a:rPr kumimoji="1" lang="ja-JP" altLang="en-US" sz="900"/>
                  <a:t>実行委員会</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9.7</a:t>
                </a:r>
                <a:r>
                  <a:rPr kumimoji="1" lang="ja-JP" altLang="en-US" sz="900"/>
                  <a:t>百万円</a:t>
                </a:r>
                <a:endParaRPr kumimoji="1" lang="en-US" altLang="ja-JP" sz="900"/>
              </a:p>
            </xdr:txBody>
          </xdr:sp>
          <xdr:sp macro="" textlink="">
            <xdr:nvSpPr>
              <xdr:cNvPr id="19" name="大かっこ 18">
                <a:extLst>
                  <a:ext uri="{FF2B5EF4-FFF2-40B4-BE49-F238E27FC236}">
                    <a16:creationId xmlns:a16="http://schemas.microsoft.com/office/drawing/2014/main" id="{E6A9A817-FFA5-4F9D-B2B1-AB16627CB693}"/>
                  </a:ext>
                </a:extLst>
              </xdr:cNvPr>
              <xdr:cNvSpPr/>
            </xdr:nvSpPr>
            <xdr:spPr>
              <a:xfrm>
                <a:off x="8998325" y="61475455"/>
                <a:ext cx="1112940" cy="1367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美術分野における市場拡大等の取り組みに関する企画運営業務</a:t>
                </a:r>
                <a:endParaRPr lang="ja-JP" altLang="ja-JP" sz="1000">
                  <a:effectLst/>
                </a:endParaRPr>
              </a:p>
            </xdr:txBody>
          </xdr:sp>
          <xdr:cxnSp macro="">
            <xdr:nvCxnSpPr>
              <xdr:cNvPr id="20" name="直線コネクタ 19">
                <a:extLst>
                  <a:ext uri="{FF2B5EF4-FFF2-40B4-BE49-F238E27FC236}">
                    <a16:creationId xmlns:a16="http://schemas.microsoft.com/office/drawing/2014/main" id="{70D5DE15-E3A5-4670-916B-A6E4517841C2}"/>
                  </a:ext>
                </a:extLst>
              </xdr:cNvPr>
              <xdr:cNvCxnSpPr/>
            </xdr:nvCxnSpPr>
            <xdr:spPr>
              <a:xfrm>
                <a:off x="5502089" y="59536852"/>
                <a:ext cx="39556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A1BFAC4-9C77-4795-BB16-420BDF62E537}"/>
                  </a:ext>
                </a:extLst>
              </xdr:cNvPr>
              <xdr:cNvCxnSpPr/>
            </xdr:nvCxnSpPr>
            <xdr:spPr>
              <a:xfrm>
                <a:off x="6891618" y="59548058"/>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6FC042DB-7F74-4C67-BE23-D89572A83DF2}"/>
                  </a:ext>
                </a:extLst>
              </xdr:cNvPr>
              <xdr:cNvCxnSpPr/>
            </xdr:nvCxnSpPr>
            <xdr:spPr>
              <a:xfrm>
                <a:off x="8175812" y="59543576"/>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A8140143-2084-4DB9-B7BC-F04293278BCB}"/>
                  </a:ext>
                </a:extLst>
              </xdr:cNvPr>
              <xdr:cNvCxnSpPr/>
            </xdr:nvCxnSpPr>
            <xdr:spPr>
              <a:xfrm flipH="1">
                <a:off x="9443903" y="59536851"/>
                <a:ext cx="13862" cy="4143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Rectangle 12">
                <a:extLst>
                  <a:ext uri="{FF2B5EF4-FFF2-40B4-BE49-F238E27FC236}">
                    <a16:creationId xmlns:a16="http://schemas.microsoft.com/office/drawing/2014/main" id="{84FAE9EB-3EDB-4EB8-8CF8-8E6729BE2805}"/>
                  </a:ext>
                </a:extLst>
              </xdr:cNvPr>
              <xdr:cNvSpPr>
                <a:spLocks noChangeArrowheads="1"/>
              </xdr:cNvSpPr>
            </xdr:nvSpPr>
            <xdr:spPr bwMode="auto">
              <a:xfrm>
                <a:off x="6206719" y="60018704"/>
                <a:ext cx="1258616" cy="2581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p>
            </xdr:txBody>
          </xdr:sp>
          <xdr:sp macro="" textlink="">
            <xdr:nvSpPr>
              <xdr:cNvPr id="25" name="Rectangle 12">
                <a:extLst>
                  <a:ext uri="{FF2B5EF4-FFF2-40B4-BE49-F238E27FC236}">
                    <a16:creationId xmlns:a16="http://schemas.microsoft.com/office/drawing/2014/main" id="{3E5421EF-F369-44DB-BA0D-865A373E828D}"/>
                  </a:ext>
                </a:extLst>
              </xdr:cNvPr>
              <xdr:cNvSpPr>
                <a:spLocks noChangeArrowheads="1"/>
              </xdr:cNvSpPr>
            </xdr:nvSpPr>
            <xdr:spPr bwMode="auto">
              <a:xfrm>
                <a:off x="7395880" y="60018704"/>
                <a:ext cx="1557577"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xnSp macro="">
            <xdr:nvCxnSpPr>
              <xdr:cNvPr id="26" name="直線矢印コネクタ 25">
                <a:extLst>
                  <a:ext uri="{FF2B5EF4-FFF2-40B4-BE49-F238E27FC236}">
                    <a16:creationId xmlns:a16="http://schemas.microsoft.com/office/drawing/2014/main" id="{459FB6C1-5223-4C23-9E46-A7426A2F96B5}"/>
                  </a:ext>
                </a:extLst>
              </xdr:cNvPr>
              <xdr:cNvCxnSpPr/>
            </xdr:nvCxnSpPr>
            <xdr:spPr>
              <a:xfrm>
                <a:off x="5513294" y="59548058"/>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38</xdr:col>
      <xdr:colOff>63500</xdr:colOff>
      <xdr:row>38</xdr:row>
      <xdr:rowOff>76200</xdr:rowOff>
    </xdr:from>
    <xdr:to>
      <xdr:col>41</xdr:col>
      <xdr:colOff>108744</xdr:colOff>
      <xdr:row>38</xdr:row>
      <xdr:rowOff>290513</xdr:rowOff>
    </xdr:to>
    <xdr:sp macro="" textlink="">
      <xdr:nvSpPr>
        <xdr:cNvPr id="60" name="テキスト ボックス 59">
          <a:extLst>
            <a:ext uri="{FF2B5EF4-FFF2-40B4-BE49-F238E27FC236}">
              <a16:creationId xmlns:a16="http://schemas.microsoft.com/office/drawing/2014/main" id="{EB6BD814-802B-4FB2-8804-0707F8C29F25}"/>
            </a:ext>
          </a:extLst>
        </xdr:cNvPr>
        <xdr:cNvSpPr txBox="1"/>
      </xdr:nvSpPr>
      <xdr:spPr>
        <a:xfrm>
          <a:off x="7785100" y="14185900"/>
          <a:ext cx="654844" cy="214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40</xdr:row>
      <xdr:rowOff>127000</xdr:rowOff>
    </xdr:from>
    <xdr:to>
      <xdr:col>41</xdr:col>
      <xdr:colOff>121444</xdr:colOff>
      <xdr:row>40</xdr:row>
      <xdr:rowOff>341313</xdr:rowOff>
    </xdr:to>
    <xdr:sp macro="" textlink="">
      <xdr:nvSpPr>
        <xdr:cNvPr id="61" name="テキスト ボックス 60">
          <a:extLst>
            <a:ext uri="{FF2B5EF4-FFF2-40B4-BE49-F238E27FC236}">
              <a16:creationId xmlns:a16="http://schemas.microsoft.com/office/drawing/2014/main" id="{D255BFF2-67C1-4680-A3E4-ACBE8299B244}"/>
            </a:ext>
          </a:extLst>
        </xdr:cNvPr>
        <xdr:cNvSpPr txBox="1"/>
      </xdr:nvSpPr>
      <xdr:spPr>
        <a:xfrm>
          <a:off x="7797800" y="15062200"/>
          <a:ext cx="654844" cy="214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88900</xdr:colOff>
      <xdr:row>137</xdr:row>
      <xdr:rowOff>127000</xdr:rowOff>
    </xdr:from>
    <xdr:to>
      <xdr:col>41</xdr:col>
      <xdr:colOff>127000</xdr:colOff>
      <xdr:row>137</xdr:row>
      <xdr:rowOff>431800</xdr:rowOff>
    </xdr:to>
    <xdr:sp macro="" textlink="">
      <xdr:nvSpPr>
        <xdr:cNvPr id="66" name="テキスト ボックス 65">
          <a:extLst>
            <a:ext uri="{FF2B5EF4-FFF2-40B4-BE49-F238E27FC236}">
              <a16:creationId xmlns:a16="http://schemas.microsoft.com/office/drawing/2014/main" id="{39FA9096-9CC3-4A35-8B5A-3000492C3520}"/>
            </a:ext>
          </a:extLst>
        </xdr:cNvPr>
        <xdr:cNvSpPr txBox="1"/>
      </xdr:nvSpPr>
      <xdr:spPr>
        <a:xfrm>
          <a:off x="7810500" y="29070300"/>
          <a:ext cx="647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36</xdr:col>
      <xdr:colOff>12700</xdr:colOff>
      <xdr:row>758</xdr:row>
      <xdr:rowOff>508000</xdr:rowOff>
    </xdr:from>
    <xdr:to>
      <xdr:col>44</xdr:col>
      <xdr:colOff>144780</xdr:colOff>
      <xdr:row>760</xdr:row>
      <xdr:rowOff>93979</xdr:rowOff>
    </xdr:to>
    <xdr:sp macro="" textlink="">
      <xdr:nvSpPr>
        <xdr:cNvPr id="69" name="テキスト ボックス 68">
          <a:extLst>
            <a:ext uri="{FF2B5EF4-FFF2-40B4-BE49-F238E27FC236}">
              <a16:creationId xmlns:a16="http://schemas.microsoft.com/office/drawing/2014/main" id="{DA05F222-439A-4296-9245-3B523AAA1D2A}"/>
            </a:ext>
          </a:extLst>
        </xdr:cNvPr>
        <xdr:cNvSpPr txBox="1"/>
      </xdr:nvSpPr>
      <xdr:spPr>
        <a:xfrm>
          <a:off x="7327900" y="57797700"/>
          <a:ext cx="1757680" cy="627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rPr>
            <a:t>K</a:t>
          </a:r>
          <a:r>
            <a:rPr kumimoji="1" lang="ja-JP" altLang="en-US" sz="900">
              <a:solidFill>
                <a:sysClr val="windowText" lastClr="000000"/>
              </a:solidFill>
            </a:rPr>
            <a:t>．芸術大学</a:t>
          </a:r>
          <a:r>
            <a:rPr kumimoji="1" lang="en-US" altLang="ja-JP" sz="900">
              <a:solidFill>
                <a:sysClr val="windowText" lastClr="000000"/>
              </a:solidFill>
            </a:rPr>
            <a:t>A</a:t>
          </a:r>
          <a:r>
            <a:rPr kumimoji="1" lang="ja-JP" altLang="en-US" sz="900">
              <a:solidFill>
                <a:sysClr val="windowText" lastClr="000000"/>
              </a:solidFill>
            </a:rPr>
            <a:t>等</a:t>
          </a:r>
        </a:p>
        <a:p>
          <a:pPr algn="ctr"/>
          <a:r>
            <a:rPr kumimoji="1" lang="ja-JP" altLang="en-US" sz="900">
              <a:solidFill>
                <a:sysClr val="windowText" lastClr="000000"/>
              </a:solidFill>
            </a:rPr>
            <a:t>全</a:t>
          </a:r>
          <a:r>
            <a:rPr kumimoji="1" lang="en-US" altLang="ja-JP" sz="900">
              <a:solidFill>
                <a:sysClr val="windowText" lastClr="000000"/>
              </a:solidFill>
            </a:rPr>
            <a:t>3</a:t>
          </a:r>
          <a:r>
            <a:rPr kumimoji="1" lang="ja-JP" altLang="en-US" sz="900">
              <a:solidFill>
                <a:sysClr val="windowText" lastClr="000000"/>
              </a:solidFill>
            </a:rPr>
            <a:t>大学</a:t>
          </a:r>
        </a:p>
        <a:p>
          <a:pPr algn="ctr"/>
          <a:r>
            <a:rPr kumimoji="1" lang="en-US" altLang="ja-JP" sz="900">
              <a:solidFill>
                <a:sysClr val="windowText" lastClr="000000"/>
              </a:solidFill>
            </a:rPr>
            <a:t>10</a:t>
          </a:r>
          <a:r>
            <a:rPr kumimoji="1" lang="ja-JP" altLang="en-US" sz="900">
              <a:solidFill>
                <a:sysClr val="windowText" lastClr="000000"/>
              </a:solidFill>
            </a:rPr>
            <a:t>百万円</a:t>
          </a:r>
        </a:p>
      </xdr:txBody>
    </xdr:sp>
    <xdr:clientData/>
  </xdr:twoCellAnchor>
  <xdr:twoCellAnchor>
    <xdr:from>
      <xdr:col>41</xdr:col>
      <xdr:colOff>114300</xdr:colOff>
      <xdr:row>760</xdr:row>
      <xdr:rowOff>165100</xdr:rowOff>
    </xdr:from>
    <xdr:to>
      <xdr:col>49</xdr:col>
      <xdr:colOff>439420</xdr:colOff>
      <xdr:row>762</xdr:row>
      <xdr:rowOff>241299</xdr:rowOff>
    </xdr:to>
    <xdr:sp macro="" textlink="">
      <xdr:nvSpPr>
        <xdr:cNvPr id="70" name="大かっこ 69">
          <a:extLst>
            <a:ext uri="{FF2B5EF4-FFF2-40B4-BE49-F238E27FC236}">
              <a16:creationId xmlns:a16="http://schemas.microsoft.com/office/drawing/2014/main" id="{EA3DB2A8-34F5-4CF5-A805-43836968D15D}"/>
            </a:ext>
          </a:extLst>
        </xdr:cNvPr>
        <xdr:cNvSpPr/>
      </xdr:nvSpPr>
      <xdr:spPr>
        <a:xfrm>
          <a:off x="8445500" y="58496200"/>
          <a:ext cx="1950720"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800">
              <a:solidFill>
                <a:sysClr val="windowText" lastClr="000000"/>
              </a:solidFill>
              <a:effectLst/>
              <a:latin typeface="+mn-lt"/>
              <a:ea typeface="+mn-ea"/>
              <a:cs typeface="+mn-cs"/>
            </a:rPr>
            <a:t>芸術系大学連携による「文化芸術アソシエイツ」プログラムのアーツプロジェクトごとの業務分担。</a:t>
          </a:r>
          <a:endParaRPr lang="ja-JP" altLang="en-US" sz="800">
            <a:solidFill>
              <a:sysClr val="windowText" lastClr="000000"/>
            </a:solidFill>
          </a:endParaRPr>
        </a:p>
      </xdr:txBody>
    </xdr:sp>
    <xdr:clientData/>
  </xdr:twoCellAnchor>
  <xdr:twoCellAnchor>
    <xdr:from>
      <xdr:col>36</xdr:col>
      <xdr:colOff>76200</xdr:colOff>
      <xdr:row>758</xdr:row>
      <xdr:rowOff>330200</xdr:rowOff>
    </xdr:from>
    <xdr:to>
      <xdr:col>44</xdr:col>
      <xdr:colOff>157480</xdr:colOff>
      <xdr:row>758</xdr:row>
      <xdr:rowOff>513080</xdr:rowOff>
    </xdr:to>
    <xdr:sp macro="" textlink="">
      <xdr:nvSpPr>
        <xdr:cNvPr id="71" name="Rectangle 12">
          <a:extLst>
            <a:ext uri="{FF2B5EF4-FFF2-40B4-BE49-F238E27FC236}">
              <a16:creationId xmlns:a16="http://schemas.microsoft.com/office/drawing/2014/main" id="{D45ED7D3-8385-4DDF-A9BB-98F90CDACF6B}"/>
            </a:ext>
          </a:extLst>
        </xdr:cNvPr>
        <xdr:cNvSpPr>
          <a:spLocks noChangeArrowheads="1"/>
        </xdr:cNvSpPr>
      </xdr:nvSpPr>
      <xdr:spPr bwMode="auto">
        <a:xfrm>
          <a:off x="7391400" y="57619900"/>
          <a:ext cx="1706880" cy="18288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再委託</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41</xdr:col>
      <xdr:colOff>127000</xdr:colOff>
      <xdr:row>758</xdr:row>
      <xdr:rowOff>25400</xdr:rowOff>
    </xdr:from>
    <xdr:to>
      <xdr:col>41</xdr:col>
      <xdr:colOff>127000</xdr:colOff>
      <xdr:row>758</xdr:row>
      <xdr:rowOff>279400</xdr:rowOff>
    </xdr:to>
    <xdr:cxnSp macro="">
      <xdr:nvCxnSpPr>
        <xdr:cNvPr id="73" name="直線矢印コネクタ 72">
          <a:extLst>
            <a:ext uri="{FF2B5EF4-FFF2-40B4-BE49-F238E27FC236}">
              <a16:creationId xmlns:a16="http://schemas.microsoft.com/office/drawing/2014/main" id="{4F1F385B-813F-4C0A-B398-B5E6775EE2DF}"/>
            </a:ext>
          </a:extLst>
        </xdr:cNvPr>
        <xdr:cNvCxnSpPr/>
      </xdr:nvCxnSpPr>
      <xdr:spPr>
        <a:xfrm>
          <a:off x="8458200" y="57315100"/>
          <a:ext cx="0" cy="25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142875</xdr:colOff>
      <xdr:row>742</xdr:row>
      <xdr:rowOff>152400</xdr:rowOff>
    </xdr:from>
    <xdr:to>
      <xdr:col>36</xdr:col>
      <xdr:colOff>66675</xdr:colOff>
      <xdr:row>744</xdr:row>
      <xdr:rowOff>219075</xdr:rowOff>
    </xdr:to>
    <xdr:sp macro="" textlink="">
      <xdr:nvSpPr>
        <xdr:cNvPr id="74" name="テキスト ボックス 73">
          <a:extLst>
            <a:ext uri="{FF2B5EF4-FFF2-40B4-BE49-F238E27FC236}">
              <a16:creationId xmlns:a16="http://schemas.microsoft.com/office/drawing/2014/main" id="{033752DF-9B02-4719-8D06-16994511F018}"/>
            </a:ext>
          </a:extLst>
        </xdr:cNvPr>
        <xdr:cNvSpPr txBox="1"/>
      </xdr:nvSpPr>
      <xdr:spPr>
        <a:xfrm>
          <a:off x="4943475" y="51139725"/>
          <a:ext cx="2324100"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他事業から流用</a:t>
          </a:r>
          <a:r>
            <a:rPr kumimoji="1" lang="en-US" altLang="ja-JP" sz="1000" b="0" i="0" baseline="0">
              <a:solidFill>
                <a:schemeClr val="dk1"/>
              </a:solidFill>
              <a:latin typeface="+mn-lt"/>
              <a:ea typeface="+mn-ea"/>
              <a:cs typeface="+mn-cs"/>
            </a:rPr>
            <a:t>24</a:t>
          </a:r>
          <a:r>
            <a:rPr kumimoji="1" lang="ja-JP" altLang="en-US" sz="1000" b="0" i="0" baseline="0">
              <a:solidFill>
                <a:schemeClr val="dk1"/>
              </a:solidFill>
              <a:latin typeface="+mn-lt"/>
              <a:ea typeface="+mn-ea"/>
              <a:cs typeface="+mn-cs"/>
            </a:rPr>
            <a:t>百万円</a:t>
          </a:r>
          <a:endParaRPr kumimoji="1" lang="en-US" altLang="ja-JP" sz="10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0" zoomScale="75" zoomScaleNormal="75" zoomScaleSheetLayoutView="75" zoomScalePageLayoutView="85" workbookViewId="0">
      <selection activeCell="J943" sqref="J943:O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342</v>
      </c>
      <c r="AT2" s="218"/>
      <c r="AU2" s="218"/>
      <c r="AV2" s="52" t="str">
        <f>IF(AW2="", "", "-")</f>
        <v/>
      </c>
      <c r="AW2" s="395"/>
      <c r="AX2" s="395"/>
    </row>
    <row r="3" spans="1:50" ht="21" customHeight="1" thickBot="1" x14ac:dyDescent="0.2">
      <c r="A3" s="525" t="s">
        <v>524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539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542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185</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544</v>
      </c>
      <c r="AF5" s="719"/>
      <c r="AG5" s="719"/>
      <c r="AH5" s="719"/>
      <c r="AI5" s="719"/>
      <c r="AJ5" s="719"/>
      <c r="AK5" s="719"/>
      <c r="AL5" s="719"/>
      <c r="AM5" s="719"/>
      <c r="AN5" s="719"/>
      <c r="AO5" s="719"/>
      <c r="AP5" s="720"/>
      <c r="AQ5" s="721" t="s">
        <v>545</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620</v>
      </c>
      <c r="H7" s="836"/>
      <c r="I7" s="836"/>
      <c r="J7" s="836"/>
      <c r="K7" s="836"/>
      <c r="L7" s="836"/>
      <c r="M7" s="836"/>
      <c r="N7" s="836"/>
      <c r="O7" s="836"/>
      <c r="P7" s="836"/>
      <c r="Q7" s="836"/>
      <c r="R7" s="836"/>
      <c r="S7" s="836"/>
      <c r="T7" s="836"/>
      <c r="U7" s="836"/>
      <c r="V7" s="836"/>
      <c r="W7" s="836"/>
      <c r="X7" s="837"/>
      <c r="Y7" s="393" t="s">
        <v>537</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388</v>
      </c>
      <c r="B8" s="833"/>
      <c r="C8" s="833"/>
      <c r="D8" s="833"/>
      <c r="E8" s="833"/>
      <c r="F8" s="834"/>
      <c r="G8" s="221" t="str">
        <f>入力規則等!A26</f>
        <v>クールジャパン、知的財産、地方創生</v>
      </c>
      <c r="H8" s="222"/>
      <c r="I8" s="222"/>
      <c r="J8" s="222"/>
      <c r="K8" s="222"/>
      <c r="L8" s="222"/>
      <c r="M8" s="222"/>
      <c r="N8" s="222"/>
      <c r="O8" s="222"/>
      <c r="P8" s="222"/>
      <c r="Q8" s="222"/>
      <c r="R8" s="222"/>
      <c r="S8" s="222"/>
      <c r="T8" s="222"/>
      <c r="U8" s="222"/>
      <c r="V8" s="222"/>
      <c r="W8" s="222"/>
      <c r="X8" s="223"/>
      <c r="Y8" s="571" t="s">
        <v>389</v>
      </c>
      <c r="Z8" s="572"/>
      <c r="AA8" s="572"/>
      <c r="AB8" s="572"/>
      <c r="AC8" s="572"/>
      <c r="AD8" s="573"/>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547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548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1"/>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3685</v>
      </c>
      <c r="Q13" s="98"/>
      <c r="R13" s="98"/>
      <c r="S13" s="98"/>
      <c r="T13" s="98"/>
      <c r="U13" s="98"/>
      <c r="V13" s="99"/>
      <c r="W13" s="97">
        <v>3728</v>
      </c>
      <c r="X13" s="98"/>
      <c r="Y13" s="98"/>
      <c r="Z13" s="98"/>
      <c r="AA13" s="98"/>
      <c r="AB13" s="98"/>
      <c r="AC13" s="99"/>
      <c r="AD13" s="97">
        <v>3988</v>
      </c>
      <c r="AE13" s="98"/>
      <c r="AF13" s="98"/>
      <c r="AG13" s="98"/>
      <c r="AH13" s="98"/>
      <c r="AI13" s="98"/>
      <c r="AJ13" s="99"/>
      <c r="AK13" s="97">
        <v>4537</v>
      </c>
      <c r="AL13" s="98"/>
      <c r="AM13" s="98"/>
      <c r="AN13" s="98"/>
      <c r="AO13" s="98"/>
      <c r="AP13" s="98"/>
      <c r="AQ13" s="99"/>
      <c r="AR13" s="94">
        <v>5821</v>
      </c>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644</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549</v>
      </c>
      <c r="AL15" s="98"/>
      <c r="AM15" s="98"/>
      <c r="AN15" s="98"/>
      <c r="AO15" s="98"/>
      <c r="AP15" s="98"/>
      <c r="AQ15" s="99"/>
      <c r="AR15" s="97">
        <v>0</v>
      </c>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644</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v>10</v>
      </c>
      <c r="Q17" s="98"/>
      <c r="R17" s="98"/>
      <c r="S17" s="98"/>
      <c r="T17" s="98"/>
      <c r="U17" s="98"/>
      <c r="V17" s="99"/>
      <c r="W17" s="97" t="s">
        <v>549</v>
      </c>
      <c r="X17" s="98"/>
      <c r="Y17" s="98"/>
      <c r="Z17" s="98"/>
      <c r="AA17" s="98"/>
      <c r="AB17" s="98"/>
      <c r="AC17" s="99"/>
      <c r="AD17" s="97">
        <v>34</v>
      </c>
      <c r="AE17" s="98"/>
      <c r="AF17" s="98"/>
      <c r="AG17" s="98"/>
      <c r="AH17" s="98"/>
      <c r="AI17" s="98"/>
      <c r="AJ17" s="99"/>
      <c r="AK17" s="97" t="s">
        <v>645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6" t="s">
        <v>20</v>
      </c>
      <c r="J18" s="737"/>
      <c r="K18" s="737"/>
      <c r="L18" s="737"/>
      <c r="M18" s="737"/>
      <c r="N18" s="737"/>
      <c r="O18" s="738"/>
      <c r="P18" s="103">
        <f>SUM(P13:V17)</f>
        <v>3695</v>
      </c>
      <c r="Q18" s="104"/>
      <c r="R18" s="104"/>
      <c r="S18" s="104"/>
      <c r="T18" s="104"/>
      <c r="U18" s="104"/>
      <c r="V18" s="105"/>
      <c r="W18" s="103">
        <f>SUM(W13:AC17)</f>
        <v>3728</v>
      </c>
      <c r="X18" s="104"/>
      <c r="Y18" s="104"/>
      <c r="Z18" s="104"/>
      <c r="AA18" s="104"/>
      <c r="AB18" s="104"/>
      <c r="AC18" s="105"/>
      <c r="AD18" s="103">
        <f>SUM(AD13:AJ17)</f>
        <v>4022</v>
      </c>
      <c r="AE18" s="104"/>
      <c r="AF18" s="104"/>
      <c r="AG18" s="104"/>
      <c r="AH18" s="104"/>
      <c r="AI18" s="104"/>
      <c r="AJ18" s="105"/>
      <c r="AK18" s="103">
        <f>SUM(AK13:AQ17)</f>
        <v>4537</v>
      </c>
      <c r="AL18" s="104"/>
      <c r="AM18" s="104"/>
      <c r="AN18" s="104"/>
      <c r="AO18" s="104"/>
      <c r="AP18" s="104"/>
      <c r="AQ18" s="105"/>
      <c r="AR18" s="103">
        <f>SUM(AR13:AX17)</f>
        <v>5821</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3679</v>
      </c>
      <c r="Q19" s="98"/>
      <c r="R19" s="98"/>
      <c r="S19" s="98"/>
      <c r="T19" s="98"/>
      <c r="U19" s="98"/>
      <c r="V19" s="99"/>
      <c r="W19" s="97">
        <v>3698</v>
      </c>
      <c r="X19" s="98"/>
      <c r="Y19" s="98"/>
      <c r="Z19" s="98"/>
      <c r="AA19" s="98"/>
      <c r="AB19" s="98"/>
      <c r="AC19" s="99"/>
      <c r="AD19" s="97">
        <v>4022</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0.99566982408660354</v>
      </c>
      <c r="Q20" s="541"/>
      <c r="R20" s="541"/>
      <c r="S20" s="541"/>
      <c r="T20" s="541"/>
      <c r="U20" s="541"/>
      <c r="V20" s="541"/>
      <c r="W20" s="541">
        <f t="shared" ref="W20" si="0">IF(W18=0, "-", SUM(W19)/W18)</f>
        <v>0.99195278969957079</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2" t="s">
        <v>491</v>
      </c>
      <c r="H21" s="933"/>
      <c r="I21" s="933"/>
      <c r="J21" s="933"/>
      <c r="K21" s="933"/>
      <c r="L21" s="933"/>
      <c r="M21" s="933"/>
      <c r="N21" s="933"/>
      <c r="O21" s="933"/>
      <c r="P21" s="541">
        <f>IF(P19=0, "-", SUM(P19)/SUM(P13,P14))</f>
        <v>0.99837177747625505</v>
      </c>
      <c r="Q21" s="541"/>
      <c r="R21" s="541"/>
      <c r="S21" s="541"/>
      <c r="T21" s="541"/>
      <c r="U21" s="541"/>
      <c r="V21" s="541"/>
      <c r="W21" s="541">
        <f t="shared" ref="W21" si="2">IF(W19=0, "-", SUM(W19)/SUM(W13,W14))</f>
        <v>0.99195278969957079</v>
      </c>
      <c r="X21" s="541"/>
      <c r="Y21" s="541"/>
      <c r="Z21" s="541"/>
      <c r="AA21" s="541"/>
      <c r="AB21" s="541"/>
      <c r="AC21" s="541"/>
      <c r="AD21" s="541">
        <f t="shared" ref="AD21" si="3">IF(AD19=0, "-", SUM(AD19)/SUM(AD13,AD14))</f>
        <v>1.0085255767301906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529</v>
      </c>
      <c r="B22" s="196"/>
      <c r="C22" s="196"/>
      <c r="D22" s="196"/>
      <c r="E22" s="196"/>
      <c r="F22" s="197"/>
      <c r="G22" s="180" t="s">
        <v>468</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3287</v>
      </c>
      <c r="Q23" s="95"/>
      <c r="R23" s="95"/>
      <c r="S23" s="95"/>
      <c r="T23" s="95"/>
      <c r="U23" s="95"/>
      <c r="V23" s="96"/>
      <c r="W23" s="94">
        <v>3287</v>
      </c>
      <c r="X23" s="95"/>
      <c r="Y23" s="95"/>
      <c r="Z23" s="95"/>
      <c r="AA23" s="95"/>
      <c r="AB23" s="95"/>
      <c r="AC23" s="96"/>
      <c r="AD23" s="206" t="s">
        <v>743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1247</v>
      </c>
      <c r="Q24" s="98"/>
      <c r="R24" s="98"/>
      <c r="S24" s="98"/>
      <c r="T24" s="98"/>
      <c r="U24" s="98"/>
      <c r="V24" s="99"/>
      <c r="W24" s="97">
        <v>2525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2.1</v>
      </c>
      <c r="Q25" s="98"/>
      <c r="R25" s="98"/>
      <c r="S25" s="98"/>
      <c r="T25" s="98"/>
      <c r="U25" s="98"/>
      <c r="V25" s="99"/>
      <c r="W25" s="97">
        <v>3.9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0.4</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742</v>
      </c>
      <c r="H27" s="187"/>
      <c r="I27" s="187"/>
      <c r="J27" s="187"/>
      <c r="K27" s="187"/>
      <c r="L27" s="187"/>
      <c r="M27" s="187"/>
      <c r="N27" s="187"/>
      <c r="O27" s="188"/>
      <c r="P27" s="97">
        <v>0</v>
      </c>
      <c r="Q27" s="98"/>
      <c r="R27" s="98"/>
      <c r="S27" s="98"/>
      <c r="T27" s="98"/>
      <c r="U27" s="98"/>
      <c r="V27" s="99"/>
      <c r="W27" s="97">
        <v>1.8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0.5</v>
      </c>
      <c r="Q28" s="104"/>
      <c r="R28" s="104"/>
      <c r="S28" s="104"/>
      <c r="T28" s="104"/>
      <c r="U28" s="104"/>
      <c r="V28" s="105"/>
      <c r="W28" s="103">
        <f>W29-SUM(W23:W27)</f>
        <v>1.3000000000001819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4537</v>
      </c>
      <c r="Q29" s="226"/>
      <c r="R29" s="226"/>
      <c r="S29" s="226"/>
      <c r="T29" s="226"/>
      <c r="U29" s="226"/>
      <c r="V29" s="227"/>
      <c r="W29" s="225">
        <f>AR13</f>
        <v>5821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485</v>
      </c>
      <c r="B30" s="512"/>
      <c r="C30" s="512"/>
      <c r="D30" s="512"/>
      <c r="E30" s="512"/>
      <c r="F30" s="513"/>
      <c r="G30" s="649"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356</v>
      </c>
      <c r="AF30" s="385"/>
      <c r="AG30" s="385"/>
      <c r="AH30" s="386"/>
      <c r="AI30" s="384" t="s">
        <v>362</v>
      </c>
      <c r="AJ30" s="385"/>
      <c r="AK30" s="385"/>
      <c r="AL30" s="386"/>
      <c r="AM30" s="387" t="s">
        <v>466</v>
      </c>
      <c r="AN30" s="387"/>
      <c r="AO30" s="387"/>
      <c r="AP30" s="384"/>
      <c r="AQ30" s="640" t="s">
        <v>354</v>
      </c>
      <c r="AR30" s="641"/>
      <c r="AS30" s="641"/>
      <c r="AT30" s="642"/>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31</v>
      </c>
      <c r="AR31" s="133"/>
      <c r="AS31" s="134" t="s">
        <v>355</v>
      </c>
      <c r="AT31" s="169"/>
      <c r="AU31" s="269" t="s">
        <v>727</v>
      </c>
      <c r="AV31" s="269"/>
      <c r="AW31" s="377" t="s">
        <v>300</v>
      </c>
      <c r="AX31" s="378"/>
    </row>
    <row r="32" spans="1:50" ht="41.25" customHeight="1" x14ac:dyDescent="0.15">
      <c r="A32" s="517"/>
      <c r="B32" s="515"/>
      <c r="C32" s="515"/>
      <c r="D32" s="515"/>
      <c r="E32" s="515"/>
      <c r="F32" s="516"/>
      <c r="G32" s="542" t="s">
        <v>561</v>
      </c>
      <c r="H32" s="543"/>
      <c r="I32" s="543"/>
      <c r="J32" s="543"/>
      <c r="K32" s="543"/>
      <c r="L32" s="543"/>
      <c r="M32" s="543"/>
      <c r="N32" s="543"/>
      <c r="O32" s="544"/>
      <c r="P32" s="158" t="s">
        <v>566</v>
      </c>
      <c r="Q32" s="158"/>
      <c r="R32" s="158"/>
      <c r="S32" s="158"/>
      <c r="T32" s="158"/>
      <c r="U32" s="158"/>
      <c r="V32" s="158"/>
      <c r="W32" s="158"/>
      <c r="X32" s="229"/>
      <c r="Y32" s="336" t="s">
        <v>12</v>
      </c>
      <c r="Z32" s="551"/>
      <c r="AA32" s="552"/>
      <c r="AB32" s="553" t="s">
        <v>562</v>
      </c>
      <c r="AC32" s="553"/>
      <c r="AD32" s="553"/>
      <c r="AE32" s="362">
        <v>3662</v>
      </c>
      <c r="AF32" s="363"/>
      <c r="AG32" s="363"/>
      <c r="AH32" s="363"/>
      <c r="AI32" s="362">
        <v>3350</v>
      </c>
      <c r="AJ32" s="363"/>
      <c r="AK32" s="363"/>
      <c r="AL32" s="363"/>
      <c r="AM32" s="362"/>
      <c r="AN32" s="363"/>
      <c r="AO32" s="363"/>
      <c r="AP32" s="363"/>
      <c r="AQ32" s="100" t="s">
        <v>744</v>
      </c>
      <c r="AR32" s="101"/>
      <c r="AS32" s="101"/>
      <c r="AT32" s="102"/>
      <c r="AU32" s="363" t="s">
        <v>745</v>
      </c>
      <c r="AV32" s="363"/>
      <c r="AW32" s="363"/>
      <c r="AX32" s="365"/>
    </row>
    <row r="33" spans="1:50" ht="36"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562</v>
      </c>
      <c r="AC33" s="524"/>
      <c r="AD33" s="524"/>
      <c r="AE33" s="362">
        <v>3755</v>
      </c>
      <c r="AF33" s="363"/>
      <c r="AG33" s="363"/>
      <c r="AH33" s="363"/>
      <c r="AI33" s="362">
        <v>3740</v>
      </c>
      <c r="AJ33" s="363"/>
      <c r="AK33" s="363"/>
      <c r="AL33" s="363"/>
      <c r="AM33" s="362">
        <v>3610</v>
      </c>
      <c r="AN33" s="363"/>
      <c r="AO33" s="363"/>
      <c r="AP33" s="363"/>
      <c r="AQ33" s="100" t="s">
        <v>549</v>
      </c>
      <c r="AR33" s="101"/>
      <c r="AS33" s="101"/>
      <c r="AT33" s="102"/>
      <c r="AU33" s="363" t="s">
        <v>549</v>
      </c>
      <c r="AV33" s="363"/>
      <c r="AW33" s="363"/>
      <c r="AX33" s="365"/>
    </row>
    <row r="34" spans="1:50" ht="36"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98</v>
      </c>
      <c r="AF34" s="363"/>
      <c r="AG34" s="363"/>
      <c r="AH34" s="363"/>
      <c r="AI34" s="362">
        <v>90</v>
      </c>
      <c r="AJ34" s="363"/>
      <c r="AK34" s="363"/>
      <c r="AL34" s="363"/>
      <c r="AM34" s="362"/>
      <c r="AN34" s="363"/>
      <c r="AO34" s="363"/>
      <c r="AP34" s="363"/>
      <c r="AQ34" s="100" t="s">
        <v>549</v>
      </c>
      <c r="AR34" s="101"/>
      <c r="AS34" s="101"/>
      <c r="AT34" s="102"/>
      <c r="AU34" s="363" t="s">
        <v>549</v>
      </c>
      <c r="AV34" s="363"/>
      <c r="AW34" s="363"/>
      <c r="AX34" s="365"/>
    </row>
    <row r="35" spans="1:50" ht="23.25" customHeight="1" x14ac:dyDescent="0.15">
      <c r="A35" s="903" t="s">
        <v>517</v>
      </c>
      <c r="B35" s="904"/>
      <c r="C35" s="904"/>
      <c r="D35" s="904"/>
      <c r="E35" s="904"/>
      <c r="F35" s="905"/>
      <c r="G35" s="909" t="s">
        <v>565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3" t="s">
        <v>485</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v>31</v>
      </c>
      <c r="AR38" s="133"/>
      <c r="AS38" s="134" t="s">
        <v>355</v>
      </c>
      <c r="AT38" s="169"/>
      <c r="AU38" s="269">
        <v>31</v>
      </c>
      <c r="AV38" s="269"/>
      <c r="AW38" s="377" t="s">
        <v>300</v>
      </c>
      <c r="AX38" s="378"/>
    </row>
    <row r="39" spans="1:50" ht="30" customHeight="1" x14ac:dyDescent="0.15">
      <c r="A39" s="517"/>
      <c r="B39" s="515"/>
      <c r="C39" s="515"/>
      <c r="D39" s="515"/>
      <c r="E39" s="515"/>
      <c r="F39" s="516"/>
      <c r="G39" s="542" t="s">
        <v>563</v>
      </c>
      <c r="H39" s="543"/>
      <c r="I39" s="543"/>
      <c r="J39" s="543"/>
      <c r="K39" s="543"/>
      <c r="L39" s="543"/>
      <c r="M39" s="543"/>
      <c r="N39" s="543"/>
      <c r="O39" s="544"/>
      <c r="P39" s="158" t="s">
        <v>564</v>
      </c>
      <c r="Q39" s="158"/>
      <c r="R39" s="158"/>
      <c r="S39" s="158"/>
      <c r="T39" s="158"/>
      <c r="U39" s="158"/>
      <c r="V39" s="158"/>
      <c r="W39" s="158"/>
      <c r="X39" s="229"/>
      <c r="Y39" s="336" t="s">
        <v>12</v>
      </c>
      <c r="Z39" s="551"/>
      <c r="AA39" s="552"/>
      <c r="AB39" s="553" t="s">
        <v>508</v>
      </c>
      <c r="AC39" s="553"/>
      <c r="AD39" s="553"/>
      <c r="AE39" s="362">
        <v>133</v>
      </c>
      <c r="AF39" s="363"/>
      <c r="AG39" s="363"/>
      <c r="AH39" s="363"/>
      <c r="AI39" s="362">
        <v>110</v>
      </c>
      <c r="AJ39" s="363"/>
      <c r="AK39" s="363"/>
      <c r="AL39" s="363"/>
      <c r="AM39" s="362"/>
      <c r="AN39" s="363"/>
      <c r="AO39" s="363"/>
      <c r="AP39" s="363"/>
      <c r="AQ39" s="100" t="s">
        <v>616</v>
      </c>
      <c r="AR39" s="101"/>
      <c r="AS39" s="101"/>
      <c r="AT39" s="102"/>
      <c r="AU39" s="363" t="s">
        <v>615</v>
      </c>
      <c r="AV39" s="363"/>
      <c r="AW39" s="363"/>
      <c r="AX39" s="365"/>
    </row>
    <row r="40" spans="1:50" ht="34.5"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t="s">
        <v>508</v>
      </c>
      <c r="AC40" s="524"/>
      <c r="AD40" s="524"/>
      <c r="AE40" s="362">
        <v>70</v>
      </c>
      <c r="AF40" s="363"/>
      <c r="AG40" s="363"/>
      <c r="AH40" s="363"/>
      <c r="AI40" s="362">
        <v>70</v>
      </c>
      <c r="AJ40" s="363"/>
      <c r="AK40" s="363"/>
      <c r="AL40" s="363"/>
      <c r="AM40" s="362">
        <v>70</v>
      </c>
      <c r="AN40" s="363"/>
      <c r="AO40" s="363"/>
      <c r="AP40" s="363"/>
      <c r="AQ40" s="100">
        <v>80</v>
      </c>
      <c r="AR40" s="101"/>
      <c r="AS40" s="101"/>
      <c r="AT40" s="102"/>
      <c r="AU40" s="363">
        <v>80</v>
      </c>
      <c r="AV40" s="363"/>
      <c r="AW40" s="363"/>
      <c r="AX40" s="365"/>
    </row>
    <row r="41" spans="1:50" ht="36"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v>190</v>
      </c>
      <c r="AF41" s="363"/>
      <c r="AG41" s="363"/>
      <c r="AH41" s="363"/>
      <c r="AI41" s="362">
        <v>157</v>
      </c>
      <c r="AJ41" s="363"/>
      <c r="AK41" s="363"/>
      <c r="AL41" s="363"/>
      <c r="AM41" s="362"/>
      <c r="AN41" s="363"/>
      <c r="AO41" s="363"/>
      <c r="AP41" s="363"/>
      <c r="AQ41" s="100" t="s">
        <v>617</v>
      </c>
      <c r="AR41" s="101"/>
      <c r="AS41" s="101"/>
      <c r="AT41" s="102"/>
      <c r="AU41" s="363" t="s">
        <v>616</v>
      </c>
      <c r="AV41" s="363"/>
      <c r="AW41" s="363"/>
      <c r="AX41" s="365"/>
    </row>
    <row r="42" spans="1:50" ht="23.25" customHeight="1" x14ac:dyDescent="0.15">
      <c r="A42" s="903" t="s">
        <v>517</v>
      </c>
      <c r="B42" s="904"/>
      <c r="C42" s="904"/>
      <c r="D42" s="904"/>
      <c r="E42" s="904"/>
      <c r="F42" s="905"/>
      <c r="G42" s="909" t="s">
        <v>567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3" t="s">
        <v>485</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t="s">
        <v>745</v>
      </c>
      <c r="AR45" s="133"/>
      <c r="AS45" s="134" t="s">
        <v>355</v>
      </c>
      <c r="AT45" s="169"/>
      <c r="AU45" s="269">
        <v>31</v>
      </c>
      <c r="AV45" s="269"/>
      <c r="AW45" s="377" t="s">
        <v>300</v>
      </c>
      <c r="AX45" s="378"/>
    </row>
    <row r="46" spans="1:50" ht="32.25" customHeight="1" x14ac:dyDescent="0.15">
      <c r="A46" s="517"/>
      <c r="B46" s="515"/>
      <c r="C46" s="515"/>
      <c r="D46" s="515"/>
      <c r="E46" s="515"/>
      <c r="F46" s="516"/>
      <c r="G46" s="542" t="s">
        <v>621</v>
      </c>
      <c r="H46" s="543"/>
      <c r="I46" s="543"/>
      <c r="J46" s="543"/>
      <c r="K46" s="543"/>
      <c r="L46" s="543"/>
      <c r="M46" s="543"/>
      <c r="N46" s="543"/>
      <c r="O46" s="544"/>
      <c r="P46" s="158" t="s">
        <v>564</v>
      </c>
      <c r="Q46" s="158"/>
      <c r="R46" s="158"/>
      <c r="S46" s="158"/>
      <c r="T46" s="158"/>
      <c r="U46" s="158"/>
      <c r="V46" s="158"/>
      <c r="W46" s="158"/>
      <c r="X46" s="229"/>
      <c r="Y46" s="336" t="s">
        <v>12</v>
      </c>
      <c r="Z46" s="551"/>
      <c r="AA46" s="552"/>
      <c r="AB46" s="743" t="s">
        <v>301</v>
      </c>
      <c r="AC46" s="743"/>
      <c r="AD46" s="743"/>
      <c r="AE46" s="362" t="s">
        <v>549</v>
      </c>
      <c r="AF46" s="363"/>
      <c r="AG46" s="363"/>
      <c r="AH46" s="363"/>
      <c r="AI46" s="362" t="s">
        <v>549</v>
      </c>
      <c r="AJ46" s="363"/>
      <c r="AK46" s="363"/>
      <c r="AL46" s="363"/>
      <c r="AM46" s="362" t="s">
        <v>549</v>
      </c>
      <c r="AN46" s="363"/>
      <c r="AO46" s="363"/>
      <c r="AP46" s="363"/>
      <c r="AQ46" s="100" t="s">
        <v>549</v>
      </c>
      <c r="AR46" s="101"/>
      <c r="AS46" s="101"/>
      <c r="AT46" s="102"/>
      <c r="AU46" s="363" t="s">
        <v>549</v>
      </c>
      <c r="AV46" s="363"/>
      <c r="AW46" s="363"/>
      <c r="AX46" s="365"/>
    </row>
    <row r="47" spans="1:50" ht="33"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743" t="s">
        <v>301</v>
      </c>
      <c r="AC47" s="743"/>
      <c r="AD47" s="743"/>
      <c r="AE47" s="362" t="s">
        <v>549</v>
      </c>
      <c r="AF47" s="363"/>
      <c r="AG47" s="363"/>
      <c r="AH47" s="363"/>
      <c r="AI47" s="362" t="s">
        <v>549</v>
      </c>
      <c r="AJ47" s="363"/>
      <c r="AK47" s="363"/>
      <c r="AL47" s="363"/>
      <c r="AM47" s="362" t="s">
        <v>549</v>
      </c>
      <c r="AN47" s="363"/>
      <c r="AO47" s="363"/>
      <c r="AP47" s="363"/>
      <c r="AQ47" s="100" t="s">
        <v>549</v>
      </c>
      <c r="AR47" s="101"/>
      <c r="AS47" s="101"/>
      <c r="AT47" s="102"/>
      <c r="AU47" s="363" t="s">
        <v>549</v>
      </c>
      <c r="AV47" s="363"/>
      <c r="AW47" s="363"/>
      <c r="AX47" s="365"/>
    </row>
    <row r="48" spans="1:50" ht="35.25"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t="s">
        <v>549</v>
      </c>
      <c r="AF48" s="363"/>
      <c r="AG48" s="363"/>
      <c r="AH48" s="363"/>
      <c r="AI48" s="362" t="s">
        <v>549</v>
      </c>
      <c r="AJ48" s="363"/>
      <c r="AK48" s="363"/>
      <c r="AL48" s="363"/>
      <c r="AM48" s="362" t="s">
        <v>549</v>
      </c>
      <c r="AN48" s="363"/>
      <c r="AO48" s="363"/>
      <c r="AP48" s="363"/>
      <c r="AQ48" s="100" t="s">
        <v>549</v>
      </c>
      <c r="AR48" s="101"/>
      <c r="AS48" s="101"/>
      <c r="AT48" s="102"/>
      <c r="AU48" s="363" t="s">
        <v>549</v>
      </c>
      <c r="AV48" s="363"/>
      <c r="AW48" s="363"/>
      <c r="AX48" s="365"/>
    </row>
    <row r="49" spans="1:50" ht="23.25" customHeight="1" x14ac:dyDescent="0.15">
      <c r="A49" s="903" t="s">
        <v>517</v>
      </c>
      <c r="B49" s="904"/>
      <c r="C49" s="904"/>
      <c r="D49" s="904"/>
      <c r="E49" s="904"/>
      <c r="F49" s="905"/>
      <c r="G49" s="909" t="s">
        <v>622</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485</v>
      </c>
      <c r="B51" s="515"/>
      <c r="C51" s="515"/>
      <c r="D51" s="515"/>
      <c r="E51" s="515"/>
      <c r="F51" s="516"/>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517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485</v>
      </c>
      <c r="B58" s="515"/>
      <c r="C58" s="515"/>
      <c r="D58" s="515"/>
      <c r="E58" s="515"/>
      <c r="F58" s="516"/>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517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6" t="s">
        <v>356</v>
      </c>
      <c r="AF65" s="367"/>
      <c r="AG65" s="367"/>
      <c r="AH65" s="368"/>
      <c r="AI65" s="366" t="s">
        <v>362</v>
      </c>
      <c r="AJ65" s="367"/>
      <c r="AK65" s="367"/>
      <c r="AL65" s="368"/>
      <c r="AM65" s="373" t="s">
        <v>466</v>
      </c>
      <c r="AN65" s="373"/>
      <c r="AO65" s="373"/>
      <c r="AP65" s="366"/>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355</v>
      </c>
      <c r="AT66" s="872"/>
      <c r="AU66" s="269"/>
      <c r="AV66" s="269"/>
      <c r="AW66" s="871" t="s">
        <v>484</v>
      </c>
      <c r="AX66" s="984"/>
    </row>
    <row r="67" spans="1:50" ht="23.25" hidden="1" customHeight="1" x14ac:dyDescent="0.15">
      <c r="A67" s="857"/>
      <c r="B67" s="858"/>
      <c r="C67" s="858"/>
      <c r="D67" s="858"/>
      <c r="E67" s="858"/>
      <c r="F67" s="859"/>
      <c r="G67" s="985" t="s">
        <v>363</v>
      </c>
      <c r="H67" s="968"/>
      <c r="I67" s="969"/>
      <c r="J67" s="969"/>
      <c r="K67" s="969"/>
      <c r="L67" s="969"/>
      <c r="M67" s="969"/>
      <c r="N67" s="969"/>
      <c r="O67" s="970"/>
      <c r="P67" s="968"/>
      <c r="Q67" s="969"/>
      <c r="R67" s="969"/>
      <c r="S67" s="969"/>
      <c r="T67" s="969"/>
      <c r="U67" s="969"/>
      <c r="V67" s="970"/>
      <c r="W67" s="974"/>
      <c r="X67" s="975"/>
      <c r="Y67" s="955" t="s">
        <v>12</v>
      </c>
      <c r="Z67" s="955"/>
      <c r="AA67" s="956"/>
      <c r="AB67" s="957" t="s">
        <v>507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507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508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492</v>
      </c>
      <c r="B70" s="858"/>
      <c r="C70" s="858"/>
      <c r="D70" s="858"/>
      <c r="E70" s="858"/>
      <c r="F70" s="859"/>
      <c r="G70" s="945" t="s">
        <v>364</v>
      </c>
      <c r="H70" s="946"/>
      <c r="I70" s="946"/>
      <c r="J70" s="946"/>
      <c r="K70" s="946"/>
      <c r="L70" s="946"/>
      <c r="M70" s="946"/>
      <c r="N70" s="946"/>
      <c r="O70" s="946"/>
      <c r="P70" s="946"/>
      <c r="Q70" s="946"/>
      <c r="R70" s="946"/>
      <c r="S70" s="946"/>
      <c r="T70" s="946"/>
      <c r="U70" s="946"/>
      <c r="V70" s="946"/>
      <c r="W70" s="949" t="s">
        <v>506</v>
      </c>
      <c r="X70" s="950"/>
      <c r="Y70" s="955" t="s">
        <v>12</v>
      </c>
      <c r="Z70" s="955"/>
      <c r="AA70" s="956"/>
      <c r="AB70" s="957" t="s">
        <v>507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507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508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486</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6"/>
      <c r="B75" s="847"/>
      <c r="C75" s="847"/>
      <c r="D75" s="847"/>
      <c r="E75" s="847"/>
      <c r="F75" s="848"/>
      <c r="G75" s="784"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520</v>
      </c>
      <c r="B78" s="918"/>
      <c r="C78" s="918"/>
      <c r="D78" s="918"/>
      <c r="E78" s="915" t="s">
        <v>459</v>
      </c>
      <c r="F78" s="916"/>
      <c r="G78" s="57" t="s">
        <v>364</v>
      </c>
      <c r="H78" s="795"/>
      <c r="I78" s="242"/>
      <c r="J78" s="242"/>
      <c r="K78" s="242"/>
      <c r="L78" s="242"/>
      <c r="M78" s="242"/>
      <c r="N78" s="242"/>
      <c r="O78" s="796"/>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480</v>
      </c>
      <c r="AP79" s="146"/>
      <c r="AQ79" s="146"/>
      <c r="AR79" s="81" t="s">
        <v>478</v>
      </c>
      <c r="AS79" s="145"/>
      <c r="AT79" s="146"/>
      <c r="AU79" s="146"/>
      <c r="AV79" s="146"/>
      <c r="AW79" s="146"/>
      <c r="AX79" s="147"/>
    </row>
    <row r="80" spans="1:50" ht="18.75" hidden="1" customHeight="1" x14ac:dyDescent="0.15">
      <c r="A80" s="521" t="s">
        <v>266</v>
      </c>
      <c r="B80" s="852" t="s">
        <v>477</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538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1" t="s">
        <v>54</v>
      </c>
      <c r="Z88" s="732"/>
      <c r="AA88" s="733"/>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1" t="s">
        <v>13</v>
      </c>
      <c r="Z89" s="732"/>
      <c r="AA89" s="733"/>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1" t="s">
        <v>54</v>
      </c>
      <c r="Z93" s="732"/>
      <c r="AA93" s="733"/>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1" t="s">
        <v>13</v>
      </c>
      <c r="Z94" s="732"/>
      <c r="AA94" s="733"/>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1" t="s">
        <v>54</v>
      </c>
      <c r="Z98" s="732"/>
      <c r="AA98" s="733"/>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356</v>
      </c>
      <c r="AF100" s="830"/>
      <c r="AG100" s="830"/>
      <c r="AH100" s="831"/>
      <c r="AI100" s="829" t="s">
        <v>362</v>
      </c>
      <c r="AJ100" s="830"/>
      <c r="AK100" s="830"/>
      <c r="AL100" s="831"/>
      <c r="AM100" s="829" t="s">
        <v>466</v>
      </c>
      <c r="AN100" s="830"/>
      <c r="AO100" s="830"/>
      <c r="AP100" s="831"/>
      <c r="AQ100" s="934" t="s">
        <v>488</v>
      </c>
      <c r="AR100" s="935"/>
      <c r="AS100" s="935"/>
      <c r="AT100" s="936"/>
      <c r="AU100" s="934" t="s">
        <v>530</v>
      </c>
      <c r="AV100" s="935"/>
      <c r="AW100" s="935"/>
      <c r="AX100" s="937"/>
    </row>
    <row r="101" spans="1:60" ht="23.25" customHeight="1" x14ac:dyDescent="0.15">
      <c r="A101" s="493"/>
      <c r="B101" s="494"/>
      <c r="C101" s="494"/>
      <c r="D101" s="494"/>
      <c r="E101" s="494"/>
      <c r="F101" s="495"/>
      <c r="G101" s="158" t="s">
        <v>568</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553" t="s">
        <v>562</v>
      </c>
      <c r="AC101" s="553"/>
      <c r="AD101" s="553"/>
      <c r="AE101" s="362">
        <v>277</v>
      </c>
      <c r="AF101" s="363"/>
      <c r="AG101" s="363"/>
      <c r="AH101" s="364"/>
      <c r="AI101" s="362">
        <v>281</v>
      </c>
      <c r="AJ101" s="363"/>
      <c r="AK101" s="363"/>
      <c r="AL101" s="364"/>
      <c r="AM101" s="362">
        <v>278</v>
      </c>
      <c r="AN101" s="363"/>
      <c r="AO101" s="363"/>
      <c r="AP101" s="364"/>
      <c r="AQ101" s="362" t="s">
        <v>726</v>
      </c>
      <c r="AR101" s="363"/>
      <c r="AS101" s="363"/>
      <c r="AT101" s="364"/>
      <c r="AU101" s="362" t="s">
        <v>744</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3" t="s">
        <v>562</v>
      </c>
      <c r="AC102" s="553"/>
      <c r="AD102" s="553"/>
      <c r="AE102" s="356">
        <v>277</v>
      </c>
      <c r="AF102" s="356"/>
      <c r="AG102" s="356"/>
      <c r="AH102" s="356"/>
      <c r="AI102" s="356">
        <v>281</v>
      </c>
      <c r="AJ102" s="356"/>
      <c r="AK102" s="356"/>
      <c r="AL102" s="356"/>
      <c r="AM102" s="356">
        <v>278</v>
      </c>
      <c r="AN102" s="356"/>
      <c r="AO102" s="356"/>
      <c r="AP102" s="356"/>
      <c r="AQ102" s="820">
        <v>277</v>
      </c>
      <c r="AR102" s="821"/>
      <c r="AS102" s="821"/>
      <c r="AT102" s="822"/>
      <c r="AU102" s="820" t="s">
        <v>746</v>
      </c>
      <c r="AV102" s="821"/>
      <c r="AW102" s="821"/>
      <c r="AX102" s="822"/>
    </row>
    <row r="103" spans="1:60" ht="31.5" customHeight="1" x14ac:dyDescent="0.15">
      <c r="A103" s="490" t="s">
        <v>487</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530</v>
      </c>
      <c r="AV103" s="359"/>
      <c r="AW103" s="359"/>
      <c r="AX103" s="361"/>
    </row>
    <row r="104" spans="1:60" ht="23.25" customHeight="1" x14ac:dyDescent="0.15">
      <c r="A104" s="493"/>
      <c r="B104" s="494"/>
      <c r="C104" s="494"/>
      <c r="D104" s="494"/>
      <c r="E104" s="494"/>
      <c r="F104" s="495"/>
      <c r="G104" s="158" t="s">
        <v>569</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6" t="s">
        <v>562</v>
      </c>
      <c r="AC104" s="477"/>
      <c r="AD104" s="478"/>
      <c r="AE104" s="362">
        <v>1433</v>
      </c>
      <c r="AF104" s="363"/>
      <c r="AG104" s="363"/>
      <c r="AH104" s="364"/>
      <c r="AI104" s="362">
        <v>1289</v>
      </c>
      <c r="AJ104" s="363"/>
      <c r="AK104" s="363"/>
      <c r="AL104" s="364"/>
      <c r="AM104" s="362">
        <v>1247</v>
      </c>
      <c r="AN104" s="363"/>
      <c r="AO104" s="363"/>
      <c r="AP104" s="364"/>
      <c r="AQ104" s="362" t="s">
        <v>726</v>
      </c>
      <c r="AR104" s="363"/>
      <c r="AS104" s="363"/>
      <c r="AT104" s="364"/>
      <c r="AU104" s="362" t="s">
        <v>549</v>
      </c>
      <c r="AV104" s="363"/>
      <c r="AW104" s="363"/>
      <c r="AX104" s="364"/>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4" t="s">
        <v>562</v>
      </c>
      <c r="AC105" s="405"/>
      <c r="AD105" s="406"/>
      <c r="AE105" s="356">
        <v>1000</v>
      </c>
      <c r="AF105" s="356"/>
      <c r="AG105" s="356"/>
      <c r="AH105" s="356"/>
      <c r="AI105" s="356">
        <v>1000</v>
      </c>
      <c r="AJ105" s="356"/>
      <c r="AK105" s="356"/>
      <c r="AL105" s="356"/>
      <c r="AM105" s="356">
        <v>1000</v>
      </c>
      <c r="AN105" s="356"/>
      <c r="AO105" s="356"/>
      <c r="AP105" s="356"/>
      <c r="AQ105" s="362">
        <v>1000</v>
      </c>
      <c r="AR105" s="363"/>
      <c r="AS105" s="363"/>
      <c r="AT105" s="364"/>
      <c r="AU105" s="820" t="s">
        <v>549</v>
      </c>
      <c r="AV105" s="821"/>
      <c r="AW105" s="821"/>
      <c r="AX105" s="822"/>
    </row>
    <row r="106" spans="1:60" ht="31.5" customHeight="1" x14ac:dyDescent="0.15">
      <c r="A106" s="490" t="s">
        <v>487</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530</v>
      </c>
      <c r="AV106" s="359"/>
      <c r="AW106" s="359"/>
      <c r="AX106" s="361"/>
    </row>
    <row r="107" spans="1:60" ht="23.25" customHeight="1" x14ac:dyDescent="0.15">
      <c r="A107" s="493"/>
      <c r="B107" s="494"/>
      <c r="C107" s="494"/>
      <c r="D107" s="494"/>
      <c r="E107" s="494"/>
      <c r="F107" s="495"/>
      <c r="G107" s="158" t="s">
        <v>570</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6" t="s">
        <v>562</v>
      </c>
      <c r="AC107" s="477"/>
      <c r="AD107" s="478"/>
      <c r="AE107" s="356">
        <v>27</v>
      </c>
      <c r="AF107" s="356"/>
      <c r="AG107" s="356"/>
      <c r="AH107" s="356"/>
      <c r="AI107" s="356">
        <v>24</v>
      </c>
      <c r="AJ107" s="356"/>
      <c r="AK107" s="356"/>
      <c r="AL107" s="356"/>
      <c r="AM107" s="356">
        <v>27</v>
      </c>
      <c r="AN107" s="356"/>
      <c r="AO107" s="356"/>
      <c r="AP107" s="356"/>
      <c r="AQ107" s="362" t="s">
        <v>726</v>
      </c>
      <c r="AR107" s="363"/>
      <c r="AS107" s="363"/>
      <c r="AT107" s="364"/>
      <c r="AU107" s="362" t="s">
        <v>549</v>
      </c>
      <c r="AV107" s="363"/>
      <c r="AW107" s="363"/>
      <c r="AX107" s="364"/>
    </row>
    <row r="108" spans="1:60" ht="23.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4" t="s">
        <v>562</v>
      </c>
      <c r="AC108" s="405"/>
      <c r="AD108" s="406"/>
      <c r="AE108" s="356">
        <v>27</v>
      </c>
      <c r="AF108" s="356"/>
      <c r="AG108" s="356"/>
      <c r="AH108" s="356"/>
      <c r="AI108" s="356">
        <v>24</v>
      </c>
      <c r="AJ108" s="356"/>
      <c r="AK108" s="356"/>
      <c r="AL108" s="356"/>
      <c r="AM108" s="356">
        <v>27</v>
      </c>
      <c r="AN108" s="356"/>
      <c r="AO108" s="356"/>
      <c r="AP108" s="356"/>
      <c r="AQ108" s="362">
        <v>25</v>
      </c>
      <c r="AR108" s="363"/>
      <c r="AS108" s="363"/>
      <c r="AT108" s="364"/>
      <c r="AU108" s="820" t="s">
        <v>549</v>
      </c>
      <c r="AV108" s="821"/>
      <c r="AW108" s="821"/>
      <c r="AX108" s="822"/>
    </row>
    <row r="109" spans="1:60" ht="31.5" customHeight="1" x14ac:dyDescent="0.15">
      <c r="A109" s="490" t="s">
        <v>487</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530</v>
      </c>
      <c r="AV109" s="359"/>
      <c r="AW109" s="359"/>
      <c r="AX109" s="361"/>
    </row>
    <row r="110" spans="1:60" ht="23.25" customHeight="1" x14ac:dyDescent="0.15">
      <c r="A110" s="493"/>
      <c r="B110" s="494"/>
      <c r="C110" s="494"/>
      <c r="D110" s="494"/>
      <c r="E110" s="494"/>
      <c r="F110" s="495"/>
      <c r="G110" s="158" t="s">
        <v>623</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04" t="s">
        <v>562</v>
      </c>
      <c r="AC110" s="405"/>
      <c r="AD110" s="406"/>
      <c r="AE110" s="356" t="s">
        <v>549</v>
      </c>
      <c r="AF110" s="356"/>
      <c r="AG110" s="356"/>
      <c r="AH110" s="356"/>
      <c r="AI110" s="356" t="s">
        <v>549</v>
      </c>
      <c r="AJ110" s="356"/>
      <c r="AK110" s="356"/>
      <c r="AL110" s="356"/>
      <c r="AM110" s="356" t="s">
        <v>549</v>
      </c>
      <c r="AN110" s="356"/>
      <c r="AO110" s="356"/>
      <c r="AP110" s="356"/>
      <c r="AQ110" s="362" t="s">
        <v>726</v>
      </c>
      <c r="AR110" s="363"/>
      <c r="AS110" s="363"/>
      <c r="AT110" s="364"/>
      <c r="AU110" s="362" t="s">
        <v>549</v>
      </c>
      <c r="AV110" s="363"/>
      <c r="AW110" s="363"/>
      <c r="AX110" s="364"/>
    </row>
    <row r="111" spans="1:60" ht="23.25"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4" t="s">
        <v>562</v>
      </c>
      <c r="AC111" s="405"/>
      <c r="AD111" s="406"/>
      <c r="AE111" s="356" t="s">
        <v>549</v>
      </c>
      <c r="AF111" s="356"/>
      <c r="AG111" s="356"/>
      <c r="AH111" s="356"/>
      <c r="AI111" s="356" t="s">
        <v>549</v>
      </c>
      <c r="AJ111" s="356"/>
      <c r="AK111" s="356"/>
      <c r="AL111" s="356"/>
      <c r="AM111" s="356" t="s">
        <v>549</v>
      </c>
      <c r="AN111" s="356"/>
      <c r="AO111" s="356"/>
      <c r="AP111" s="356"/>
      <c r="AQ111" s="362">
        <v>14</v>
      </c>
      <c r="AR111" s="363"/>
      <c r="AS111" s="363"/>
      <c r="AT111" s="364"/>
      <c r="AU111" s="820" t="s">
        <v>549</v>
      </c>
      <c r="AV111" s="821"/>
      <c r="AW111" s="821"/>
      <c r="AX111" s="822"/>
    </row>
    <row r="112" spans="1:60" ht="31.5" hidden="1" customHeight="1" x14ac:dyDescent="0.15">
      <c r="A112" s="490" t="s">
        <v>487</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530</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356</v>
      </c>
      <c r="AF115" s="296"/>
      <c r="AG115" s="296"/>
      <c r="AH115" s="297"/>
      <c r="AI115" s="301" t="s">
        <v>362</v>
      </c>
      <c r="AJ115" s="296"/>
      <c r="AK115" s="296"/>
      <c r="AL115" s="297"/>
      <c r="AM115" s="301" t="s">
        <v>466</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11</v>
      </c>
      <c r="AF116" s="356"/>
      <c r="AG116" s="356"/>
      <c r="AH116" s="356"/>
      <c r="AI116" s="356">
        <v>12</v>
      </c>
      <c r="AJ116" s="356"/>
      <c r="AK116" s="356"/>
      <c r="AL116" s="356"/>
      <c r="AM116" s="356">
        <v>12</v>
      </c>
      <c r="AN116" s="356"/>
      <c r="AO116" s="356"/>
      <c r="AP116" s="356"/>
      <c r="AQ116" s="362" t="s">
        <v>747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574</v>
      </c>
      <c r="AF117" s="304"/>
      <c r="AG117" s="304"/>
      <c r="AH117" s="304"/>
      <c r="AI117" s="304" t="s">
        <v>575</v>
      </c>
      <c r="AJ117" s="304"/>
      <c r="AK117" s="304"/>
      <c r="AL117" s="304"/>
      <c r="AM117" s="304" t="s">
        <v>618</v>
      </c>
      <c r="AN117" s="304"/>
      <c r="AO117" s="304"/>
      <c r="AP117" s="304"/>
      <c r="AQ117" s="304" t="s">
        <v>676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356</v>
      </c>
      <c r="AF118" s="296"/>
      <c r="AG118" s="296"/>
      <c r="AH118" s="297"/>
      <c r="AI118" s="301" t="s">
        <v>362</v>
      </c>
      <c r="AJ118" s="296"/>
      <c r="AK118" s="296"/>
      <c r="AL118" s="297"/>
      <c r="AM118" s="301" t="s">
        <v>466</v>
      </c>
      <c r="AN118" s="296"/>
      <c r="AO118" s="296"/>
      <c r="AP118" s="297"/>
      <c r="AQ118" s="333" t="s">
        <v>531</v>
      </c>
      <c r="AR118" s="334"/>
      <c r="AS118" s="334"/>
      <c r="AT118" s="334"/>
      <c r="AU118" s="334"/>
      <c r="AV118" s="334"/>
      <c r="AW118" s="334"/>
      <c r="AX118" s="335"/>
    </row>
    <row r="119" spans="1:50" ht="23.25" customHeight="1" x14ac:dyDescent="0.15">
      <c r="A119" s="290"/>
      <c r="B119" s="291"/>
      <c r="C119" s="291"/>
      <c r="D119" s="291"/>
      <c r="E119" s="291"/>
      <c r="F119" s="292"/>
      <c r="G119" s="349" t="s">
        <v>576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577</v>
      </c>
      <c r="AC119" s="299"/>
      <c r="AD119" s="300"/>
      <c r="AE119" s="356">
        <v>13</v>
      </c>
      <c r="AF119" s="356"/>
      <c r="AG119" s="356"/>
      <c r="AH119" s="356"/>
      <c r="AI119" s="356">
        <v>13</v>
      </c>
      <c r="AJ119" s="356"/>
      <c r="AK119" s="356"/>
      <c r="AL119" s="356"/>
      <c r="AM119" s="356">
        <v>17</v>
      </c>
      <c r="AN119" s="356"/>
      <c r="AO119" s="356"/>
      <c r="AP119" s="356"/>
      <c r="AQ119" s="356" t="s">
        <v>745</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578</v>
      </c>
      <c r="AC120" s="340"/>
      <c r="AD120" s="341"/>
      <c r="AE120" s="304" t="s">
        <v>579</v>
      </c>
      <c r="AF120" s="304"/>
      <c r="AG120" s="304"/>
      <c r="AH120" s="304"/>
      <c r="AI120" s="304" t="s">
        <v>580</v>
      </c>
      <c r="AJ120" s="304"/>
      <c r="AK120" s="304"/>
      <c r="AL120" s="304"/>
      <c r="AM120" s="304" t="s">
        <v>627</v>
      </c>
      <c r="AN120" s="304"/>
      <c r="AO120" s="304"/>
      <c r="AP120" s="304"/>
      <c r="AQ120" s="304" t="s">
        <v>677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356</v>
      </c>
      <c r="AF121" s="296"/>
      <c r="AG121" s="296"/>
      <c r="AH121" s="297"/>
      <c r="AI121" s="301" t="s">
        <v>362</v>
      </c>
      <c r="AJ121" s="296"/>
      <c r="AK121" s="296"/>
      <c r="AL121" s="297"/>
      <c r="AM121" s="301" t="s">
        <v>466</v>
      </c>
      <c r="AN121" s="296"/>
      <c r="AO121" s="296"/>
      <c r="AP121" s="297"/>
      <c r="AQ121" s="333" t="s">
        <v>531</v>
      </c>
      <c r="AR121" s="334"/>
      <c r="AS121" s="334"/>
      <c r="AT121" s="334"/>
      <c r="AU121" s="334"/>
      <c r="AV121" s="334"/>
      <c r="AW121" s="334"/>
      <c r="AX121" s="335"/>
    </row>
    <row r="122" spans="1:50" ht="23.25" customHeight="1" x14ac:dyDescent="0.15">
      <c r="A122" s="290"/>
      <c r="B122" s="291"/>
      <c r="C122" s="291"/>
      <c r="D122" s="291"/>
      <c r="E122" s="291"/>
      <c r="F122" s="292"/>
      <c r="G122" s="349" t="s">
        <v>624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577</v>
      </c>
      <c r="AC122" s="299"/>
      <c r="AD122" s="300"/>
      <c r="AE122" s="356" t="s">
        <v>549</v>
      </c>
      <c r="AF122" s="356"/>
      <c r="AG122" s="356"/>
      <c r="AH122" s="356"/>
      <c r="AI122" s="356" t="s">
        <v>549</v>
      </c>
      <c r="AJ122" s="356"/>
      <c r="AK122" s="356"/>
      <c r="AL122" s="356"/>
      <c r="AM122" s="356" t="s">
        <v>549</v>
      </c>
      <c r="AN122" s="356"/>
      <c r="AO122" s="356"/>
      <c r="AP122" s="356"/>
      <c r="AQ122" s="356">
        <f>207/14</f>
        <v>14.785714285714286</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578</v>
      </c>
      <c r="AC123" s="340"/>
      <c r="AD123" s="341"/>
      <c r="AE123" s="304" t="s">
        <v>549</v>
      </c>
      <c r="AF123" s="304"/>
      <c r="AG123" s="304"/>
      <c r="AH123" s="304"/>
      <c r="AI123" s="304" t="s">
        <v>549</v>
      </c>
      <c r="AJ123" s="304"/>
      <c r="AK123" s="304"/>
      <c r="AL123" s="304"/>
      <c r="AM123" s="304" t="s">
        <v>549</v>
      </c>
      <c r="AN123" s="304"/>
      <c r="AO123" s="304"/>
      <c r="AP123" s="304"/>
      <c r="AQ123" s="304" t="s">
        <v>625</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356</v>
      </c>
      <c r="AF124" s="296"/>
      <c r="AG124" s="296"/>
      <c r="AH124" s="297"/>
      <c r="AI124" s="301" t="s">
        <v>362</v>
      </c>
      <c r="AJ124" s="296"/>
      <c r="AK124" s="296"/>
      <c r="AL124" s="297"/>
      <c r="AM124" s="301" t="s">
        <v>466</v>
      </c>
      <c r="AN124" s="296"/>
      <c r="AO124" s="296"/>
      <c r="AP124" s="297"/>
      <c r="AQ124" s="333" t="s">
        <v>531</v>
      </c>
      <c r="AR124" s="334"/>
      <c r="AS124" s="334"/>
      <c r="AT124" s="334"/>
      <c r="AU124" s="334"/>
      <c r="AV124" s="334"/>
      <c r="AW124" s="334"/>
      <c r="AX124" s="335"/>
    </row>
    <row r="125" spans="1:50" ht="23.25" hidden="1" customHeight="1" x14ac:dyDescent="0.15">
      <c r="A125" s="290"/>
      <c r="B125" s="291"/>
      <c r="C125" s="291"/>
      <c r="D125" s="291"/>
      <c r="E125" s="291"/>
      <c r="F125" s="292"/>
      <c r="G125" s="349" t="s">
        <v>497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531</v>
      </c>
      <c r="AR127" s="334"/>
      <c r="AS127" s="334"/>
      <c r="AT127" s="334"/>
      <c r="AU127" s="334"/>
      <c r="AV127" s="334"/>
      <c r="AW127" s="334"/>
      <c r="AX127" s="335"/>
    </row>
    <row r="128" spans="1:50" ht="23.25" hidden="1" customHeight="1" x14ac:dyDescent="0.15">
      <c r="A128" s="290"/>
      <c r="B128" s="291"/>
      <c r="C128" s="291"/>
      <c r="D128" s="291"/>
      <c r="E128" s="291"/>
      <c r="F128" s="292"/>
      <c r="G128" s="349" t="s">
        <v>497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368</v>
      </c>
      <c r="B130" s="997"/>
      <c r="C130" s="996" t="s">
        <v>365</v>
      </c>
      <c r="D130" s="997"/>
      <c r="E130" s="306" t="s">
        <v>398</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397</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732</v>
      </c>
      <c r="AR133" s="269"/>
      <c r="AS133" s="134" t="s">
        <v>355</v>
      </c>
      <c r="AT133" s="169"/>
      <c r="AU133" s="133">
        <v>32</v>
      </c>
      <c r="AV133" s="133"/>
      <c r="AW133" s="134" t="s">
        <v>300</v>
      </c>
      <c r="AX133" s="135"/>
    </row>
    <row r="134" spans="1:50" ht="39.75" customHeight="1" x14ac:dyDescent="0.15">
      <c r="A134" s="1000"/>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508</v>
      </c>
      <c r="AC134" s="219"/>
      <c r="AD134" s="219"/>
      <c r="AE134" s="264">
        <v>49.9</v>
      </c>
      <c r="AF134" s="101"/>
      <c r="AG134" s="101"/>
      <c r="AH134" s="101"/>
      <c r="AI134" s="264">
        <v>51.1</v>
      </c>
      <c r="AJ134" s="101"/>
      <c r="AK134" s="101"/>
      <c r="AL134" s="101"/>
      <c r="AM134" s="264">
        <v>47.1</v>
      </c>
      <c r="AN134" s="101"/>
      <c r="AO134" s="101"/>
      <c r="AP134" s="101"/>
      <c r="AQ134" s="264" t="s">
        <v>549</v>
      </c>
      <c r="AR134" s="101"/>
      <c r="AS134" s="101"/>
      <c r="AT134" s="101"/>
      <c r="AU134" s="264" t="s">
        <v>549</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508</v>
      </c>
      <c r="AC135" s="130"/>
      <c r="AD135" s="130"/>
      <c r="AE135" s="264" t="s">
        <v>549</v>
      </c>
      <c r="AF135" s="101"/>
      <c r="AG135" s="101"/>
      <c r="AH135" s="101"/>
      <c r="AI135" s="264" t="s">
        <v>549</v>
      </c>
      <c r="AJ135" s="101"/>
      <c r="AK135" s="101"/>
      <c r="AL135" s="101"/>
      <c r="AM135" s="264" t="s">
        <v>549</v>
      </c>
      <c r="AN135" s="101"/>
      <c r="AO135" s="101"/>
      <c r="AP135" s="101"/>
      <c r="AQ135" s="264" t="s">
        <v>549</v>
      </c>
      <c r="AR135" s="101"/>
      <c r="AS135" s="101"/>
      <c r="AT135" s="101"/>
      <c r="AU135" s="264">
        <v>60</v>
      </c>
      <c r="AV135" s="101"/>
      <c r="AW135" s="101"/>
      <c r="AX135" s="220"/>
    </row>
    <row r="136" spans="1:50" ht="18.75" customHeight="1" x14ac:dyDescent="0.15">
      <c r="A136" s="100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732</v>
      </c>
      <c r="AR137" s="269"/>
      <c r="AS137" s="134" t="s">
        <v>355</v>
      </c>
      <c r="AT137" s="169"/>
      <c r="AU137" s="133">
        <v>29</v>
      </c>
      <c r="AV137" s="133"/>
      <c r="AW137" s="134" t="s">
        <v>300</v>
      </c>
      <c r="AX137" s="135"/>
    </row>
    <row r="138" spans="1:50" ht="39.75" customHeight="1" x14ac:dyDescent="0.15">
      <c r="A138" s="1000"/>
      <c r="B138" s="250"/>
      <c r="C138" s="249"/>
      <c r="D138" s="250"/>
      <c r="E138" s="249"/>
      <c r="F138" s="312"/>
      <c r="G138" s="228" t="s">
        <v>619</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562</v>
      </c>
      <c r="AC138" s="219"/>
      <c r="AD138" s="219"/>
      <c r="AE138" s="264">
        <v>3662</v>
      </c>
      <c r="AF138" s="101"/>
      <c r="AG138" s="101"/>
      <c r="AH138" s="101"/>
      <c r="AI138" s="264">
        <v>3350</v>
      </c>
      <c r="AJ138" s="101"/>
      <c r="AK138" s="101"/>
      <c r="AL138" s="101"/>
      <c r="AM138" s="264"/>
      <c r="AN138" s="101"/>
      <c r="AO138" s="101"/>
      <c r="AP138" s="101"/>
      <c r="AQ138" s="264" t="s">
        <v>549</v>
      </c>
      <c r="AR138" s="101"/>
      <c r="AS138" s="101"/>
      <c r="AT138" s="101"/>
      <c r="AU138" s="264" t="s">
        <v>549</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562</v>
      </c>
      <c r="AC139" s="130"/>
      <c r="AD139" s="130"/>
      <c r="AE139" s="264">
        <v>3724</v>
      </c>
      <c r="AF139" s="101"/>
      <c r="AG139" s="101"/>
      <c r="AH139" s="101"/>
      <c r="AI139" s="264">
        <v>3939</v>
      </c>
      <c r="AJ139" s="101"/>
      <c r="AK139" s="101"/>
      <c r="AL139" s="101"/>
      <c r="AM139" s="264">
        <v>3755</v>
      </c>
      <c r="AN139" s="101"/>
      <c r="AO139" s="101"/>
      <c r="AP139" s="101"/>
      <c r="AQ139" s="264" t="s">
        <v>549</v>
      </c>
      <c r="AR139" s="101"/>
      <c r="AS139" s="101"/>
      <c r="AT139" s="101"/>
      <c r="AU139" s="264">
        <v>3755</v>
      </c>
      <c r="AV139" s="101"/>
      <c r="AW139" s="101"/>
      <c r="AX139" s="220"/>
    </row>
    <row r="140" spans="1:50" ht="18.75" hidden="1" customHeight="1" x14ac:dyDescent="0.15">
      <c r="A140" s="100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367</v>
      </c>
      <c r="D430" s="248"/>
      <c r="E430" s="236" t="s">
        <v>387</v>
      </c>
      <c r="F430" s="237"/>
      <c r="G430" s="238" t="s">
        <v>383</v>
      </c>
      <c r="H430" s="155"/>
      <c r="I430" s="155"/>
      <c r="J430" s="239" t="s">
        <v>549</v>
      </c>
      <c r="K430" s="240"/>
      <c r="L430" s="240"/>
      <c r="M430" s="240"/>
      <c r="N430" s="240"/>
      <c r="O430" s="240"/>
      <c r="P430" s="240"/>
      <c r="Q430" s="240"/>
      <c r="R430" s="240"/>
      <c r="S430" s="240"/>
      <c r="T430" s="241"/>
      <c r="U430" s="242" t="s">
        <v>728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733</v>
      </c>
      <c r="AF432" s="133"/>
      <c r="AG432" s="134" t="s">
        <v>355</v>
      </c>
      <c r="AH432" s="169"/>
      <c r="AI432" s="179"/>
      <c r="AJ432" s="179"/>
      <c r="AK432" s="179"/>
      <c r="AL432" s="174"/>
      <c r="AM432" s="179"/>
      <c r="AN432" s="179"/>
      <c r="AO432" s="179"/>
      <c r="AP432" s="174"/>
      <c r="AQ432" s="215" t="s">
        <v>732</v>
      </c>
      <c r="AR432" s="133"/>
      <c r="AS432" s="134" t="s">
        <v>355</v>
      </c>
      <c r="AT432" s="169"/>
      <c r="AU432" s="133" t="s">
        <v>737</v>
      </c>
      <c r="AV432" s="133"/>
      <c r="AW432" s="134" t="s">
        <v>300</v>
      </c>
      <c r="AX432" s="135"/>
    </row>
    <row r="433" spans="1:50" ht="23.25" customHeight="1" x14ac:dyDescent="0.15">
      <c r="A433" s="1000"/>
      <c r="B433" s="250"/>
      <c r="C433" s="249"/>
      <c r="D433" s="250"/>
      <c r="E433" s="163"/>
      <c r="F433" s="164"/>
      <c r="G433" s="228" t="s">
        <v>729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731</v>
      </c>
      <c r="AC433" s="130"/>
      <c r="AD433" s="130"/>
      <c r="AE433" s="100" t="s">
        <v>734</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732</v>
      </c>
      <c r="AC434" s="219"/>
      <c r="AD434" s="219"/>
      <c r="AE434" s="100" t="s">
        <v>735</v>
      </c>
      <c r="AF434" s="101"/>
      <c r="AG434" s="101"/>
      <c r="AH434" s="102"/>
      <c r="AI434" s="100" t="s">
        <v>549</v>
      </c>
      <c r="AJ434" s="101"/>
      <c r="AK434" s="101"/>
      <c r="AL434" s="101"/>
      <c r="AM434" s="100" t="s">
        <v>549</v>
      </c>
      <c r="AN434" s="101"/>
      <c r="AO434" s="101"/>
      <c r="AP434" s="102"/>
      <c r="AQ434" s="100" t="s">
        <v>549</v>
      </c>
      <c r="AR434" s="101"/>
      <c r="AS434" s="101"/>
      <c r="AT434" s="102"/>
      <c r="AU434" s="101" t="s">
        <v>549</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729</v>
      </c>
      <c r="AF435" s="101"/>
      <c r="AG435" s="101"/>
      <c r="AH435" s="102"/>
      <c r="AI435" s="100" t="s">
        <v>549</v>
      </c>
      <c r="AJ435" s="101"/>
      <c r="AK435" s="101"/>
      <c r="AL435" s="101"/>
      <c r="AM435" s="100" t="s">
        <v>549</v>
      </c>
      <c r="AN435" s="101"/>
      <c r="AO435" s="101"/>
      <c r="AP435" s="102"/>
      <c r="AQ435" s="100" t="s">
        <v>549</v>
      </c>
      <c r="AR435" s="101"/>
      <c r="AS435" s="101"/>
      <c r="AT435" s="102"/>
      <c r="AU435" s="101" t="s">
        <v>549</v>
      </c>
      <c r="AV435" s="101"/>
      <c r="AW435" s="101"/>
      <c r="AX435" s="220"/>
    </row>
    <row r="436" spans="1:50" ht="18.75" hidden="1" customHeight="1" x14ac:dyDescent="0.15">
      <c r="A436" s="100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732</v>
      </c>
      <c r="AF457" s="133"/>
      <c r="AG457" s="134" t="s">
        <v>355</v>
      </c>
      <c r="AH457" s="169"/>
      <c r="AI457" s="179"/>
      <c r="AJ457" s="179"/>
      <c r="AK457" s="179"/>
      <c r="AL457" s="174"/>
      <c r="AM457" s="179"/>
      <c r="AN457" s="179"/>
      <c r="AO457" s="179"/>
      <c r="AP457" s="174"/>
      <c r="AQ457" s="215" t="s">
        <v>738</v>
      </c>
      <c r="AR457" s="133"/>
      <c r="AS457" s="134" t="s">
        <v>355</v>
      </c>
      <c r="AT457" s="169"/>
      <c r="AU457" s="133" t="s">
        <v>730</v>
      </c>
      <c r="AV457" s="133"/>
      <c r="AW457" s="134" t="s">
        <v>300</v>
      </c>
      <c r="AX457" s="135"/>
    </row>
    <row r="458" spans="1:50" ht="23.25" customHeight="1" x14ac:dyDescent="0.15">
      <c r="A458" s="1000"/>
      <c r="B458" s="250"/>
      <c r="C458" s="249"/>
      <c r="D458" s="250"/>
      <c r="E458" s="163"/>
      <c r="F458" s="164"/>
      <c r="G458" s="228" t="s">
        <v>730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727</v>
      </c>
      <c r="AC458" s="130"/>
      <c r="AD458" s="130"/>
      <c r="AE458" s="100" t="s">
        <v>735</v>
      </c>
      <c r="AF458" s="101"/>
      <c r="AG458" s="101"/>
      <c r="AH458" s="101"/>
      <c r="AI458" s="100" t="s">
        <v>549</v>
      </c>
      <c r="AJ458" s="101"/>
      <c r="AK458" s="101"/>
      <c r="AL458" s="101"/>
      <c r="AM458" s="100" t="s">
        <v>549</v>
      </c>
      <c r="AN458" s="101"/>
      <c r="AO458" s="101"/>
      <c r="AP458" s="102"/>
      <c r="AQ458" s="100" t="s">
        <v>549</v>
      </c>
      <c r="AR458" s="101"/>
      <c r="AS458" s="101"/>
      <c r="AT458" s="102"/>
      <c r="AU458" s="101" t="s">
        <v>549</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727</v>
      </c>
      <c r="AC459" s="219"/>
      <c r="AD459" s="219"/>
      <c r="AE459" s="100" t="s">
        <v>736</v>
      </c>
      <c r="AF459" s="101"/>
      <c r="AG459" s="101"/>
      <c r="AH459" s="102"/>
      <c r="AI459" s="100" t="s">
        <v>549</v>
      </c>
      <c r="AJ459" s="101"/>
      <c r="AK459" s="101"/>
      <c r="AL459" s="101"/>
      <c r="AM459" s="100" t="s">
        <v>549</v>
      </c>
      <c r="AN459" s="101"/>
      <c r="AO459" s="101"/>
      <c r="AP459" s="102"/>
      <c r="AQ459" s="100" t="s">
        <v>549</v>
      </c>
      <c r="AR459" s="101"/>
      <c r="AS459" s="101"/>
      <c r="AT459" s="102"/>
      <c r="AU459" s="101" t="s">
        <v>549</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732</v>
      </c>
      <c r="AF460" s="101"/>
      <c r="AG460" s="101"/>
      <c r="AH460" s="102"/>
      <c r="AI460" s="100" t="s">
        <v>549</v>
      </c>
      <c r="AJ460" s="101"/>
      <c r="AK460" s="101"/>
      <c r="AL460" s="101"/>
      <c r="AM460" s="100" t="s">
        <v>549</v>
      </c>
      <c r="AN460" s="101"/>
      <c r="AO460" s="101"/>
      <c r="AP460" s="102"/>
      <c r="AQ460" s="100" t="s">
        <v>549</v>
      </c>
      <c r="AR460" s="101"/>
      <c r="AS460" s="101"/>
      <c r="AT460" s="102"/>
      <c r="AU460" s="101" t="s">
        <v>549</v>
      </c>
      <c r="AV460" s="101"/>
      <c r="AW460" s="101"/>
      <c r="AX460" s="220"/>
    </row>
    <row r="461" spans="1:50" ht="18.75" hidden="1" customHeight="1" x14ac:dyDescent="0.15">
      <c r="A461" s="100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727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8.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540</v>
      </c>
      <c r="AE702" s="902"/>
      <c r="AF702" s="902"/>
      <c r="AG702" s="891" t="s">
        <v>585</v>
      </c>
      <c r="AH702" s="892"/>
      <c r="AI702" s="892"/>
      <c r="AJ702" s="892"/>
      <c r="AK702" s="892"/>
      <c r="AL702" s="892"/>
      <c r="AM702" s="892"/>
      <c r="AN702" s="892"/>
      <c r="AO702" s="892"/>
      <c r="AP702" s="892"/>
      <c r="AQ702" s="892"/>
      <c r="AR702" s="892"/>
      <c r="AS702" s="892"/>
      <c r="AT702" s="892"/>
      <c r="AU702" s="892"/>
      <c r="AV702" s="892"/>
      <c r="AW702" s="892"/>
      <c r="AX702" s="893"/>
    </row>
    <row r="703" spans="1:50" ht="38.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540</v>
      </c>
      <c r="AE703" s="152"/>
      <c r="AF703" s="152"/>
      <c r="AG703" s="666" t="s">
        <v>586</v>
      </c>
      <c r="AH703" s="667"/>
      <c r="AI703" s="667"/>
      <c r="AJ703" s="667"/>
      <c r="AK703" s="667"/>
      <c r="AL703" s="667"/>
      <c r="AM703" s="667"/>
      <c r="AN703" s="667"/>
      <c r="AO703" s="667"/>
      <c r="AP703" s="667"/>
      <c r="AQ703" s="667"/>
      <c r="AR703" s="667"/>
      <c r="AS703" s="667"/>
      <c r="AT703" s="667"/>
      <c r="AU703" s="667"/>
      <c r="AV703" s="667"/>
      <c r="AW703" s="667"/>
      <c r="AX703" s="668"/>
    </row>
    <row r="704" spans="1:50" ht="60.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540</v>
      </c>
      <c r="AE704" s="588"/>
      <c r="AF704" s="588"/>
      <c r="AG704" s="430" t="s">
        <v>587</v>
      </c>
      <c r="AH704" s="231"/>
      <c r="AI704" s="231"/>
      <c r="AJ704" s="231"/>
      <c r="AK704" s="231"/>
      <c r="AL704" s="231"/>
      <c r="AM704" s="231"/>
      <c r="AN704" s="231"/>
      <c r="AO704" s="231"/>
      <c r="AP704" s="231"/>
      <c r="AQ704" s="231"/>
      <c r="AR704" s="231"/>
      <c r="AS704" s="231"/>
      <c r="AT704" s="231"/>
      <c r="AU704" s="231"/>
      <c r="AV704" s="231"/>
      <c r="AW704" s="231"/>
      <c r="AX704" s="431"/>
    </row>
    <row r="705" spans="1:50" ht="29.25"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540</v>
      </c>
      <c r="AE705" s="735"/>
      <c r="AF705" s="735"/>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6"/>
      <c r="D706" s="617"/>
      <c r="E706" s="685" t="s">
        <v>518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41.25" customHeight="1" x14ac:dyDescent="0.15">
      <c r="A707" s="657"/>
      <c r="B707" s="773"/>
      <c r="C707" s="618"/>
      <c r="D707" s="619"/>
      <c r="E707" s="688" t="s">
        <v>450</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590</v>
      </c>
      <c r="AE707" s="586"/>
      <c r="AF707" s="586"/>
      <c r="AG707" s="430"/>
      <c r="AH707" s="231"/>
      <c r="AI707" s="231"/>
      <c r="AJ707" s="231"/>
      <c r="AK707" s="231"/>
      <c r="AL707" s="231"/>
      <c r="AM707" s="231"/>
      <c r="AN707" s="231"/>
      <c r="AO707" s="231"/>
      <c r="AP707" s="231"/>
      <c r="AQ707" s="231"/>
      <c r="AR707" s="231"/>
      <c r="AS707" s="231"/>
      <c r="AT707" s="231"/>
      <c r="AU707" s="231"/>
      <c r="AV707" s="231"/>
      <c r="AW707" s="231"/>
      <c r="AX707" s="431"/>
    </row>
    <row r="708" spans="1:50" ht="54.7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540</v>
      </c>
      <c r="AE708" s="670"/>
      <c r="AF708" s="670"/>
      <c r="AG708" s="528" t="s">
        <v>591</v>
      </c>
      <c r="AH708" s="529"/>
      <c r="AI708" s="529"/>
      <c r="AJ708" s="529"/>
      <c r="AK708" s="529"/>
      <c r="AL708" s="529"/>
      <c r="AM708" s="529"/>
      <c r="AN708" s="529"/>
      <c r="AO708" s="529"/>
      <c r="AP708" s="529"/>
      <c r="AQ708" s="529"/>
      <c r="AR708" s="529"/>
      <c r="AS708" s="529"/>
      <c r="AT708" s="529"/>
      <c r="AU708" s="529"/>
      <c r="AV708" s="529"/>
      <c r="AW708" s="529"/>
      <c r="AX708" s="530"/>
    </row>
    <row r="709" spans="1:50" ht="46.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540</v>
      </c>
      <c r="AE709" s="152"/>
      <c r="AF709" s="152"/>
      <c r="AG709" s="666" t="s">
        <v>592</v>
      </c>
      <c r="AH709" s="667"/>
      <c r="AI709" s="667"/>
      <c r="AJ709" s="667"/>
      <c r="AK709" s="667"/>
      <c r="AL709" s="667"/>
      <c r="AM709" s="667"/>
      <c r="AN709" s="667"/>
      <c r="AO709" s="667"/>
      <c r="AP709" s="667"/>
      <c r="AQ709" s="667"/>
      <c r="AR709" s="667"/>
      <c r="AS709" s="667"/>
      <c r="AT709" s="667"/>
      <c r="AU709" s="667"/>
      <c r="AV709" s="667"/>
      <c r="AW709" s="667"/>
      <c r="AX709" s="668"/>
    </row>
    <row r="710" spans="1:50" ht="37.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540</v>
      </c>
      <c r="AE710" s="152"/>
      <c r="AF710" s="152"/>
      <c r="AG710" s="666" t="s">
        <v>593</v>
      </c>
      <c r="AH710" s="667"/>
      <c r="AI710" s="667"/>
      <c r="AJ710" s="667"/>
      <c r="AK710" s="667"/>
      <c r="AL710" s="667"/>
      <c r="AM710" s="667"/>
      <c r="AN710" s="667"/>
      <c r="AO710" s="667"/>
      <c r="AP710" s="667"/>
      <c r="AQ710" s="667"/>
      <c r="AR710" s="667"/>
      <c r="AS710" s="667"/>
      <c r="AT710" s="667"/>
      <c r="AU710" s="667"/>
      <c r="AV710" s="667"/>
      <c r="AW710" s="667"/>
      <c r="AX710" s="668"/>
    </row>
    <row r="711" spans="1:50" ht="36"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540</v>
      </c>
      <c r="AE711" s="152"/>
      <c r="AF711" s="152"/>
      <c r="AG711" s="666" t="s">
        <v>594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595</v>
      </c>
      <c r="AE712" s="588"/>
      <c r="AF712" s="588"/>
      <c r="AG712" s="596" t="s">
        <v>549</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6" t="s">
        <v>549</v>
      </c>
      <c r="AH713" s="667"/>
      <c r="AI713" s="667"/>
      <c r="AJ713" s="667"/>
      <c r="AK713" s="667"/>
      <c r="AL713" s="667"/>
      <c r="AM713" s="667"/>
      <c r="AN713" s="667"/>
      <c r="AO713" s="667"/>
      <c r="AP713" s="667"/>
      <c r="AQ713" s="667"/>
      <c r="AR713" s="667"/>
      <c r="AS713" s="667"/>
      <c r="AT713" s="667"/>
      <c r="AU713" s="667"/>
      <c r="AV713" s="667"/>
      <c r="AW713" s="667"/>
      <c r="AX713" s="668"/>
    </row>
    <row r="714" spans="1:50" ht="31.5" customHeight="1" x14ac:dyDescent="0.15">
      <c r="A714" s="659"/>
      <c r="B714" s="660"/>
      <c r="C714" s="774" t="s">
        <v>455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540</v>
      </c>
      <c r="AE714" s="594"/>
      <c r="AF714" s="595"/>
      <c r="AG714" s="691" t="s">
        <v>596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540</v>
      </c>
      <c r="AE715" s="670"/>
      <c r="AF715" s="780"/>
      <c r="AG715" s="528" t="s">
        <v>597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540</v>
      </c>
      <c r="AE716" s="762"/>
      <c r="AF716" s="762"/>
      <c r="AG716" s="666" t="s">
        <v>598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540</v>
      </c>
      <c r="AE717" s="152"/>
      <c r="AF717" s="152"/>
      <c r="AG717" s="666" t="s">
        <v>599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595</v>
      </c>
      <c r="AE718" s="152"/>
      <c r="AF718" s="152"/>
      <c r="AG718" s="160" t="s">
        <v>549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595</v>
      </c>
      <c r="AE719" s="670"/>
      <c r="AF719" s="670"/>
      <c r="AG719" s="157" t="s">
        <v>724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1" t="s">
        <v>474</v>
      </c>
      <c r="D720" s="939"/>
      <c r="E720" s="939"/>
      <c r="F720" s="942"/>
      <c r="G720" s="938" t="s">
        <v>475</v>
      </c>
      <c r="H720" s="939"/>
      <c r="I720" s="939"/>
      <c r="J720" s="939"/>
      <c r="K720" s="939"/>
      <c r="L720" s="939"/>
      <c r="M720" s="939"/>
      <c r="N720" s="938" t="s">
        <v>479</v>
      </c>
      <c r="O720" s="939"/>
      <c r="P720" s="939"/>
      <c r="Q720" s="939"/>
      <c r="R720" s="939"/>
      <c r="S720" s="939"/>
      <c r="T720" s="939"/>
      <c r="U720" s="939"/>
      <c r="V720" s="939"/>
      <c r="W720" s="939"/>
      <c r="X720" s="939"/>
      <c r="Y720" s="939"/>
      <c r="Z720" s="939"/>
      <c r="AA720" s="939"/>
      <c r="AB720" s="939"/>
      <c r="AC720" s="939"/>
      <c r="AD720" s="939"/>
      <c r="AE720" s="939"/>
      <c r="AF720" s="940"/>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2"/>
      <c r="B721" s="653"/>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5" t="s">
        <v>53</v>
      </c>
      <c r="D726" s="583"/>
      <c r="E726" s="583"/>
      <c r="F726" s="584"/>
      <c r="G726" s="800" t="s">
        <v>600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601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t="s">
        <v>739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7.5" customHeight="1" thickBot="1" x14ac:dyDescent="0.2">
      <c r="A731" s="620" t="s">
        <v>257</v>
      </c>
      <c r="B731" s="621"/>
      <c r="C731" s="621"/>
      <c r="D731" s="621"/>
      <c r="E731" s="622"/>
      <c r="F731" s="682" t="s">
        <v>740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257</v>
      </c>
      <c r="B733" s="753"/>
      <c r="C733" s="753"/>
      <c r="D733" s="753"/>
      <c r="E733" s="754"/>
      <c r="F733" s="769" t="s">
        <v>741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489</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429</v>
      </c>
      <c r="B737" s="117"/>
      <c r="C737" s="117"/>
      <c r="D737" s="118"/>
      <c r="E737" s="111" t="s">
        <v>550</v>
      </c>
      <c r="F737" s="111"/>
      <c r="G737" s="111"/>
      <c r="H737" s="111"/>
      <c r="I737" s="111"/>
      <c r="J737" s="111"/>
      <c r="K737" s="111"/>
      <c r="L737" s="111"/>
      <c r="M737" s="111"/>
      <c r="N737" s="112" t="s">
        <v>357</v>
      </c>
      <c r="O737" s="112"/>
      <c r="P737" s="112"/>
      <c r="Q737" s="112"/>
      <c r="R737" s="111" t="s">
        <v>551</v>
      </c>
      <c r="S737" s="111"/>
      <c r="T737" s="111"/>
      <c r="U737" s="111"/>
      <c r="V737" s="111"/>
      <c r="W737" s="111"/>
      <c r="X737" s="111"/>
      <c r="Y737" s="111"/>
      <c r="Z737" s="111"/>
      <c r="AA737" s="112" t="s">
        <v>358</v>
      </c>
      <c r="AB737" s="112"/>
      <c r="AC737" s="112"/>
      <c r="AD737" s="112"/>
      <c r="AE737" s="111" t="s">
        <v>552</v>
      </c>
      <c r="AF737" s="111"/>
      <c r="AG737" s="111"/>
      <c r="AH737" s="111"/>
      <c r="AI737" s="111"/>
      <c r="AJ737" s="111"/>
      <c r="AK737" s="111"/>
      <c r="AL737" s="111"/>
      <c r="AM737" s="111"/>
      <c r="AN737" s="112" t="s">
        <v>359</v>
      </c>
      <c r="AO737" s="112"/>
      <c r="AP737" s="112"/>
      <c r="AQ737" s="112"/>
      <c r="AR737" s="113" t="s">
        <v>553</v>
      </c>
      <c r="AS737" s="114"/>
      <c r="AT737" s="114"/>
      <c r="AU737" s="114"/>
      <c r="AV737" s="114"/>
      <c r="AW737" s="114"/>
      <c r="AX737" s="115"/>
      <c r="AY737" s="89"/>
      <c r="AZ737" s="89"/>
    </row>
    <row r="738" spans="1:52" ht="24.75" customHeight="1" x14ac:dyDescent="0.15">
      <c r="A738" s="116" t="s">
        <v>360</v>
      </c>
      <c r="B738" s="117"/>
      <c r="C738" s="117"/>
      <c r="D738" s="118"/>
      <c r="E738" s="111" t="s">
        <v>554</v>
      </c>
      <c r="F738" s="111"/>
      <c r="G738" s="111"/>
      <c r="H738" s="111"/>
      <c r="I738" s="111"/>
      <c r="J738" s="111"/>
      <c r="K738" s="111"/>
      <c r="L738" s="111"/>
      <c r="M738" s="111"/>
      <c r="N738" s="112" t="s">
        <v>361</v>
      </c>
      <c r="O738" s="112"/>
      <c r="P738" s="112"/>
      <c r="Q738" s="112"/>
      <c r="R738" s="111" t="s">
        <v>555</v>
      </c>
      <c r="S738" s="111"/>
      <c r="T738" s="111"/>
      <c r="U738" s="111"/>
      <c r="V738" s="111"/>
      <c r="W738" s="111"/>
      <c r="X738" s="111"/>
      <c r="Y738" s="111"/>
      <c r="Z738" s="111"/>
      <c r="AA738" s="112" t="s">
        <v>476</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341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523</v>
      </c>
      <c r="B779" s="764"/>
      <c r="C779" s="764"/>
      <c r="D779" s="764"/>
      <c r="E779" s="764"/>
      <c r="F779" s="765"/>
      <c r="G779" s="441" t="s">
        <v>609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717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6"/>
      <c r="C781" s="766"/>
      <c r="D781" s="766"/>
      <c r="E781" s="766"/>
      <c r="F781" s="767"/>
      <c r="G781" s="450" t="s">
        <v>605</v>
      </c>
      <c r="H781" s="451"/>
      <c r="I781" s="451"/>
      <c r="J781" s="451"/>
      <c r="K781" s="452"/>
      <c r="L781" s="453" t="s">
        <v>606</v>
      </c>
      <c r="M781" s="454"/>
      <c r="N781" s="454"/>
      <c r="O781" s="454"/>
      <c r="P781" s="454"/>
      <c r="Q781" s="454"/>
      <c r="R781" s="454"/>
      <c r="S781" s="454"/>
      <c r="T781" s="454"/>
      <c r="U781" s="454"/>
      <c r="V781" s="454"/>
      <c r="W781" s="454"/>
      <c r="X781" s="455"/>
      <c r="Y781" s="456">
        <v>3264</v>
      </c>
      <c r="Z781" s="457"/>
      <c r="AA781" s="457"/>
      <c r="AB781" s="559"/>
      <c r="AC781" s="450" t="s">
        <v>612</v>
      </c>
      <c r="AD781" s="451"/>
      <c r="AE781" s="451"/>
      <c r="AF781" s="451"/>
      <c r="AG781" s="452"/>
      <c r="AH781" s="453" t="s">
        <v>718</v>
      </c>
      <c r="AI781" s="454"/>
      <c r="AJ781" s="454"/>
      <c r="AK781" s="454"/>
      <c r="AL781" s="454"/>
      <c r="AM781" s="454"/>
      <c r="AN781" s="454"/>
      <c r="AO781" s="454"/>
      <c r="AP781" s="454"/>
      <c r="AQ781" s="454"/>
      <c r="AR781" s="454"/>
      <c r="AS781" s="454"/>
      <c r="AT781" s="455"/>
      <c r="AU781" s="456">
        <v>120</v>
      </c>
      <c r="AV781" s="457"/>
      <c r="AW781" s="457"/>
      <c r="AX781" s="458"/>
    </row>
    <row r="782" spans="1:50" ht="24.75" customHeight="1" x14ac:dyDescent="0.15">
      <c r="A782" s="558"/>
      <c r="B782" s="766"/>
      <c r="C782" s="766"/>
      <c r="D782" s="766"/>
      <c r="E782" s="766"/>
      <c r="F782" s="767"/>
      <c r="G782" s="346" t="s">
        <v>607</v>
      </c>
      <c r="H782" s="347"/>
      <c r="I782" s="347"/>
      <c r="J782" s="347"/>
      <c r="K782" s="348"/>
      <c r="L782" s="399" t="s">
        <v>608</v>
      </c>
      <c r="M782" s="400"/>
      <c r="N782" s="400"/>
      <c r="O782" s="400"/>
      <c r="P782" s="400"/>
      <c r="Q782" s="400"/>
      <c r="R782" s="400"/>
      <c r="S782" s="400"/>
      <c r="T782" s="400"/>
      <c r="U782" s="400"/>
      <c r="V782" s="400"/>
      <c r="W782" s="400"/>
      <c r="X782" s="401"/>
      <c r="Y782" s="396">
        <v>23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8"/>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3287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120</v>
      </c>
      <c r="AV791" s="413"/>
      <c r="AW791" s="413"/>
      <c r="AX791" s="415"/>
    </row>
    <row r="792" spans="1:50" ht="24.75" customHeight="1" x14ac:dyDescent="0.15">
      <c r="A792" s="558"/>
      <c r="B792" s="766"/>
      <c r="C792" s="766"/>
      <c r="D792" s="766"/>
      <c r="E792" s="766"/>
      <c r="F792" s="767"/>
      <c r="G792" s="441" t="s">
        <v>630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689</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6"/>
      <c r="C794" s="766"/>
      <c r="D794" s="766"/>
      <c r="E794" s="766"/>
      <c r="F794" s="767"/>
      <c r="G794" s="450" t="s">
        <v>610</v>
      </c>
      <c r="H794" s="451"/>
      <c r="I794" s="451"/>
      <c r="J794" s="451"/>
      <c r="K794" s="452"/>
      <c r="L794" s="453" t="s">
        <v>611</v>
      </c>
      <c r="M794" s="454"/>
      <c r="N794" s="454"/>
      <c r="O794" s="454"/>
      <c r="P794" s="454"/>
      <c r="Q794" s="454"/>
      <c r="R794" s="454"/>
      <c r="S794" s="454"/>
      <c r="T794" s="454"/>
      <c r="U794" s="454"/>
      <c r="V794" s="454"/>
      <c r="W794" s="454"/>
      <c r="X794" s="455"/>
      <c r="Y794" s="456">
        <v>12</v>
      </c>
      <c r="Z794" s="457"/>
      <c r="AA794" s="457"/>
      <c r="AB794" s="559"/>
      <c r="AC794" s="450" t="s">
        <v>610</v>
      </c>
      <c r="AD794" s="451"/>
      <c r="AE794" s="451"/>
      <c r="AF794" s="451"/>
      <c r="AG794" s="452"/>
      <c r="AH794" s="453" t="s">
        <v>611</v>
      </c>
      <c r="AI794" s="454"/>
      <c r="AJ794" s="454"/>
      <c r="AK794" s="454"/>
      <c r="AL794" s="454"/>
      <c r="AM794" s="454"/>
      <c r="AN794" s="454"/>
      <c r="AO794" s="454"/>
      <c r="AP794" s="454"/>
      <c r="AQ794" s="454"/>
      <c r="AR794" s="454"/>
      <c r="AS794" s="454"/>
      <c r="AT794" s="455"/>
      <c r="AU794" s="456">
        <v>20</v>
      </c>
      <c r="AV794" s="457"/>
      <c r="AW794" s="457"/>
      <c r="AX794" s="458"/>
    </row>
    <row r="795" spans="1:50" ht="24.75" customHeight="1" x14ac:dyDescent="0.15">
      <c r="A795" s="558"/>
      <c r="B795" s="766"/>
      <c r="C795" s="766"/>
      <c r="D795" s="766"/>
      <c r="E795" s="766"/>
      <c r="F795" s="767"/>
      <c r="G795" s="346" t="s">
        <v>612</v>
      </c>
      <c r="H795" s="347"/>
      <c r="I795" s="347"/>
      <c r="J795" s="347"/>
      <c r="K795" s="348"/>
      <c r="L795" s="399" t="s">
        <v>613</v>
      </c>
      <c r="M795" s="400"/>
      <c r="N795" s="400"/>
      <c r="O795" s="400"/>
      <c r="P795" s="400"/>
      <c r="Q795" s="400"/>
      <c r="R795" s="400"/>
      <c r="S795" s="400"/>
      <c r="T795" s="400"/>
      <c r="U795" s="400"/>
      <c r="V795" s="400"/>
      <c r="W795" s="400"/>
      <c r="X795" s="401"/>
      <c r="Y795" s="396">
        <v>2</v>
      </c>
      <c r="Z795" s="397"/>
      <c r="AA795" s="397"/>
      <c r="AB795" s="403"/>
      <c r="AC795" s="346" t="s">
        <v>612</v>
      </c>
      <c r="AD795" s="347"/>
      <c r="AE795" s="347"/>
      <c r="AF795" s="347"/>
      <c r="AG795" s="348"/>
      <c r="AH795" s="399" t="s">
        <v>613</v>
      </c>
      <c r="AI795" s="400"/>
      <c r="AJ795" s="400"/>
      <c r="AK795" s="400"/>
      <c r="AL795" s="400"/>
      <c r="AM795" s="400"/>
      <c r="AN795" s="400"/>
      <c r="AO795" s="400"/>
      <c r="AP795" s="400"/>
      <c r="AQ795" s="400"/>
      <c r="AR795" s="400"/>
      <c r="AS795" s="400"/>
      <c r="AT795" s="401"/>
      <c r="AU795" s="396">
        <v>23</v>
      </c>
      <c r="AV795" s="397"/>
      <c r="AW795" s="397"/>
      <c r="AX795" s="398"/>
    </row>
    <row r="796" spans="1:50" ht="24.75" customHeight="1" x14ac:dyDescent="0.15">
      <c r="A796" s="558"/>
      <c r="B796" s="766"/>
      <c r="C796" s="766"/>
      <c r="D796" s="766"/>
      <c r="E796" s="766"/>
      <c r="F796" s="767"/>
      <c r="G796" s="346" t="s">
        <v>614</v>
      </c>
      <c r="H796" s="347"/>
      <c r="I796" s="347"/>
      <c r="J796" s="347"/>
      <c r="K796" s="348"/>
      <c r="L796" s="399" t="s">
        <v>614</v>
      </c>
      <c r="M796" s="400"/>
      <c r="N796" s="400"/>
      <c r="O796" s="400"/>
      <c r="P796" s="400"/>
      <c r="Q796" s="400"/>
      <c r="R796" s="400"/>
      <c r="S796" s="400"/>
      <c r="T796" s="400"/>
      <c r="U796" s="400"/>
      <c r="V796" s="400"/>
      <c r="W796" s="400"/>
      <c r="X796" s="401"/>
      <c r="Y796" s="396">
        <v>2</v>
      </c>
      <c r="Z796" s="397"/>
      <c r="AA796" s="397"/>
      <c r="AB796" s="403"/>
      <c r="AC796" s="346" t="s">
        <v>614</v>
      </c>
      <c r="AD796" s="347"/>
      <c r="AE796" s="347"/>
      <c r="AF796" s="347"/>
      <c r="AG796" s="348"/>
      <c r="AH796" s="399" t="s">
        <v>614</v>
      </c>
      <c r="AI796" s="400"/>
      <c r="AJ796" s="400"/>
      <c r="AK796" s="400"/>
      <c r="AL796" s="400"/>
      <c r="AM796" s="400"/>
      <c r="AN796" s="400"/>
      <c r="AO796" s="400"/>
      <c r="AP796" s="400"/>
      <c r="AQ796" s="400"/>
      <c r="AR796" s="400"/>
      <c r="AS796" s="400"/>
      <c r="AT796" s="401"/>
      <c r="AU796" s="396">
        <v>5</v>
      </c>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16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48</v>
      </c>
      <c r="AV804" s="413"/>
      <c r="AW804" s="413"/>
      <c r="AX804" s="415"/>
    </row>
    <row r="805" spans="1:50" ht="45" customHeight="1" x14ac:dyDescent="0.15">
      <c r="A805" s="558"/>
      <c r="B805" s="766"/>
      <c r="C805" s="766"/>
      <c r="D805" s="766"/>
      <c r="E805" s="766"/>
      <c r="F805" s="767"/>
      <c r="G805" s="441" t="s">
        <v>646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59" t="s">
        <v>634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6"/>
      <c r="C807" s="766"/>
      <c r="D807" s="766"/>
      <c r="E807" s="766"/>
      <c r="F807" s="767"/>
      <c r="G807" s="450" t="s">
        <v>610</v>
      </c>
      <c r="H807" s="451"/>
      <c r="I807" s="451"/>
      <c r="J807" s="451"/>
      <c r="K807" s="452"/>
      <c r="L807" s="453" t="s">
        <v>611</v>
      </c>
      <c r="M807" s="454"/>
      <c r="N807" s="454"/>
      <c r="O807" s="454"/>
      <c r="P807" s="454"/>
      <c r="Q807" s="454"/>
      <c r="R807" s="454"/>
      <c r="S807" s="454"/>
      <c r="T807" s="454"/>
      <c r="U807" s="454"/>
      <c r="V807" s="454"/>
      <c r="W807" s="454"/>
      <c r="X807" s="455"/>
      <c r="Y807" s="456">
        <v>29.9</v>
      </c>
      <c r="Z807" s="457"/>
      <c r="AA807" s="457"/>
      <c r="AB807" s="559"/>
      <c r="AC807" s="450" t="s">
        <v>612</v>
      </c>
      <c r="AD807" s="451"/>
      <c r="AE807" s="451"/>
      <c r="AF807" s="451"/>
      <c r="AG807" s="452"/>
      <c r="AH807" s="453" t="s">
        <v>613</v>
      </c>
      <c r="AI807" s="454"/>
      <c r="AJ807" s="454"/>
      <c r="AK807" s="454"/>
      <c r="AL807" s="454"/>
      <c r="AM807" s="454"/>
      <c r="AN807" s="454"/>
      <c r="AO807" s="454"/>
      <c r="AP807" s="454"/>
      <c r="AQ807" s="454"/>
      <c r="AR807" s="454"/>
      <c r="AS807" s="454"/>
      <c r="AT807" s="455"/>
      <c r="AU807" s="456">
        <v>10</v>
      </c>
      <c r="AV807" s="457"/>
      <c r="AW807" s="457"/>
      <c r="AX807" s="458"/>
    </row>
    <row r="808" spans="1:50" ht="24.75" customHeight="1" x14ac:dyDescent="0.15">
      <c r="A808" s="558"/>
      <c r="B808" s="766"/>
      <c r="C808" s="766"/>
      <c r="D808" s="766"/>
      <c r="E808" s="766"/>
      <c r="F808" s="767"/>
      <c r="G808" s="346" t="s">
        <v>612</v>
      </c>
      <c r="H808" s="347"/>
      <c r="I808" s="347"/>
      <c r="J808" s="347"/>
      <c r="K808" s="348"/>
      <c r="L808" s="399" t="s">
        <v>647</v>
      </c>
      <c r="M808" s="400"/>
      <c r="N808" s="400"/>
      <c r="O808" s="400"/>
      <c r="P808" s="400"/>
      <c r="Q808" s="400"/>
      <c r="R808" s="400"/>
      <c r="S808" s="400"/>
      <c r="T808" s="400"/>
      <c r="U808" s="400"/>
      <c r="V808" s="400"/>
      <c r="W808" s="400"/>
      <c r="X808" s="401"/>
      <c r="Y808" s="396">
        <v>4.5999999999999996</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8"/>
      <c r="B809" s="766"/>
      <c r="C809" s="766"/>
      <c r="D809" s="766"/>
      <c r="E809" s="766"/>
      <c r="F809" s="767"/>
      <c r="G809" s="346" t="s">
        <v>614</v>
      </c>
      <c r="H809" s="347"/>
      <c r="I809" s="347"/>
      <c r="J809" s="347"/>
      <c r="K809" s="348"/>
      <c r="L809" s="399"/>
      <c r="M809" s="400"/>
      <c r="N809" s="400"/>
      <c r="O809" s="400"/>
      <c r="P809" s="400"/>
      <c r="Q809" s="400"/>
      <c r="R809" s="400"/>
      <c r="S809" s="400"/>
      <c r="T809" s="400"/>
      <c r="U809" s="400"/>
      <c r="V809" s="400"/>
      <c r="W809" s="400"/>
      <c r="X809" s="401"/>
      <c r="Y809" s="396">
        <v>3.5</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38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10</v>
      </c>
      <c r="AV817" s="413"/>
      <c r="AW817" s="413"/>
      <c r="AX817" s="415"/>
    </row>
    <row r="818" spans="1:50" ht="24.75" customHeight="1" x14ac:dyDescent="0.15">
      <c r="A818" s="558"/>
      <c r="B818" s="766"/>
      <c r="C818" s="766"/>
      <c r="D818" s="766"/>
      <c r="E818" s="766"/>
      <c r="F818" s="767"/>
      <c r="G818" s="441" t="s">
        <v>628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639</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8"/>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8"/>
      <c r="B820" s="766"/>
      <c r="C820" s="766"/>
      <c r="D820" s="766"/>
      <c r="E820" s="766"/>
      <c r="F820" s="767"/>
      <c r="G820" s="450" t="s">
        <v>610</v>
      </c>
      <c r="H820" s="451"/>
      <c r="I820" s="451"/>
      <c r="J820" s="451"/>
      <c r="K820" s="452"/>
      <c r="L820" s="453" t="s">
        <v>611</v>
      </c>
      <c r="M820" s="454"/>
      <c r="N820" s="454"/>
      <c r="O820" s="454"/>
      <c r="P820" s="454"/>
      <c r="Q820" s="454"/>
      <c r="R820" s="454"/>
      <c r="S820" s="454"/>
      <c r="T820" s="454"/>
      <c r="U820" s="454"/>
      <c r="V820" s="454"/>
      <c r="W820" s="454"/>
      <c r="X820" s="455"/>
      <c r="Y820" s="456">
        <v>4</v>
      </c>
      <c r="Z820" s="457"/>
      <c r="AA820" s="457"/>
      <c r="AB820" s="559"/>
      <c r="AC820" s="450" t="s">
        <v>610</v>
      </c>
      <c r="AD820" s="451"/>
      <c r="AE820" s="451"/>
      <c r="AF820" s="451"/>
      <c r="AG820" s="452"/>
      <c r="AH820" s="453" t="s">
        <v>611</v>
      </c>
      <c r="AI820" s="454"/>
      <c r="AJ820" s="454"/>
      <c r="AK820" s="454"/>
      <c r="AL820" s="454"/>
      <c r="AM820" s="454"/>
      <c r="AN820" s="454"/>
      <c r="AO820" s="454"/>
      <c r="AP820" s="454"/>
      <c r="AQ820" s="454"/>
      <c r="AR820" s="454"/>
      <c r="AS820" s="454"/>
      <c r="AT820" s="455"/>
      <c r="AU820" s="456">
        <v>1</v>
      </c>
      <c r="AV820" s="457"/>
      <c r="AW820" s="457"/>
      <c r="AX820" s="458"/>
    </row>
    <row r="821" spans="1:50" ht="24.75" customHeight="1" x14ac:dyDescent="0.15">
      <c r="A821" s="558"/>
      <c r="B821" s="766"/>
      <c r="C821" s="766"/>
      <c r="D821" s="766"/>
      <c r="E821" s="766"/>
      <c r="F821" s="767"/>
      <c r="G821" s="346" t="s">
        <v>612</v>
      </c>
      <c r="H821" s="347"/>
      <c r="I821" s="347"/>
      <c r="J821" s="347"/>
      <c r="K821" s="348"/>
      <c r="L821" s="399" t="s">
        <v>613</v>
      </c>
      <c r="M821" s="400"/>
      <c r="N821" s="400"/>
      <c r="O821" s="400"/>
      <c r="P821" s="400"/>
      <c r="Q821" s="400"/>
      <c r="R821" s="400"/>
      <c r="S821" s="400"/>
      <c r="T821" s="400"/>
      <c r="U821" s="400"/>
      <c r="V821" s="400"/>
      <c r="W821" s="400"/>
      <c r="X821" s="401"/>
      <c r="Y821" s="396">
        <v>1</v>
      </c>
      <c r="Z821" s="397"/>
      <c r="AA821" s="397"/>
      <c r="AB821" s="403"/>
      <c r="AC821" s="346" t="s">
        <v>612</v>
      </c>
      <c r="AD821" s="347"/>
      <c r="AE821" s="347"/>
      <c r="AF821" s="347"/>
      <c r="AG821" s="348"/>
      <c r="AH821" s="399" t="s">
        <v>613</v>
      </c>
      <c r="AI821" s="400"/>
      <c r="AJ821" s="400"/>
      <c r="AK821" s="400"/>
      <c r="AL821" s="400"/>
      <c r="AM821" s="400"/>
      <c r="AN821" s="400"/>
      <c r="AO821" s="400"/>
      <c r="AP821" s="400"/>
      <c r="AQ821" s="400"/>
      <c r="AR821" s="400"/>
      <c r="AS821" s="400"/>
      <c r="AT821" s="401"/>
      <c r="AU821" s="396">
        <v>13</v>
      </c>
      <c r="AV821" s="397"/>
      <c r="AW821" s="397"/>
      <c r="AX821" s="398"/>
    </row>
    <row r="822" spans="1:50" ht="24.75"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t="s">
        <v>614</v>
      </c>
      <c r="AD822" s="347"/>
      <c r="AE822" s="347"/>
      <c r="AF822" s="347"/>
      <c r="AG822" s="348"/>
      <c r="AH822" s="399" t="s">
        <v>614</v>
      </c>
      <c r="AI822" s="400"/>
      <c r="AJ822" s="400"/>
      <c r="AK822" s="400"/>
      <c r="AL822" s="400"/>
      <c r="AM822" s="400"/>
      <c r="AN822" s="400"/>
      <c r="AO822" s="400"/>
      <c r="AP822" s="400"/>
      <c r="AQ822" s="400"/>
      <c r="AR822" s="400"/>
      <c r="AS822" s="400"/>
      <c r="AT822" s="401"/>
      <c r="AU822" s="396">
        <v>1</v>
      </c>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15</v>
      </c>
      <c r="AV830" s="413"/>
      <c r="AW830" s="413"/>
      <c r="AX830" s="415"/>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480</v>
      </c>
      <c r="AM831" s="962"/>
      <c r="AN831" s="962"/>
      <c r="AO831" s="82" t="s">
        <v>629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505</v>
      </c>
      <c r="AI836" s="344"/>
      <c r="AJ836" s="344"/>
      <c r="AK836" s="344"/>
      <c r="AL836" s="344" t="s">
        <v>21</v>
      </c>
      <c r="AM836" s="344"/>
      <c r="AN836" s="344"/>
      <c r="AO836" s="428"/>
      <c r="AP836" s="429" t="s">
        <v>431</v>
      </c>
      <c r="AQ836" s="429"/>
      <c r="AR836" s="429"/>
      <c r="AS836" s="429"/>
      <c r="AT836" s="429"/>
      <c r="AU836" s="429"/>
      <c r="AV836" s="429"/>
      <c r="AW836" s="429"/>
      <c r="AX836" s="429"/>
    </row>
    <row r="837" spans="1:50" ht="30" customHeight="1" x14ac:dyDescent="0.15">
      <c r="A837" s="402">
        <v>1</v>
      </c>
      <c r="B837" s="402">
        <v>1</v>
      </c>
      <c r="C837" s="416" t="s">
        <v>602</v>
      </c>
      <c r="D837" s="416"/>
      <c r="E837" s="416"/>
      <c r="F837" s="416"/>
      <c r="G837" s="416"/>
      <c r="H837" s="416"/>
      <c r="I837" s="416"/>
      <c r="J837" s="417">
        <v>7010005006877</v>
      </c>
      <c r="K837" s="418"/>
      <c r="L837" s="418"/>
      <c r="M837" s="418"/>
      <c r="N837" s="418"/>
      <c r="O837" s="418"/>
      <c r="P837" s="315" t="s">
        <v>603</v>
      </c>
      <c r="Q837" s="315"/>
      <c r="R837" s="315"/>
      <c r="S837" s="315"/>
      <c r="T837" s="315"/>
      <c r="U837" s="315"/>
      <c r="V837" s="315"/>
      <c r="W837" s="315"/>
      <c r="X837" s="315"/>
      <c r="Y837" s="316"/>
      <c r="Z837" s="317"/>
      <c r="AA837" s="317"/>
      <c r="AB837" s="318"/>
      <c r="AC837" s="326" t="s">
        <v>604</v>
      </c>
      <c r="AD837" s="426"/>
      <c r="AE837" s="426"/>
      <c r="AF837" s="426"/>
      <c r="AG837" s="426"/>
      <c r="AH837" s="419" t="s">
        <v>549</v>
      </c>
      <c r="AI837" s="420"/>
      <c r="AJ837" s="420"/>
      <c r="AK837" s="420"/>
      <c r="AL837" s="323" t="s">
        <v>549</v>
      </c>
      <c r="AM837" s="324"/>
      <c r="AN837" s="324"/>
      <c r="AO837" s="325"/>
      <c r="AP837" s="319" t="s">
        <v>549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505</v>
      </c>
      <c r="AI869" s="344"/>
      <c r="AJ869" s="344"/>
      <c r="AK869" s="344"/>
      <c r="AL869" s="344" t="s">
        <v>21</v>
      </c>
      <c r="AM869" s="344"/>
      <c r="AN869" s="344"/>
      <c r="AO869" s="428"/>
      <c r="AP869" s="429" t="s">
        <v>431</v>
      </c>
      <c r="AQ869" s="429"/>
      <c r="AR869" s="429"/>
      <c r="AS869" s="429"/>
      <c r="AT869" s="429"/>
      <c r="AU869" s="429"/>
      <c r="AV869" s="429"/>
      <c r="AW869" s="429"/>
      <c r="AX869" s="429"/>
    </row>
    <row r="870" spans="1:50" ht="39" customHeight="1" x14ac:dyDescent="0.15">
      <c r="A870" s="402">
        <v>1</v>
      </c>
      <c r="B870" s="402">
        <v>1</v>
      </c>
      <c r="C870" s="424" t="s">
        <v>703</v>
      </c>
      <c r="D870" s="416"/>
      <c r="E870" s="416"/>
      <c r="F870" s="416"/>
      <c r="G870" s="416"/>
      <c r="H870" s="416"/>
      <c r="I870" s="416"/>
      <c r="J870" s="417">
        <v>9011005003763</v>
      </c>
      <c r="K870" s="418"/>
      <c r="L870" s="418"/>
      <c r="M870" s="418"/>
      <c r="N870" s="418"/>
      <c r="O870" s="418"/>
      <c r="P870" s="425" t="s">
        <v>719</v>
      </c>
      <c r="Q870" s="315"/>
      <c r="R870" s="315"/>
      <c r="S870" s="315"/>
      <c r="T870" s="315"/>
      <c r="U870" s="315"/>
      <c r="V870" s="315"/>
      <c r="W870" s="315"/>
      <c r="X870" s="315"/>
      <c r="Y870" s="316">
        <v>120</v>
      </c>
      <c r="Z870" s="317"/>
      <c r="AA870" s="317"/>
      <c r="AB870" s="318"/>
      <c r="AC870" s="326" t="s">
        <v>702</v>
      </c>
      <c r="AD870" s="426"/>
      <c r="AE870" s="426"/>
      <c r="AF870" s="426"/>
      <c r="AG870" s="426"/>
      <c r="AH870" s="419" t="s">
        <v>549</v>
      </c>
      <c r="AI870" s="420"/>
      <c r="AJ870" s="420"/>
      <c r="AK870" s="420"/>
      <c r="AL870" s="323" t="s">
        <v>549</v>
      </c>
      <c r="AM870" s="324"/>
      <c r="AN870" s="324"/>
      <c r="AO870" s="325"/>
      <c r="AP870" s="319" t="s">
        <v>549</v>
      </c>
      <c r="AQ870" s="319"/>
      <c r="AR870" s="319"/>
      <c r="AS870" s="319"/>
      <c r="AT870" s="319"/>
      <c r="AU870" s="319"/>
      <c r="AV870" s="319"/>
      <c r="AW870" s="319"/>
      <c r="AX870" s="319"/>
    </row>
    <row r="871" spans="1:50" ht="66.75" customHeight="1" x14ac:dyDescent="0.15">
      <c r="A871" s="402">
        <v>2</v>
      </c>
      <c r="B871" s="402">
        <v>1</v>
      </c>
      <c r="C871" s="424" t="s">
        <v>701</v>
      </c>
      <c r="D871" s="416"/>
      <c r="E871" s="416"/>
      <c r="F871" s="416"/>
      <c r="G871" s="416"/>
      <c r="H871" s="416"/>
      <c r="I871" s="416"/>
      <c r="J871" s="417">
        <v>6011005003254</v>
      </c>
      <c r="K871" s="418"/>
      <c r="L871" s="418"/>
      <c r="M871" s="418"/>
      <c r="N871" s="418"/>
      <c r="O871" s="418"/>
      <c r="P871" s="425" t="s">
        <v>720</v>
      </c>
      <c r="Q871" s="315"/>
      <c r="R871" s="315"/>
      <c r="S871" s="315"/>
      <c r="T871" s="315"/>
      <c r="U871" s="315"/>
      <c r="V871" s="315"/>
      <c r="W871" s="315"/>
      <c r="X871" s="315"/>
      <c r="Y871" s="316">
        <v>102</v>
      </c>
      <c r="Z871" s="317"/>
      <c r="AA871" s="317"/>
      <c r="AB871" s="318"/>
      <c r="AC871" s="326" t="s">
        <v>702</v>
      </c>
      <c r="AD871" s="326"/>
      <c r="AE871" s="326"/>
      <c r="AF871" s="326"/>
      <c r="AG871" s="326"/>
      <c r="AH871" s="419" t="s">
        <v>549</v>
      </c>
      <c r="AI871" s="420"/>
      <c r="AJ871" s="420"/>
      <c r="AK871" s="420"/>
      <c r="AL871" s="323" t="s">
        <v>549</v>
      </c>
      <c r="AM871" s="324"/>
      <c r="AN871" s="324"/>
      <c r="AO871" s="325"/>
      <c r="AP871" s="319" t="s">
        <v>549</v>
      </c>
      <c r="AQ871" s="319"/>
      <c r="AR871" s="319"/>
      <c r="AS871" s="319"/>
      <c r="AT871" s="319"/>
      <c r="AU871" s="319"/>
      <c r="AV871" s="319"/>
      <c r="AW871" s="319"/>
      <c r="AX871" s="319"/>
    </row>
    <row r="872" spans="1:50" ht="30" customHeight="1" x14ac:dyDescent="0.15">
      <c r="A872" s="402">
        <v>3</v>
      </c>
      <c r="B872" s="402">
        <v>1</v>
      </c>
      <c r="C872" s="424" t="s">
        <v>704</v>
      </c>
      <c r="D872" s="416"/>
      <c r="E872" s="416"/>
      <c r="F872" s="416"/>
      <c r="G872" s="416"/>
      <c r="H872" s="416"/>
      <c r="I872" s="416"/>
      <c r="J872" s="417">
        <v>1430005005487</v>
      </c>
      <c r="K872" s="418"/>
      <c r="L872" s="418"/>
      <c r="M872" s="418"/>
      <c r="N872" s="418"/>
      <c r="O872" s="418"/>
      <c r="P872" s="425" t="s">
        <v>705</v>
      </c>
      <c r="Q872" s="315"/>
      <c r="R872" s="315"/>
      <c r="S872" s="315"/>
      <c r="T872" s="315"/>
      <c r="U872" s="315"/>
      <c r="V872" s="315"/>
      <c r="W872" s="315"/>
      <c r="X872" s="315"/>
      <c r="Y872" s="316">
        <v>100</v>
      </c>
      <c r="Z872" s="317"/>
      <c r="AA872" s="317"/>
      <c r="AB872" s="318"/>
      <c r="AC872" s="326" t="s">
        <v>702</v>
      </c>
      <c r="AD872" s="326"/>
      <c r="AE872" s="326"/>
      <c r="AF872" s="326"/>
      <c r="AG872" s="326"/>
      <c r="AH872" s="419" t="s">
        <v>549</v>
      </c>
      <c r="AI872" s="420"/>
      <c r="AJ872" s="420"/>
      <c r="AK872" s="420"/>
      <c r="AL872" s="323" t="s">
        <v>549</v>
      </c>
      <c r="AM872" s="324"/>
      <c r="AN872" s="324"/>
      <c r="AO872" s="325"/>
      <c r="AP872" s="319" t="s">
        <v>549</v>
      </c>
      <c r="AQ872" s="319"/>
      <c r="AR872" s="319"/>
      <c r="AS872" s="319"/>
      <c r="AT872" s="319"/>
      <c r="AU872" s="319"/>
      <c r="AV872" s="319"/>
      <c r="AW872" s="319"/>
      <c r="AX872" s="319"/>
    </row>
    <row r="873" spans="1:50" ht="48" customHeight="1" x14ac:dyDescent="0.15">
      <c r="A873" s="402">
        <v>4</v>
      </c>
      <c r="B873" s="402">
        <v>1</v>
      </c>
      <c r="C873" s="424" t="s">
        <v>706</v>
      </c>
      <c r="D873" s="416"/>
      <c r="E873" s="416"/>
      <c r="F873" s="416"/>
      <c r="G873" s="416"/>
      <c r="H873" s="416"/>
      <c r="I873" s="416"/>
      <c r="J873" s="417">
        <v>6010605002541</v>
      </c>
      <c r="K873" s="418"/>
      <c r="L873" s="418"/>
      <c r="M873" s="418"/>
      <c r="N873" s="418"/>
      <c r="O873" s="418"/>
      <c r="P873" s="425" t="s">
        <v>707</v>
      </c>
      <c r="Q873" s="315"/>
      <c r="R873" s="315"/>
      <c r="S873" s="315"/>
      <c r="T873" s="315"/>
      <c r="U873" s="315"/>
      <c r="V873" s="315"/>
      <c r="W873" s="315"/>
      <c r="X873" s="315"/>
      <c r="Y873" s="316">
        <v>100</v>
      </c>
      <c r="Z873" s="317"/>
      <c r="AA873" s="317"/>
      <c r="AB873" s="318"/>
      <c r="AC873" s="326" t="s">
        <v>702</v>
      </c>
      <c r="AD873" s="326"/>
      <c r="AE873" s="326"/>
      <c r="AF873" s="326"/>
      <c r="AG873" s="326"/>
      <c r="AH873" s="419" t="s">
        <v>549</v>
      </c>
      <c r="AI873" s="420"/>
      <c r="AJ873" s="420"/>
      <c r="AK873" s="420"/>
      <c r="AL873" s="323" t="s">
        <v>549</v>
      </c>
      <c r="AM873" s="324"/>
      <c r="AN873" s="324"/>
      <c r="AO873" s="325"/>
      <c r="AP873" s="319" t="s">
        <v>549</v>
      </c>
      <c r="AQ873" s="319"/>
      <c r="AR873" s="319"/>
      <c r="AS873" s="319"/>
      <c r="AT873" s="319"/>
      <c r="AU873" s="319"/>
      <c r="AV873" s="319"/>
      <c r="AW873" s="319"/>
      <c r="AX873" s="319"/>
    </row>
    <row r="874" spans="1:50" ht="69" customHeight="1" x14ac:dyDescent="0.15">
      <c r="A874" s="402">
        <v>5</v>
      </c>
      <c r="B874" s="402">
        <v>1</v>
      </c>
      <c r="C874" s="424" t="s">
        <v>708</v>
      </c>
      <c r="D874" s="416"/>
      <c r="E874" s="416"/>
      <c r="F874" s="416"/>
      <c r="G874" s="416"/>
      <c r="H874" s="416"/>
      <c r="I874" s="416"/>
      <c r="J874" s="417">
        <v>8011105004811</v>
      </c>
      <c r="K874" s="418"/>
      <c r="L874" s="418"/>
      <c r="M874" s="418"/>
      <c r="N874" s="418"/>
      <c r="O874" s="418"/>
      <c r="P874" s="425" t="s">
        <v>709</v>
      </c>
      <c r="Q874" s="315"/>
      <c r="R874" s="315"/>
      <c r="S874" s="315"/>
      <c r="T874" s="315"/>
      <c r="U874" s="315"/>
      <c r="V874" s="315"/>
      <c r="W874" s="315"/>
      <c r="X874" s="315"/>
      <c r="Y874" s="316">
        <v>100</v>
      </c>
      <c r="Z874" s="317"/>
      <c r="AA874" s="317"/>
      <c r="AB874" s="318"/>
      <c r="AC874" s="320" t="s">
        <v>702</v>
      </c>
      <c r="AD874" s="320"/>
      <c r="AE874" s="320"/>
      <c r="AF874" s="320"/>
      <c r="AG874" s="320"/>
      <c r="AH874" s="419" t="s">
        <v>549</v>
      </c>
      <c r="AI874" s="420"/>
      <c r="AJ874" s="420"/>
      <c r="AK874" s="420"/>
      <c r="AL874" s="323" t="s">
        <v>549</v>
      </c>
      <c r="AM874" s="324"/>
      <c r="AN874" s="324"/>
      <c r="AO874" s="325"/>
      <c r="AP874" s="319" t="s">
        <v>549</v>
      </c>
      <c r="AQ874" s="319"/>
      <c r="AR874" s="319"/>
      <c r="AS874" s="319"/>
      <c r="AT874" s="319"/>
      <c r="AU874" s="319"/>
      <c r="AV874" s="319"/>
      <c r="AW874" s="319"/>
      <c r="AX874" s="319"/>
    </row>
    <row r="875" spans="1:50" ht="50.25" customHeight="1" x14ac:dyDescent="0.15">
      <c r="A875" s="402">
        <v>6</v>
      </c>
      <c r="B875" s="402">
        <v>1</v>
      </c>
      <c r="C875" s="424" t="s">
        <v>710</v>
      </c>
      <c r="D875" s="416"/>
      <c r="E875" s="416"/>
      <c r="F875" s="416"/>
      <c r="G875" s="416"/>
      <c r="H875" s="416"/>
      <c r="I875" s="416"/>
      <c r="J875" s="417">
        <v>9010505001962</v>
      </c>
      <c r="K875" s="418"/>
      <c r="L875" s="418"/>
      <c r="M875" s="418"/>
      <c r="N875" s="418"/>
      <c r="O875" s="418"/>
      <c r="P875" s="425" t="s">
        <v>721</v>
      </c>
      <c r="Q875" s="315"/>
      <c r="R875" s="315"/>
      <c r="S875" s="315"/>
      <c r="T875" s="315"/>
      <c r="U875" s="315"/>
      <c r="V875" s="315"/>
      <c r="W875" s="315"/>
      <c r="X875" s="315"/>
      <c r="Y875" s="316">
        <v>100</v>
      </c>
      <c r="Z875" s="317"/>
      <c r="AA875" s="317"/>
      <c r="AB875" s="318"/>
      <c r="AC875" s="320" t="s">
        <v>702</v>
      </c>
      <c r="AD875" s="320"/>
      <c r="AE875" s="320"/>
      <c r="AF875" s="320"/>
      <c r="AG875" s="320"/>
      <c r="AH875" s="419" t="s">
        <v>549</v>
      </c>
      <c r="AI875" s="420"/>
      <c r="AJ875" s="420"/>
      <c r="AK875" s="420"/>
      <c r="AL875" s="323" t="s">
        <v>549</v>
      </c>
      <c r="AM875" s="324"/>
      <c r="AN875" s="324"/>
      <c r="AO875" s="325"/>
      <c r="AP875" s="319" t="s">
        <v>549</v>
      </c>
      <c r="AQ875" s="319"/>
      <c r="AR875" s="319"/>
      <c r="AS875" s="319"/>
      <c r="AT875" s="319"/>
      <c r="AU875" s="319"/>
      <c r="AV875" s="319"/>
      <c r="AW875" s="319"/>
      <c r="AX875" s="319"/>
    </row>
    <row r="876" spans="1:50" ht="53.25" customHeight="1" x14ac:dyDescent="0.15">
      <c r="A876" s="402">
        <v>7</v>
      </c>
      <c r="B876" s="402">
        <v>1</v>
      </c>
      <c r="C876" s="424" t="s">
        <v>711</v>
      </c>
      <c r="D876" s="416"/>
      <c r="E876" s="416"/>
      <c r="F876" s="416"/>
      <c r="G876" s="416"/>
      <c r="H876" s="416"/>
      <c r="I876" s="416"/>
      <c r="J876" s="417">
        <v>9011105005412</v>
      </c>
      <c r="K876" s="418"/>
      <c r="L876" s="418"/>
      <c r="M876" s="418"/>
      <c r="N876" s="418"/>
      <c r="O876" s="418"/>
      <c r="P876" s="315" t="s">
        <v>712</v>
      </c>
      <c r="Q876" s="315"/>
      <c r="R876" s="315"/>
      <c r="S876" s="315"/>
      <c r="T876" s="315"/>
      <c r="U876" s="315"/>
      <c r="V876" s="315"/>
      <c r="W876" s="315"/>
      <c r="X876" s="315"/>
      <c r="Y876" s="316">
        <v>100</v>
      </c>
      <c r="Z876" s="317"/>
      <c r="AA876" s="317"/>
      <c r="AB876" s="318"/>
      <c r="AC876" s="320" t="s">
        <v>702</v>
      </c>
      <c r="AD876" s="320"/>
      <c r="AE876" s="320"/>
      <c r="AF876" s="320"/>
      <c r="AG876" s="320"/>
      <c r="AH876" s="419" t="s">
        <v>549</v>
      </c>
      <c r="AI876" s="420"/>
      <c r="AJ876" s="420"/>
      <c r="AK876" s="420"/>
      <c r="AL876" s="323" t="s">
        <v>549</v>
      </c>
      <c r="AM876" s="324"/>
      <c r="AN876" s="324"/>
      <c r="AO876" s="325"/>
      <c r="AP876" s="319" t="s">
        <v>549</v>
      </c>
      <c r="AQ876" s="319"/>
      <c r="AR876" s="319"/>
      <c r="AS876" s="319"/>
      <c r="AT876" s="319"/>
      <c r="AU876" s="319"/>
      <c r="AV876" s="319"/>
      <c r="AW876" s="319"/>
      <c r="AX876" s="319"/>
    </row>
    <row r="877" spans="1:50" ht="64.5" customHeight="1" x14ac:dyDescent="0.15">
      <c r="A877" s="402">
        <v>8</v>
      </c>
      <c r="B877" s="402">
        <v>1</v>
      </c>
      <c r="C877" s="424" t="s">
        <v>713</v>
      </c>
      <c r="D877" s="416"/>
      <c r="E877" s="416"/>
      <c r="F877" s="416"/>
      <c r="G877" s="416"/>
      <c r="H877" s="416"/>
      <c r="I877" s="416"/>
      <c r="J877" s="417">
        <v>8011305000040</v>
      </c>
      <c r="K877" s="418"/>
      <c r="L877" s="418"/>
      <c r="M877" s="418"/>
      <c r="N877" s="418"/>
      <c r="O877" s="418"/>
      <c r="P877" s="425" t="s">
        <v>722</v>
      </c>
      <c r="Q877" s="315"/>
      <c r="R877" s="315"/>
      <c r="S877" s="315"/>
      <c r="T877" s="315"/>
      <c r="U877" s="315"/>
      <c r="V877" s="315"/>
      <c r="W877" s="315"/>
      <c r="X877" s="315"/>
      <c r="Y877" s="316">
        <v>100</v>
      </c>
      <c r="Z877" s="317"/>
      <c r="AA877" s="317"/>
      <c r="AB877" s="318"/>
      <c r="AC877" s="320" t="s">
        <v>702</v>
      </c>
      <c r="AD877" s="320"/>
      <c r="AE877" s="320"/>
      <c r="AF877" s="320"/>
      <c r="AG877" s="320"/>
      <c r="AH877" s="419" t="s">
        <v>549</v>
      </c>
      <c r="AI877" s="420"/>
      <c r="AJ877" s="420"/>
      <c r="AK877" s="420"/>
      <c r="AL877" s="323" t="s">
        <v>549</v>
      </c>
      <c r="AM877" s="324"/>
      <c r="AN877" s="324"/>
      <c r="AO877" s="325"/>
      <c r="AP877" s="319" t="s">
        <v>549</v>
      </c>
      <c r="AQ877" s="319"/>
      <c r="AR877" s="319"/>
      <c r="AS877" s="319"/>
      <c r="AT877" s="319"/>
      <c r="AU877" s="319"/>
      <c r="AV877" s="319"/>
      <c r="AW877" s="319"/>
      <c r="AX877" s="319"/>
    </row>
    <row r="878" spans="1:50" ht="30" customHeight="1" x14ac:dyDescent="0.15">
      <c r="A878" s="402">
        <v>9</v>
      </c>
      <c r="B878" s="402">
        <v>1</v>
      </c>
      <c r="C878" s="416" t="s">
        <v>714</v>
      </c>
      <c r="D878" s="416"/>
      <c r="E878" s="416"/>
      <c r="F878" s="416"/>
      <c r="G878" s="416"/>
      <c r="H878" s="416"/>
      <c r="I878" s="416"/>
      <c r="J878" s="417">
        <v>8010005018748</v>
      </c>
      <c r="K878" s="418"/>
      <c r="L878" s="418"/>
      <c r="M878" s="418"/>
      <c r="N878" s="418"/>
      <c r="O878" s="418"/>
      <c r="P878" s="315" t="s">
        <v>715</v>
      </c>
      <c r="Q878" s="315"/>
      <c r="R878" s="315"/>
      <c r="S878" s="315"/>
      <c r="T878" s="315"/>
      <c r="U878" s="315"/>
      <c r="V878" s="315"/>
      <c r="W878" s="315"/>
      <c r="X878" s="315"/>
      <c r="Y878" s="316">
        <v>100</v>
      </c>
      <c r="Z878" s="317"/>
      <c r="AA878" s="317"/>
      <c r="AB878" s="318"/>
      <c r="AC878" s="320" t="s">
        <v>702</v>
      </c>
      <c r="AD878" s="320"/>
      <c r="AE878" s="320"/>
      <c r="AF878" s="320"/>
      <c r="AG878" s="320"/>
      <c r="AH878" s="419" t="s">
        <v>549</v>
      </c>
      <c r="AI878" s="420"/>
      <c r="AJ878" s="420"/>
      <c r="AK878" s="420"/>
      <c r="AL878" s="323" t="s">
        <v>549</v>
      </c>
      <c r="AM878" s="324"/>
      <c r="AN878" s="324"/>
      <c r="AO878" s="325"/>
      <c r="AP878" s="319" t="s">
        <v>549</v>
      </c>
      <c r="AQ878" s="319"/>
      <c r="AR878" s="319"/>
      <c r="AS878" s="319"/>
      <c r="AT878" s="319"/>
      <c r="AU878" s="319"/>
      <c r="AV878" s="319"/>
      <c r="AW878" s="319"/>
      <c r="AX878" s="319"/>
    </row>
    <row r="879" spans="1:50" ht="30" customHeight="1" x14ac:dyDescent="0.15">
      <c r="A879" s="402">
        <v>10</v>
      </c>
      <c r="B879" s="402">
        <v>1</v>
      </c>
      <c r="C879" s="424" t="s">
        <v>716</v>
      </c>
      <c r="D879" s="416"/>
      <c r="E879" s="416"/>
      <c r="F879" s="416"/>
      <c r="G879" s="416"/>
      <c r="H879" s="416"/>
      <c r="I879" s="416"/>
      <c r="J879" s="417">
        <v>7013205001722</v>
      </c>
      <c r="K879" s="418"/>
      <c r="L879" s="418"/>
      <c r="M879" s="418"/>
      <c r="N879" s="418"/>
      <c r="O879" s="418"/>
      <c r="P879" s="425" t="s">
        <v>723</v>
      </c>
      <c r="Q879" s="315"/>
      <c r="R879" s="315"/>
      <c r="S879" s="315"/>
      <c r="T879" s="315"/>
      <c r="U879" s="315"/>
      <c r="V879" s="315"/>
      <c r="W879" s="315"/>
      <c r="X879" s="315"/>
      <c r="Y879" s="316">
        <v>100</v>
      </c>
      <c r="Z879" s="317"/>
      <c r="AA879" s="317"/>
      <c r="AB879" s="318"/>
      <c r="AC879" s="320" t="s">
        <v>702</v>
      </c>
      <c r="AD879" s="320"/>
      <c r="AE879" s="320"/>
      <c r="AF879" s="320"/>
      <c r="AG879" s="320"/>
      <c r="AH879" s="419" t="s">
        <v>549</v>
      </c>
      <c r="AI879" s="420"/>
      <c r="AJ879" s="420"/>
      <c r="AK879" s="420"/>
      <c r="AL879" s="323" t="s">
        <v>549</v>
      </c>
      <c r="AM879" s="324"/>
      <c r="AN879" s="324"/>
      <c r="AO879" s="325"/>
      <c r="AP879" s="319" t="s">
        <v>549</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505</v>
      </c>
      <c r="AI902" s="344"/>
      <c r="AJ902" s="344"/>
      <c r="AK902" s="344"/>
      <c r="AL902" s="344" t="s">
        <v>21</v>
      </c>
      <c r="AM902" s="344"/>
      <c r="AN902" s="344"/>
      <c r="AO902" s="428"/>
      <c r="AP902" s="429" t="s">
        <v>431</v>
      </c>
      <c r="AQ902" s="429"/>
      <c r="AR902" s="429"/>
      <c r="AS902" s="429"/>
      <c r="AT902" s="429"/>
      <c r="AU902" s="429"/>
      <c r="AV902" s="429"/>
      <c r="AW902" s="429"/>
      <c r="AX902" s="429"/>
    </row>
    <row r="903" spans="1:50" ht="30" customHeight="1" x14ac:dyDescent="0.15">
      <c r="A903" s="402">
        <v>1</v>
      </c>
      <c r="B903" s="402">
        <v>1</v>
      </c>
      <c r="C903" s="424" t="s">
        <v>631</v>
      </c>
      <c r="D903" s="416"/>
      <c r="E903" s="416"/>
      <c r="F903" s="416"/>
      <c r="G903" s="416"/>
      <c r="H903" s="416"/>
      <c r="I903" s="416"/>
      <c r="J903" s="417">
        <v>2010701023536</v>
      </c>
      <c r="K903" s="418"/>
      <c r="L903" s="418"/>
      <c r="M903" s="418"/>
      <c r="N903" s="418"/>
      <c r="O903" s="418"/>
      <c r="P903" s="425" t="s">
        <v>632</v>
      </c>
      <c r="Q903" s="315"/>
      <c r="R903" s="315"/>
      <c r="S903" s="315"/>
      <c r="T903" s="315"/>
      <c r="U903" s="315"/>
      <c r="V903" s="315"/>
      <c r="W903" s="315"/>
      <c r="X903" s="315"/>
      <c r="Y903" s="316">
        <v>16</v>
      </c>
      <c r="Z903" s="317"/>
      <c r="AA903" s="317"/>
      <c r="AB903" s="318"/>
      <c r="AC903" s="326" t="s">
        <v>510</v>
      </c>
      <c r="AD903" s="426"/>
      <c r="AE903" s="426"/>
      <c r="AF903" s="426"/>
      <c r="AG903" s="426"/>
      <c r="AH903" s="419">
        <v>2</v>
      </c>
      <c r="AI903" s="420"/>
      <c r="AJ903" s="420"/>
      <c r="AK903" s="420"/>
      <c r="AL903" s="323">
        <v>100</v>
      </c>
      <c r="AM903" s="324"/>
      <c r="AN903" s="324"/>
      <c r="AO903" s="325"/>
      <c r="AP903" s="319" t="s">
        <v>633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505</v>
      </c>
      <c r="AI935" s="344"/>
      <c r="AJ935" s="344"/>
      <c r="AK935" s="344"/>
      <c r="AL935" s="344" t="s">
        <v>21</v>
      </c>
      <c r="AM935" s="344"/>
      <c r="AN935" s="344"/>
      <c r="AO935" s="428"/>
      <c r="AP935" s="429" t="s">
        <v>431</v>
      </c>
      <c r="AQ935" s="429"/>
      <c r="AR935" s="429"/>
      <c r="AS935" s="429"/>
      <c r="AT935" s="429"/>
      <c r="AU935" s="429"/>
      <c r="AV935" s="429"/>
      <c r="AW935" s="429"/>
      <c r="AX935" s="429"/>
    </row>
    <row r="936" spans="1:50" ht="51.75" customHeight="1" x14ac:dyDescent="0.15">
      <c r="A936" s="402">
        <v>1</v>
      </c>
      <c r="B936" s="402">
        <v>1</v>
      </c>
      <c r="C936" s="416" t="s">
        <v>679</v>
      </c>
      <c r="D936" s="416"/>
      <c r="E936" s="416"/>
      <c r="F936" s="416"/>
      <c r="G936" s="416"/>
      <c r="H936" s="416"/>
      <c r="I936" s="416"/>
      <c r="J936" s="417">
        <v>8160005000006</v>
      </c>
      <c r="K936" s="418"/>
      <c r="L936" s="418"/>
      <c r="M936" s="418"/>
      <c r="N936" s="418"/>
      <c r="O936" s="418"/>
      <c r="P936" s="315" t="s">
        <v>690</v>
      </c>
      <c r="Q936" s="315"/>
      <c r="R936" s="315"/>
      <c r="S936" s="315"/>
      <c r="T936" s="315"/>
      <c r="U936" s="315"/>
      <c r="V936" s="315"/>
      <c r="W936" s="315"/>
      <c r="X936" s="315"/>
      <c r="Y936" s="316">
        <v>81</v>
      </c>
      <c r="Z936" s="317"/>
      <c r="AA936" s="317"/>
      <c r="AB936" s="318"/>
      <c r="AC936" s="326" t="s">
        <v>650</v>
      </c>
      <c r="AD936" s="426"/>
      <c r="AE936" s="426"/>
      <c r="AF936" s="426"/>
      <c r="AG936" s="426"/>
      <c r="AH936" s="419">
        <v>50</v>
      </c>
      <c r="AI936" s="420"/>
      <c r="AJ936" s="420"/>
      <c r="AK936" s="420"/>
      <c r="AL936" s="323">
        <v>100</v>
      </c>
      <c r="AM936" s="324"/>
      <c r="AN936" s="324"/>
      <c r="AO936" s="325"/>
      <c r="AP936" s="319" t="s">
        <v>549</v>
      </c>
      <c r="AQ936" s="319"/>
      <c r="AR936" s="319"/>
      <c r="AS936" s="319"/>
      <c r="AT936" s="319"/>
      <c r="AU936" s="319"/>
      <c r="AV936" s="319"/>
      <c r="AW936" s="319"/>
      <c r="AX936" s="319"/>
    </row>
    <row r="937" spans="1:50" ht="69.75" customHeight="1" x14ac:dyDescent="0.15">
      <c r="A937" s="402">
        <v>2</v>
      </c>
      <c r="B937" s="402">
        <v>1</v>
      </c>
      <c r="C937" s="416" t="s">
        <v>680</v>
      </c>
      <c r="D937" s="416"/>
      <c r="E937" s="416"/>
      <c r="F937" s="416"/>
      <c r="G937" s="416"/>
      <c r="H937" s="416"/>
      <c r="I937" s="416"/>
      <c r="J937" s="417">
        <v>6011005003254</v>
      </c>
      <c r="K937" s="418"/>
      <c r="L937" s="418"/>
      <c r="M937" s="418"/>
      <c r="N937" s="418"/>
      <c r="O937" s="418"/>
      <c r="P937" s="315" t="s">
        <v>691</v>
      </c>
      <c r="Q937" s="315"/>
      <c r="R937" s="315"/>
      <c r="S937" s="315"/>
      <c r="T937" s="315"/>
      <c r="U937" s="315"/>
      <c r="V937" s="315"/>
      <c r="W937" s="315"/>
      <c r="X937" s="315"/>
      <c r="Y937" s="316">
        <v>36</v>
      </c>
      <c r="Z937" s="317"/>
      <c r="AA937" s="317"/>
      <c r="AB937" s="318"/>
      <c r="AC937" s="326" t="s">
        <v>650</v>
      </c>
      <c r="AD937" s="326"/>
      <c r="AE937" s="326"/>
      <c r="AF937" s="326"/>
      <c r="AG937" s="326"/>
      <c r="AH937" s="419">
        <v>50</v>
      </c>
      <c r="AI937" s="420"/>
      <c r="AJ937" s="420"/>
      <c r="AK937" s="420"/>
      <c r="AL937" s="323">
        <v>100</v>
      </c>
      <c r="AM937" s="324"/>
      <c r="AN937" s="324"/>
      <c r="AO937" s="325"/>
      <c r="AP937" s="319" t="s">
        <v>549</v>
      </c>
      <c r="AQ937" s="319"/>
      <c r="AR937" s="319"/>
      <c r="AS937" s="319"/>
      <c r="AT937" s="319"/>
      <c r="AU937" s="319"/>
      <c r="AV937" s="319"/>
      <c r="AW937" s="319"/>
      <c r="AX937" s="319"/>
    </row>
    <row r="938" spans="1:50" ht="30" customHeight="1" x14ac:dyDescent="0.15">
      <c r="A938" s="402">
        <v>3</v>
      </c>
      <c r="B938" s="402">
        <v>1</v>
      </c>
      <c r="C938" s="424" t="s">
        <v>681</v>
      </c>
      <c r="D938" s="416"/>
      <c r="E938" s="416"/>
      <c r="F938" s="416"/>
      <c r="G938" s="416"/>
      <c r="H938" s="416"/>
      <c r="I938" s="416"/>
      <c r="J938" s="417">
        <v>9011005003763</v>
      </c>
      <c r="K938" s="418"/>
      <c r="L938" s="418"/>
      <c r="M938" s="418"/>
      <c r="N938" s="418"/>
      <c r="O938" s="418"/>
      <c r="P938" s="425" t="s">
        <v>692</v>
      </c>
      <c r="Q938" s="315" t="s">
        <v>692</v>
      </c>
      <c r="R938" s="315" t="s">
        <v>692</v>
      </c>
      <c r="S938" s="315" t="s">
        <v>692</v>
      </c>
      <c r="T938" s="315" t="s">
        <v>692</v>
      </c>
      <c r="U938" s="315" t="s">
        <v>692</v>
      </c>
      <c r="V938" s="315" t="s">
        <v>692</v>
      </c>
      <c r="W938" s="315" t="s">
        <v>692</v>
      </c>
      <c r="X938" s="315" t="s">
        <v>692</v>
      </c>
      <c r="Y938" s="316">
        <v>32</v>
      </c>
      <c r="Z938" s="317"/>
      <c r="AA938" s="317"/>
      <c r="AB938" s="318"/>
      <c r="AC938" s="326" t="s">
        <v>650</v>
      </c>
      <c r="AD938" s="326"/>
      <c r="AE938" s="326"/>
      <c r="AF938" s="326"/>
      <c r="AG938" s="326"/>
      <c r="AH938" s="321">
        <v>50</v>
      </c>
      <c r="AI938" s="322"/>
      <c r="AJ938" s="322"/>
      <c r="AK938" s="322"/>
      <c r="AL938" s="323">
        <v>100</v>
      </c>
      <c r="AM938" s="324"/>
      <c r="AN938" s="324"/>
      <c r="AO938" s="325"/>
      <c r="AP938" s="319" t="s">
        <v>549</v>
      </c>
      <c r="AQ938" s="319"/>
      <c r="AR938" s="319"/>
      <c r="AS938" s="319"/>
      <c r="AT938" s="319"/>
      <c r="AU938" s="319"/>
      <c r="AV938" s="319"/>
      <c r="AW938" s="319"/>
      <c r="AX938" s="319"/>
    </row>
    <row r="939" spans="1:50" ht="30" customHeight="1" x14ac:dyDescent="0.15">
      <c r="A939" s="402">
        <v>4</v>
      </c>
      <c r="B939" s="402">
        <v>1</v>
      </c>
      <c r="C939" s="424" t="s">
        <v>682</v>
      </c>
      <c r="D939" s="416"/>
      <c r="E939" s="416"/>
      <c r="F939" s="416"/>
      <c r="G939" s="416"/>
      <c r="H939" s="416"/>
      <c r="I939" s="416"/>
      <c r="J939" s="417">
        <v>7011105005414</v>
      </c>
      <c r="K939" s="418"/>
      <c r="L939" s="418"/>
      <c r="M939" s="418"/>
      <c r="N939" s="418"/>
      <c r="O939" s="418"/>
      <c r="P939" s="425" t="s">
        <v>693</v>
      </c>
      <c r="Q939" s="315" t="s">
        <v>693</v>
      </c>
      <c r="R939" s="315" t="s">
        <v>693</v>
      </c>
      <c r="S939" s="315" t="s">
        <v>693</v>
      </c>
      <c r="T939" s="315" t="s">
        <v>693</v>
      </c>
      <c r="U939" s="315" t="s">
        <v>693</v>
      </c>
      <c r="V939" s="315" t="s">
        <v>693</v>
      </c>
      <c r="W939" s="315" t="s">
        <v>693</v>
      </c>
      <c r="X939" s="315" t="s">
        <v>693</v>
      </c>
      <c r="Y939" s="316">
        <v>31</v>
      </c>
      <c r="Z939" s="317"/>
      <c r="AA939" s="317"/>
      <c r="AB939" s="318"/>
      <c r="AC939" s="326" t="s">
        <v>650</v>
      </c>
      <c r="AD939" s="326"/>
      <c r="AE939" s="326"/>
      <c r="AF939" s="326"/>
      <c r="AG939" s="326"/>
      <c r="AH939" s="321">
        <v>50</v>
      </c>
      <c r="AI939" s="322"/>
      <c r="AJ939" s="322"/>
      <c r="AK939" s="322"/>
      <c r="AL939" s="323">
        <v>100</v>
      </c>
      <c r="AM939" s="324"/>
      <c r="AN939" s="324"/>
      <c r="AO939" s="325"/>
      <c r="AP939" s="319" t="s">
        <v>549</v>
      </c>
      <c r="AQ939" s="319"/>
      <c r="AR939" s="319"/>
      <c r="AS939" s="319"/>
      <c r="AT939" s="319"/>
      <c r="AU939" s="319"/>
      <c r="AV939" s="319"/>
      <c r="AW939" s="319"/>
      <c r="AX939" s="319"/>
    </row>
    <row r="940" spans="1:50" ht="73.5" customHeight="1" x14ac:dyDescent="0.15">
      <c r="A940" s="402">
        <v>5</v>
      </c>
      <c r="B940" s="402">
        <v>1</v>
      </c>
      <c r="C940" s="416" t="s">
        <v>683</v>
      </c>
      <c r="D940" s="416"/>
      <c r="E940" s="416"/>
      <c r="F940" s="416"/>
      <c r="G940" s="416"/>
      <c r="H940" s="416"/>
      <c r="I940" s="416"/>
      <c r="J940" s="417">
        <v>4010405010382</v>
      </c>
      <c r="K940" s="418"/>
      <c r="L940" s="418"/>
      <c r="M940" s="418"/>
      <c r="N940" s="418"/>
      <c r="O940" s="418"/>
      <c r="P940" s="315" t="s">
        <v>696</v>
      </c>
      <c r="Q940" s="315" t="s">
        <v>694</v>
      </c>
      <c r="R940" s="315" t="s">
        <v>694</v>
      </c>
      <c r="S940" s="315" t="s">
        <v>694</v>
      </c>
      <c r="T940" s="315" t="s">
        <v>694</v>
      </c>
      <c r="U940" s="315" t="s">
        <v>694</v>
      </c>
      <c r="V940" s="315" t="s">
        <v>694</v>
      </c>
      <c r="W940" s="315" t="s">
        <v>694</v>
      </c>
      <c r="X940" s="315" t="s">
        <v>694</v>
      </c>
      <c r="Y940" s="316">
        <v>29</v>
      </c>
      <c r="Z940" s="317"/>
      <c r="AA940" s="317"/>
      <c r="AB940" s="318"/>
      <c r="AC940" s="320" t="s">
        <v>650</v>
      </c>
      <c r="AD940" s="320"/>
      <c r="AE940" s="320"/>
      <c r="AF940" s="320"/>
      <c r="AG940" s="320"/>
      <c r="AH940" s="321">
        <v>50</v>
      </c>
      <c r="AI940" s="322"/>
      <c r="AJ940" s="322"/>
      <c r="AK940" s="322"/>
      <c r="AL940" s="323">
        <v>100</v>
      </c>
      <c r="AM940" s="324"/>
      <c r="AN940" s="324"/>
      <c r="AO940" s="325"/>
      <c r="AP940" s="319" t="s">
        <v>549</v>
      </c>
      <c r="AQ940" s="319"/>
      <c r="AR940" s="319"/>
      <c r="AS940" s="319"/>
      <c r="AT940" s="319"/>
      <c r="AU940" s="319"/>
      <c r="AV940" s="319"/>
      <c r="AW940" s="319"/>
      <c r="AX940" s="319"/>
    </row>
    <row r="941" spans="1:50" ht="60.75" customHeight="1" x14ac:dyDescent="0.15">
      <c r="A941" s="402">
        <v>6</v>
      </c>
      <c r="B941" s="402">
        <v>1</v>
      </c>
      <c r="C941" s="416" t="s">
        <v>684</v>
      </c>
      <c r="D941" s="416"/>
      <c r="E941" s="416"/>
      <c r="F941" s="416"/>
      <c r="G941" s="416"/>
      <c r="H941" s="416"/>
      <c r="I941" s="416"/>
      <c r="J941" s="417">
        <v>2011105001748</v>
      </c>
      <c r="K941" s="418"/>
      <c r="L941" s="418"/>
      <c r="M941" s="418"/>
      <c r="N941" s="418"/>
      <c r="O941" s="418"/>
      <c r="P941" s="315" t="s">
        <v>695</v>
      </c>
      <c r="Q941" s="315" t="s">
        <v>695</v>
      </c>
      <c r="R941" s="315" t="s">
        <v>695</v>
      </c>
      <c r="S941" s="315" t="s">
        <v>695</v>
      </c>
      <c r="T941" s="315" t="s">
        <v>695</v>
      </c>
      <c r="U941" s="315" t="s">
        <v>695</v>
      </c>
      <c r="V941" s="315" t="s">
        <v>695</v>
      </c>
      <c r="W941" s="315" t="s">
        <v>695</v>
      </c>
      <c r="X941" s="315" t="s">
        <v>695</v>
      </c>
      <c r="Y941" s="316">
        <v>27</v>
      </c>
      <c r="Z941" s="317"/>
      <c r="AA941" s="317"/>
      <c r="AB941" s="318"/>
      <c r="AC941" s="320" t="s">
        <v>650</v>
      </c>
      <c r="AD941" s="320"/>
      <c r="AE941" s="320"/>
      <c r="AF941" s="320"/>
      <c r="AG941" s="320"/>
      <c r="AH941" s="321">
        <v>50</v>
      </c>
      <c r="AI941" s="322"/>
      <c r="AJ941" s="322"/>
      <c r="AK941" s="322"/>
      <c r="AL941" s="323">
        <v>100</v>
      </c>
      <c r="AM941" s="324"/>
      <c r="AN941" s="324"/>
      <c r="AO941" s="325"/>
      <c r="AP941" s="319" t="s">
        <v>549</v>
      </c>
      <c r="AQ941" s="319"/>
      <c r="AR941" s="319"/>
      <c r="AS941" s="319"/>
      <c r="AT941" s="319"/>
      <c r="AU941" s="319"/>
      <c r="AV941" s="319"/>
      <c r="AW941" s="319"/>
      <c r="AX941" s="319"/>
    </row>
    <row r="942" spans="1:50" ht="46.5" customHeight="1" x14ac:dyDescent="0.15">
      <c r="A942" s="402">
        <v>7</v>
      </c>
      <c r="B942" s="402">
        <v>1</v>
      </c>
      <c r="C942" s="416" t="s">
        <v>685</v>
      </c>
      <c r="D942" s="416"/>
      <c r="E942" s="416"/>
      <c r="F942" s="416"/>
      <c r="G942" s="416"/>
      <c r="H942" s="416"/>
      <c r="I942" s="416"/>
      <c r="J942" s="417">
        <v>4010005006178</v>
      </c>
      <c r="K942" s="418"/>
      <c r="L942" s="418"/>
      <c r="M942" s="418"/>
      <c r="N942" s="418"/>
      <c r="O942" s="418"/>
      <c r="P942" s="315" t="s">
        <v>697</v>
      </c>
      <c r="Q942" s="315" t="s">
        <v>697</v>
      </c>
      <c r="R942" s="315" t="s">
        <v>697</v>
      </c>
      <c r="S942" s="315" t="s">
        <v>697</v>
      </c>
      <c r="T942" s="315" t="s">
        <v>697</v>
      </c>
      <c r="U942" s="315" t="s">
        <v>697</v>
      </c>
      <c r="V942" s="315" t="s">
        <v>697</v>
      </c>
      <c r="W942" s="315" t="s">
        <v>697</v>
      </c>
      <c r="X942" s="315" t="s">
        <v>697</v>
      </c>
      <c r="Y942" s="316">
        <v>25</v>
      </c>
      <c r="Z942" s="317"/>
      <c r="AA942" s="317"/>
      <c r="AB942" s="318"/>
      <c r="AC942" s="320" t="s">
        <v>650</v>
      </c>
      <c r="AD942" s="320"/>
      <c r="AE942" s="320"/>
      <c r="AF942" s="320"/>
      <c r="AG942" s="320"/>
      <c r="AH942" s="321">
        <v>50</v>
      </c>
      <c r="AI942" s="322"/>
      <c r="AJ942" s="322"/>
      <c r="AK942" s="322"/>
      <c r="AL942" s="323">
        <v>100</v>
      </c>
      <c r="AM942" s="324"/>
      <c r="AN942" s="324"/>
      <c r="AO942" s="325"/>
      <c r="AP942" s="319" t="s">
        <v>549</v>
      </c>
      <c r="AQ942" s="319"/>
      <c r="AR942" s="319"/>
      <c r="AS942" s="319"/>
      <c r="AT942" s="319"/>
      <c r="AU942" s="319"/>
      <c r="AV942" s="319"/>
      <c r="AW942" s="319"/>
      <c r="AX942" s="319"/>
    </row>
    <row r="943" spans="1:50" ht="60" customHeight="1" x14ac:dyDescent="0.15">
      <c r="A943" s="402">
        <v>8</v>
      </c>
      <c r="B943" s="402">
        <v>1</v>
      </c>
      <c r="C943" s="416" t="s">
        <v>687</v>
      </c>
      <c r="D943" s="416"/>
      <c r="E943" s="416"/>
      <c r="F943" s="416"/>
      <c r="G943" s="416"/>
      <c r="H943" s="416"/>
      <c r="I943" s="416"/>
      <c r="J943" s="417">
        <v>8011105004811</v>
      </c>
      <c r="K943" s="418"/>
      <c r="L943" s="418"/>
      <c r="M943" s="418"/>
      <c r="N943" s="418"/>
      <c r="O943" s="418"/>
      <c r="P943" s="315" t="s">
        <v>698</v>
      </c>
      <c r="Q943" s="315" t="s">
        <v>698</v>
      </c>
      <c r="R943" s="315" t="s">
        <v>698</v>
      </c>
      <c r="S943" s="315" t="s">
        <v>698</v>
      </c>
      <c r="T943" s="315" t="s">
        <v>698</v>
      </c>
      <c r="U943" s="315" t="s">
        <v>698</v>
      </c>
      <c r="V943" s="315" t="s">
        <v>698</v>
      </c>
      <c r="W943" s="315" t="s">
        <v>698</v>
      </c>
      <c r="X943" s="315" t="s">
        <v>698</v>
      </c>
      <c r="Y943" s="316">
        <v>22</v>
      </c>
      <c r="Z943" s="317"/>
      <c r="AA943" s="317"/>
      <c r="AB943" s="318"/>
      <c r="AC943" s="320" t="s">
        <v>650</v>
      </c>
      <c r="AD943" s="320"/>
      <c r="AE943" s="320"/>
      <c r="AF943" s="320"/>
      <c r="AG943" s="320"/>
      <c r="AH943" s="321">
        <v>50</v>
      </c>
      <c r="AI943" s="322"/>
      <c r="AJ943" s="322"/>
      <c r="AK943" s="322"/>
      <c r="AL943" s="323">
        <v>100</v>
      </c>
      <c r="AM943" s="324"/>
      <c r="AN943" s="324"/>
      <c r="AO943" s="325"/>
      <c r="AP943" s="319" t="s">
        <v>549</v>
      </c>
      <c r="AQ943" s="319"/>
      <c r="AR943" s="319"/>
      <c r="AS943" s="319"/>
      <c r="AT943" s="319"/>
      <c r="AU943" s="319"/>
      <c r="AV943" s="319"/>
      <c r="AW943" s="319"/>
      <c r="AX943" s="319"/>
    </row>
    <row r="944" spans="1:50" ht="30" customHeight="1" x14ac:dyDescent="0.15">
      <c r="A944" s="402">
        <v>9</v>
      </c>
      <c r="B944" s="402">
        <v>1</v>
      </c>
      <c r="C944" s="416" t="s">
        <v>686</v>
      </c>
      <c r="D944" s="416"/>
      <c r="E944" s="416"/>
      <c r="F944" s="416"/>
      <c r="G944" s="416"/>
      <c r="H944" s="416"/>
      <c r="I944" s="416"/>
      <c r="J944" s="417">
        <v>4010101009860</v>
      </c>
      <c r="K944" s="418"/>
      <c r="L944" s="418"/>
      <c r="M944" s="418"/>
      <c r="N944" s="418"/>
      <c r="O944" s="418"/>
      <c r="P944" s="315" t="s">
        <v>699</v>
      </c>
      <c r="Q944" s="315" t="s">
        <v>699</v>
      </c>
      <c r="R944" s="315" t="s">
        <v>699</v>
      </c>
      <c r="S944" s="315" t="s">
        <v>699</v>
      </c>
      <c r="T944" s="315" t="s">
        <v>699</v>
      </c>
      <c r="U944" s="315" t="s">
        <v>699</v>
      </c>
      <c r="V944" s="315" t="s">
        <v>699</v>
      </c>
      <c r="W944" s="315" t="s">
        <v>699</v>
      </c>
      <c r="X944" s="315" t="s">
        <v>699</v>
      </c>
      <c r="Y944" s="316">
        <v>17</v>
      </c>
      <c r="Z944" s="317"/>
      <c r="AA944" s="317"/>
      <c r="AB944" s="318"/>
      <c r="AC944" s="320" t="s">
        <v>650</v>
      </c>
      <c r="AD944" s="320"/>
      <c r="AE944" s="320"/>
      <c r="AF944" s="320"/>
      <c r="AG944" s="320"/>
      <c r="AH944" s="321">
        <v>50</v>
      </c>
      <c r="AI944" s="322"/>
      <c r="AJ944" s="322"/>
      <c r="AK944" s="322"/>
      <c r="AL944" s="323">
        <v>100</v>
      </c>
      <c r="AM944" s="324"/>
      <c r="AN944" s="324"/>
      <c r="AO944" s="325"/>
      <c r="AP944" s="319" t="s">
        <v>549</v>
      </c>
      <c r="AQ944" s="319"/>
      <c r="AR944" s="319"/>
      <c r="AS944" s="319"/>
      <c r="AT944" s="319"/>
      <c r="AU944" s="319"/>
      <c r="AV944" s="319"/>
      <c r="AW944" s="319"/>
      <c r="AX944" s="319"/>
    </row>
    <row r="945" spans="1:50" ht="30" customHeight="1" x14ac:dyDescent="0.15">
      <c r="A945" s="402">
        <v>10</v>
      </c>
      <c r="B945" s="402">
        <v>1</v>
      </c>
      <c r="C945" s="416" t="s">
        <v>688</v>
      </c>
      <c r="D945" s="416"/>
      <c r="E945" s="416"/>
      <c r="F945" s="416"/>
      <c r="G945" s="416"/>
      <c r="H945" s="416"/>
      <c r="I945" s="416"/>
      <c r="J945" s="417">
        <v>7011105005414</v>
      </c>
      <c r="K945" s="418"/>
      <c r="L945" s="418"/>
      <c r="M945" s="418"/>
      <c r="N945" s="418"/>
      <c r="O945" s="418"/>
      <c r="P945" s="315" t="s">
        <v>700</v>
      </c>
      <c r="Q945" s="315" t="s">
        <v>700</v>
      </c>
      <c r="R945" s="315" t="s">
        <v>700</v>
      </c>
      <c r="S945" s="315" t="s">
        <v>700</v>
      </c>
      <c r="T945" s="315" t="s">
        <v>700</v>
      </c>
      <c r="U945" s="315" t="s">
        <v>700</v>
      </c>
      <c r="V945" s="315" t="s">
        <v>700</v>
      </c>
      <c r="W945" s="315" t="s">
        <v>700</v>
      </c>
      <c r="X945" s="315" t="s">
        <v>700</v>
      </c>
      <c r="Y945" s="316">
        <v>17</v>
      </c>
      <c r="Z945" s="317"/>
      <c r="AA945" s="317"/>
      <c r="AB945" s="318"/>
      <c r="AC945" s="320" t="s">
        <v>650</v>
      </c>
      <c r="AD945" s="320"/>
      <c r="AE945" s="320"/>
      <c r="AF945" s="320"/>
      <c r="AG945" s="320"/>
      <c r="AH945" s="321">
        <v>50</v>
      </c>
      <c r="AI945" s="322"/>
      <c r="AJ945" s="322"/>
      <c r="AK945" s="322"/>
      <c r="AL945" s="323">
        <v>100</v>
      </c>
      <c r="AM945" s="324"/>
      <c r="AN945" s="324"/>
      <c r="AO945" s="325"/>
      <c r="AP945" s="319" t="s">
        <v>549</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505</v>
      </c>
      <c r="AI968" s="344"/>
      <c r="AJ968" s="344"/>
      <c r="AK968" s="344"/>
      <c r="AL968" s="344" t="s">
        <v>21</v>
      </c>
      <c r="AM968" s="344"/>
      <c r="AN968" s="344"/>
      <c r="AO968" s="428"/>
      <c r="AP968" s="429" t="s">
        <v>431</v>
      </c>
      <c r="AQ968" s="429"/>
      <c r="AR968" s="429"/>
      <c r="AS968" s="429"/>
      <c r="AT968" s="429"/>
      <c r="AU968" s="429"/>
      <c r="AV968" s="429"/>
      <c r="AW968" s="429"/>
      <c r="AX968" s="429"/>
    </row>
    <row r="969" spans="1:50" ht="88.5" customHeight="1" x14ac:dyDescent="0.15">
      <c r="A969" s="402">
        <v>1</v>
      </c>
      <c r="B969" s="402">
        <v>1</v>
      </c>
      <c r="C969" s="416" t="s">
        <v>648</v>
      </c>
      <c r="D969" s="416"/>
      <c r="E969" s="416"/>
      <c r="F969" s="416"/>
      <c r="G969" s="416"/>
      <c r="H969" s="416"/>
      <c r="I969" s="416"/>
      <c r="J969" s="417">
        <v>5010701015794</v>
      </c>
      <c r="K969" s="418"/>
      <c r="L969" s="418"/>
      <c r="M969" s="418"/>
      <c r="N969" s="418"/>
      <c r="O969" s="418"/>
      <c r="P969" s="315" t="s">
        <v>649</v>
      </c>
      <c r="Q969" s="315"/>
      <c r="R969" s="315"/>
      <c r="S969" s="315"/>
      <c r="T969" s="315"/>
      <c r="U969" s="315"/>
      <c r="V969" s="315"/>
      <c r="W969" s="315"/>
      <c r="X969" s="315"/>
      <c r="Y969" s="316">
        <v>38</v>
      </c>
      <c r="Z969" s="317"/>
      <c r="AA969" s="317"/>
      <c r="AB969" s="318"/>
      <c r="AC969" s="326" t="s">
        <v>650</v>
      </c>
      <c r="AD969" s="426"/>
      <c r="AE969" s="426"/>
      <c r="AF969" s="426"/>
      <c r="AG969" s="426"/>
      <c r="AH969" s="419">
        <v>17</v>
      </c>
      <c r="AI969" s="420"/>
      <c r="AJ969" s="420"/>
      <c r="AK969" s="420"/>
      <c r="AL969" s="323">
        <v>99.79</v>
      </c>
      <c r="AM969" s="324"/>
      <c r="AN969" s="324"/>
      <c r="AO969" s="325"/>
      <c r="AP969" s="319" t="s">
        <v>549</v>
      </c>
      <c r="AQ969" s="319"/>
      <c r="AR969" s="319"/>
      <c r="AS969" s="319"/>
      <c r="AT969" s="319"/>
      <c r="AU969" s="319"/>
      <c r="AV969" s="319"/>
      <c r="AW969" s="319"/>
      <c r="AX969" s="319"/>
    </row>
    <row r="970" spans="1:50" ht="88.5" customHeight="1" x14ac:dyDescent="0.15">
      <c r="A970" s="402">
        <v>2</v>
      </c>
      <c r="B970" s="402">
        <v>1</v>
      </c>
      <c r="C970" s="416" t="s">
        <v>651</v>
      </c>
      <c r="D970" s="416"/>
      <c r="E970" s="416"/>
      <c r="F970" s="416"/>
      <c r="G970" s="416"/>
      <c r="H970" s="416"/>
      <c r="I970" s="416"/>
      <c r="J970" s="417">
        <v>6010005014674</v>
      </c>
      <c r="K970" s="418"/>
      <c r="L970" s="418"/>
      <c r="M970" s="418"/>
      <c r="N970" s="418"/>
      <c r="O970" s="418"/>
      <c r="P970" s="315" t="s">
        <v>652</v>
      </c>
      <c r="Q970" s="315"/>
      <c r="R970" s="315"/>
      <c r="S970" s="315"/>
      <c r="T970" s="315"/>
      <c r="U970" s="315"/>
      <c r="V970" s="315"/>
      <c r="W970" s="315"/>
      <c r="X970" s="315"/>
      <c r="Y970" s="316">
        <v>30</v>
      </c>
      <c r="Z970" s="317"/>
      <c r="AA970" s="317"/>
      <c r="AB970" s="318"/>
      <c r="AC970" s="326" t="s">
        <v>650</v>
      </c>
      <c r="AD970" s="326"/>
      <c r="AE970" s="326"/>
      <c r="AF970" s="326"/>
      <c r="AG970" s="326"/>
      <c r="AH970" s="419">
        <v>17</v>
      </c>
      <c r="AI970" s="420"/>
      <c r="AJ970" s="420"/>
      <c r="AK970" s="420"/>
      <c r="AL970" s="323">
        <v>100</v>
      </c>
      <c r="AM970" s="324"/>
      <c r="AN970" s="324"/>
      <c r="AO970" s="325"/>
      <c r="AP970" s="319" t="s">
        <v>549</v>
      </c>
      <c r="AQ970" s="319"/>
      <c r="AR970" s="319"/>
      <c r="AS970" s="319"/>
      <c r="AT970" s="319"/>
      <c r="AU970" s="319"/>
      <c r="AV970" s="319"/>
      <c r="AW970" s="319"/>
      <c r="AX970" s="319"/>
    </row>
    <row r="971" spans="1:50" ht="71.25" customHeight="1" x14ac:dyDescent="0.15">
      <c r="A971" s="402">
        <v>3</v>
      </c>
      <c r="B971" s="402">
        <v>1</v>
      </c>
      <c r="C971" s="424" t="s">
        <v>653</v>
      </c>
      <c r="D971" s="416"/>
      <c r="E971" s="416"/>
      <c r="F971" s="416"/>
      <c r="G971" s="416"/>
      <c r="H971" s="416"/>
      <c r="I971" s="416"/>
      <c r="J971" s="417">
        <v>8011105005405</v>
      </c>
      <c r="K971" s="418"/>
      <c r="L971" s="418"/>
      <c r="M971" s="418"/>
      <c r="N971" s="418"/>
      <c r="O971" s="418"/>
      <c r="P971" s="425" t="s">
        <v>668</v>
      </c>
      <c r="Q971" s="315"/>
      <c r="R971" s="315"/>
      <c r="S971" s="315"/>
      <c r="T971" s="315"/>
      <c r="U971" s="315"/>
      <c r="V971" s="315"/>
      <c r="W971" s="315"/>
      <c r="X971" s="315"/>
      <c r="Y971" s="316">
        <v>29.9</v>
      </c>
      <c r="Z971" s="317"/>
      <c r="AA971" s="317"/>
      <c r="AB971" s="318"/>
      <c r="AC971" s="326" t="s">
        <v>650</v>
      </c>
      <c r="AD971" s="326"/>
      <c r="AE971" s="326"/>
      <c r="AF971" s="326"/>
      <c r="AG971" s="326"/>
      <c r="AH971" s="321">
        <v>17</v>
      </c>
      <c r="AI971" s="322"/>
      <c r="AJ971" s="322"/>
      <c r="AK971" s="322"/>
      <c r="AL971" s="323">
        <v>99.99</v>
      </c>
      <c r="AM971" s="324"/>
      <c r="AN971" s="324"/>
      <c r="AO971" s="325"/>
      <c r="AP971" s="319" t="s">
        <v>549</v>
      </c>
      <c r="AQ971" s="319"/>
      <c r="AR971" s="319"/>
      <c r="AS971" s="319"/>
      <c r="AT971" s="319"/>
      <c r="AU971" s="319"/>
      <c r="AV971" s="319"/>
      <c r="AW971" s="319"/>
      <c r="AX971" s="319"/>
    </row>
    <row r="972" spans="1:50" ht="66.75" customHeight="1" x14ac:dyDescent="0.15">
      <c r="A972" s="402">
        <v>4</v>
      </c>
      <c r="B972" s="402">
        <v>1</v>
      </c>
      <c r="C972" s="424" t="s">
        <v>654</v>
      </c>
      <c r="D972" s="416"/>
      <c r="E972" s="416"/>
      <c r="F972" s="416"/>
      <c r="G972" s="416"/>
      <c r="H972" s="416"/>
      <c r="I972" s="416"/>
      <c r="J972" s="417">
        <v>6010505001362</v>
      </c>
      <c r="K972" s="418"/>
      <c r="L972" s="418"/>
      <c r="M972" s="418"/>
      <c r="N972" s="418"/>
      <c r="O972" s="418"/>
      <c r="P972" s="425" t="s">
        <v>655</v>
      </c>
      <c r="Q972" s="315"/>
      <c r="R972" s="315"/>
      <c r="S972" s="315"/>
      <c r="T972" s="315"/>
      <c r="U972" s="315"/>
      <c r="V972" s="315"/>
      <c r="W972" s="315"/>
      <c r="X972" s="315"/>
      <c r="Y972" s="316">
        <v>23.4</v>
      </c>
      <c r="Z972" s="317"/>
      <c r="AA972" s="317"/>
      <c r="AB972" s="318"/>
      <c r="AC972" s="326" t="s">
        <v>650</v>
      </c>
      <c r="AD972" s="326"/>
      <c r="AE972" s="326"/>
      <c r="AF972" s="326"/>
      <c r="AG972" s="326"/>
      <c r="AH972" s="321">
        <v>17</v>
      </c>
      <c r="AI972" s="322"/>
      <c r="AJ972" s="322"/>
      <c r="AK972" s="322"/>
      <c r="AL972" s="323">
        <v>100</v>
      </c>
      <c r="AM972" s="324"/>
      <c r="AN972" s="324"/>
      <c r="AO972" s="325"/>
      <c r="AP972" s="319" t="s">
        <v>549</v>
      </c>
      <c r="AQ972" s="319"/>
      <c r="AR972" s="319"/>
      <c r="AS972" s="319"/>
      <c r="AT972" s="319"/>
      <c r="AU972" s="319"/>
      <c r="AV972" s="319"/>
      <c r="AW972" s="319"/>
      <c r="AX972" s="319"/>
    </row>
    <row r="973" spans="1:50" ht="74.25" customHeight="1" x14ac:dyDescent="0.15">
      <c r="A973" s="402">
        <v>5</v>
      </c>
      <c r="B973" s="402">
        <v>1</v>
      </c>
      <c r="C973" s="416" t="s">
        <v>656</v>
      </c>
      <c r="D973" s="416"/>
      <c r="E973" s="416"/>
      <c r="F973" s="416"/>
      <c r="G973" s="416"/>
      <c r="H973" s="416"/>
      <c r="I973" s="416"/>
      <c r="J973" s="417">
        <v>5010005026415</v>
      </c>
      <c r="K973" s="418"/>
      <c r="L973" s="418"/>
      <c r="M973" s="418"/>
      <c r="N973" s="418"/>
      <c r="O973" s="418"/>
      <c r="P973" s="315" t="s">
        <v>657</v>
      </c>
      <c r="Q973" s="315"/>
      <c r="R973" s="315"/>
      <c r="S973" s="315"/>
      <c r="T973" s="315"/>
      <c r="U973" s="315"/>
      <c r="V973" s="315"/>
      <c r="W973" s="315"/>
      <c r="X973" s="315"/>
      <c r="Y973" s="316">
        <v>20</v>
      </c>
      <c r="Z973" s="317"/>
      <c r="AA973" s="317"/>
      <c r="AB973" s="318"/>
      <c r="AC973" s="320" t="s">
        <v>650</v>
      </c>
      <c r="AD973" s="320"/>
      <c r="AE973" s="320"/>
      <c r="AF973" s="320"/>
      <c r="AG973" s="320"/>
      <c r="AH973" s="321">
        <v>17</v>
      </c>
      <c r="AI973" s="322"/>
      <c r="AJ973" s="322"/>
      <c r="AK973" s="322"/>
      <c r="AL973" s="323">
        <v>100</v>
      </c>
      <c r="AM973" s="324"/>
      <c r="AN973" s="324"/>
      <c r="AO973" s="325"/>
      <c r="AP973" s="319" t="s">
        <v>549</v>
      </c>
      <c r="AQ973" s="319"/>
      <c r="AR973" s="319"/>
      <c r="AS973" s="319"/>
      <c r="AT973" s="319"/>
      <c r="AU973" s="319"/>
      <c r="AV973" s="319"/>
      <c r="AW973" s="319"/>
      <c r="AX973" s="319"/>
    </row>
    <row r="974" spans="1:50" ht="84" customHeight="1" x14ac:dyDescent="0.15">
      <c r="A974" s="402">
        <v>6</v>
      </c>
      <c r="B974" s="402">
        <v>1</v>
      </c>
      <c r="C974" s="416" t="s">
        <v>658</v>
      </c>
      <c r="D974" s="416"/>
      <c r="E974" s="416"/>
      <c r="F974" s="416"/>
      <c r="G974" s="416"/>
      <c r="H974" s="416"/>
      <c r="I974" s="416"/>
      <c r="J974" s="417">
        <v>2010701023536</v>
      </c>
      <c r="K974" s="418"/>
      <c r="L974" s="418"/>
      <c r="M974" s="418"/>
      <c r="N974" s="418"/>
      <c r="O974" s="418"/>
      <c r="P974" s="315" t="s">
        <v>659</v>
      </c>
      <c r="Q974" s="315"/>
      <c r="R974" s="315"/>
      <c r="S974" s="315"/>
      <c r="T974" s="315"/>
      <c r="U974" s="315"/>
      <c r="V974" s="315"/>
      <c r="W974" s="315"/>
      <c r="X974" s="315"/>
      <c r="Y974" s="316">
        <v>18.899999999999999</v>
      </c>
      <c r="Z974" s="317"/>
      <c r="AA974" s="317"/>
      <c r="AB974" s="318"/>
      <c r="AC974" s="320" t="s">
        <v>650</v>
      </c>
      <c r="AD974" s="320"/>
      <c r="AE974" s="320"/>
      <c r="AF974" s="320"/>
      <c r="AG974" s="320"/>
      <c r="AH974" s="321">
        <v>2</v>
      </c>
      <c r="AI974" s="322"/>
      <c r="AJ974" s="322"/>
      <c r="AK974" s="322"/>
      <c r="AL974" s="323">
        <v>98.74</v>
      </c>
      <c r="AM974" s="324"/>
      <c r="AN974" s="324"/>
      <c r="AO974" s="325"/>
      <c r="AP974" s="319" t="s">
        <v>549</v>
      </c>
      <c r="AQ974" s="319"/>
      <c r="AR974" s="319"/>
      <c r="AS974" s="319"/>
      <c r="AT974" s="319"/>
      <c r="AU974" s="319"/>
      <c r="AV974" s="319"/>
      <c r="AW974" s="319"/>
      <c r="AX974" s="319"/>
    </row>
    <row r="975" spans="1:50" ht="64.5" customHeight="1" x14ac:dyDescent="0.15">
      <c r="A975" s="402">
        <v>7</v>
      </c>
      <c r="B975" s="402">
        <v>1</v>
      </c>
      <c r="C975" s="416" t="s">
        <v>660</v>
      </c>
      <c r="D975" s="416"/>
      <c r="E975" s="416"/>
      <c r="F975" s="416"/>
      <c r="G975" s="416"/>
      <c r="H975" s="416"/>
      <c r="I975" s="416"/>
      <c r="J975" s="417">
        <v>1012805001336</v>
      </c>
      <c r="K975" s="418"/>
      <c r="L975" s="418"/>
      <c r="M975" s="418"/>
      <c r="N975" s="418"/>
      <c r="O975" s="418"/>
      <c r="P975" s="315" t="s">
        <v>661</v>
      </c>
      <c r="Q975" s="315"/>
      <c r="R975" s="315"/>
      <c r="S975" s="315"/>
      <c r="T975" s="315"/>
      <c r="U975" s="315"/>
      <c r="V975" s="315"/>
      <c r="W975" s="315"/>
      <c r="X975" s="315"/>
      <c r="Y975" s="316">
        <v>14.9</v>
      </c>
      <c r="Z975" s="317"/>
      <c r="AA975" s="317"/>
      <c r="AB975" s="318"/>
      <c r="AC975" s="320" t="s">
        <v>650</v>
      </c>
      <c r="AD975" s="320"/>
      <c r="AE975" s="320"/>
      <c r="AF975" s="320"/>
      <c r="AG975" s="320"/>
      <c r="AH975" s="321">
        <v>2</v>
      </c>
      <c r="AI975" s="322"/>
      <c r="AJ975" s="322"/>
      <c r="AK975" s="322"/>
      <c r="AL975" s="323">
        <v>99.48</v>
      </c>
      <c r="AM975" s="324"/>
      <c r="AN975" s="324"/>
      <c r="AO975" s="325"/>
      <c r="AP975" s="319" t="s">
        <v>549</v>
      </c>
      <c r="AQ975" s="319"/>
      <c r="AR975" s="319"/>
      <c r="AS975" s="319"/>
      <c r="AT975" s="319"/>
      <c r="AU975" s="319"/>
      <c r="AV975" s="319"/>
      <c r="AW975" s="319"/>
      <c r="AX975" s="319"/>
    </row>
    <row r="976" spans="1:50" ht="56.25" customHeight="1" x14ac:dyDescent="0.15">
      <c r="A976" s="402">
        <v>8</v>
      </c>
      <c r="B976" s="402">
        <v>1</v>
      </c>
      <c r="C976" s="416" t="s">
        <v>662</v>
      </c>
      <c r="D976" s="416"/>
      <c r="E976" s="416"/>
      <c r="F976" s="416"/>
      <c r="G976" s="416"/>
      <c r="H976" s="416"/>
      <c r="I976" s="416"/>
      <c r="J976" s="417">
        <v>6120001059605</v>
      </c>
      <c r="K976" s="418"/>
      <c r="L976" s="418"/>
      <c r="M976" s="418"/>
      <c r="N976" s="418"/>
      <c r="O976" s="418"/>
      <c r="P976" s="315" t="s">
        <v>663</v>
      </c>
      <c r="Q976" s="315"/>
      <c r="R976" s="315"/>
      <c r="S976" s="315"/>
      <c r="T976" s="315"/>
      <c r="U976" s="315"/>
      <c r="V976" s="315"/>
      <c r="W976" s="315"/>
      <c r="X976" s="315"/>
      <c r="Y976" s="316">
        <v>10</v>
      </c>
      <c r="Z976" s="317"/>
      <c r="AA976" s="317"/>
      <c r="AB976" s="318"/>
      <c r="AC976" s="320" t="s">
        <v>650</v>
      </c>
      <c r="AD976" s="320"/>
      <c r="AE976" s="320"/>
      <c r="AF976" s="320"/>
      <c r="AG976" s="320"/>
      <c r="AH976" s="321">
        <v>15</v>
      </c>
      <c r="AI976" s="322"/>
      <c r="AJ976" s="322"/>
      <c r="AK976" s="322"/>
      <c r="AL976" s="323">
        <v>100</v>
      </c>
      <c r="AM976" s="324"/>
      <c r="AN976" s="324"/>
      <c r="AO976" s="325"/>
      <c r="AP976" s="319" t="s">
        <v>549</v>
      </c>
      <c r="AQ976" s="319"/>
      <c r="AR976" s="319"/>
      <c r="AS976" s="319"/>
      <c r="AT976" s="319"/>
      <c r="AU976" s="319"/>
      <c r="AV976" s="319"/>
      <c r="AW976" s="319"/>
      <c r="AX976" s="319"/>
    </row>
    <row r="977" spans="1:50" ht="57.75" customHeight="1" x14ac:dyDescent="0.15">
      <c r="A977" s="402">
        <v>9</v>
      </c>
      <c r="B977" s="402">
        <v>1</v>
      </c>
      <c r="C977" s="416" t="s">
        <v>664</v>
      </c>
      <c r="D977" s="416"/>
      <c r="E977" s="416"/>
      <c r="F977" s="416"/>
      <c r="G977" s="416"/>
      <c r="H977" s="416"/>
      <c r="I977" s="416"/>
      <c r="J977" s="417">
        <v>2010405013016</v>
      </c>
      <c r="K977" s="418"/>
      <c r="L977" s="418"/>
      <c r="M977" s="418"/>
      <c r="N977" s="418"/>
      <c r="O977" s="418"/>
      <c r="P977" s="315" t="s">
        <v>665</v>
      </c>
      <c r="Q977" s="315"/>
      <c r="R977" s="315"/>
      <c r="S977" s="315"/>
      <c r="T977" s="315"/>
      <c r="U977" s="315"/>
      <c r="V977" s="315"/>
      <c r="W977" s="315"/>
      <c r="X977" s="315"/>
      <c r="Y977" s="316">
        <v>9.89</v>
      </c>
      <c r="Z977" s="317"/>
      <c r="AA977" s="317"/>
      <c r="AB977" s="318"/>
      <c r="AC977" s="320" t="s">
        <v>650</v>
      </c>
      <c r="AD977" s="320"/>
      <c r="AE977" s="320"/>
      <c r="AF977" s="320"/>
      <c r="AG977" s="320"/>
      <c r="AH977" s="321">
        <v>15</v>
      </c>
      <c r="AI977" s="322"/>
      <c r="AJ977" s="322"/>
      <c r="AK977" s="322"/>
      <c r="AL977" s="323">
        <v>98.88</v>
      </c>
      <c r="AM977" s="324"/>
      <c r="AN977" s="324"/>
      <c r="AO977" s="325"/>
      <c r="AP977" s="319" t="s">
        <v>549</v>
      </c>
      <c r="AQ977" s="319"/>
      <c r="AR977" s="319"/>
      <c r="AS977" s="319"/>
      <c r="AT977" s="319"/>
      <c r="AU977" s="319"/>
      <c r="AV977" s="319"/>
      <c r="AW977" s="319"/>
      <c r="AX977" s="319"/>
    </row>
    <row r="978" spans="1:50" ht="53.25" customHeight="1" x14ac:dyDescent="0.15">
      <c r="A978" s="402">
        <v>10</v>
      </c>
      <c r="B978" s="402">
        <v>1</v>
      </c>
      <c r="C978" s="416" t="s">
        <v>666</v>
      </c>
      <c r="D978" s="416"/>
      <c r="E978" s="416"/>
      <c r="F978" s="416"/>
      <c r="G978" s="416"/>
      <c r="H978" s="416"/>
      <c r="I978" s="416"/>
      <c r="J978" s="417">
        <v>5110005014839</v>
      </c>
      <c r="K978" s="418"/>
      <c r="L978" s="418"/>
      <c r="M978" s="418"/>
      <c r="N978" s="418"/>
      <c r="O978" s="418"/>
      <c r="P978" s="315" t="s">
        <v>667</v>
      </c>
      <c r="Q978" s="315"/>
      <c r="R978" s="315"/>
      <c r="S978" s="315"/>
      <c r="T978" s="315"/>
      <c r="U978" s="315"/>
      <c r="V978" s="315"/>
      <c r="W978" s="315"/>
      <c r="X978" s="315"/>
      <c r="Y978" s="316">
        <v>8.5</v>
      </c>
      <c r="Z978" s="317"/>
      <c r="AA978" s="317"/>
      <c r="AB978" s="318"/>
      <c r="AC978" s="320" t="s">
        <v>650</v>
      </c>
      <c r="AD978" s="320"/>
      <c r="AE978" s="320"/>
      <c r="AF978" s="320"/>
      <c r="AG978" s="320"/>
      <c r="AH978" s="321">
        <v>1</v>
      </c>
      <c r="AI978" s="322"/>
      <c r="AJ978" s="322"/>
      <c r="AK978" s="322"/>
      <c r="AL978" s="323">
        <v>98.64</v>
      </c>
      <c r="AM978" s="324"/>
      <c r="AN978" s="324"/>
      <c r="AO978" s="325"/>
      <c r="AP978" s="319" t="s">
        <v>549</v>
      </c>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505</v>
      </c>
      <c r="AI1001" s="344"/>
      <c r="AJ1001" s="344"/>
      <c r="AK1001" s="344"/>
      <c r="AL1001" s="344" t="s">
        <v>21</v>
      </c>
      <c r="AM1001" s="344"/>
      <c r="AN1001" s="344"/>
      <c r="AO1001" s="428"/>
      <c r="AP1001" s="429" t="s">
        <v>431</v>
      </c>
      <c r="AQ1001" s="429"/>
      <c r="AR1001" s="429"/>
      <c r="AS1001" s="429"/>
      <c r="AT1001" s="429"/>
      <c r="AU1001" s="429"/>
      <c r="AV1001" s="429"/>
      <c r="AW1001" s="429"/>
      <c r="AX1001" s="429"/>
    </row>
    <row r="1002" spans="1:50" ht="71.25" customHeight="1" x14ac:dyDescent="0.15">
      <c r="A1002" s="402">
        <v>1</v>
      </c>
      <c r="B1002" s="402">
        <v>1</v>
      </c>
      <c r="C1002" s="424" t="s">
        <v>635</v>
      </c>
      <c r="D1002" s="416"/>
      <c r="E1002" s="416"/>
      <c r="F1002" s="416"/>
      <c r="G1002" s="416"/>
      <c r="H1002" s="416"/>
      <c r="I1002" s="416"/>
      <c r="J1002" s="417">
        <v>6130005005091</v>
      </c>
      <c r="K1002" s="418"/>
      <c r="L1002" s="418"/>
      <c r="M1002" s="418"/>
      <c r="N1002" s="418"/>
      <c r="O1002" s="418"/>
      <c r="P1002" s="425" t="s">
        <v>636</v>
      </c>
      <c r="Q1002" s="315"/>
      <c r="R1002" s="315"/>
      <c r="S1002" s="315"/>
      <c r="T1002" s="315"/>
      <c r="U1002" s="315"/>
      <c r="V1002" s="315"/>
      <c r="W1002" s="315"/>
      <c r="X1002" s="315"/>
      <c r="Y1002" s="316">
        <v>10</v>
      </c>
      <c r="Z1002" s="317"/>
      <c r="AA1002" s="317"/>
      <c r="AB1002" s="318"/>
      <c r="AC1002" s="326" t="s">
        <v>513</v>
      </c>
      <c r="AD1002" s="426"/>
      <c r="AE1002" s="426"/>
      <c r="AF1002" s="426"/>
      <c r="AG1002" s="426"/>
      <c r="AH1002" s="419">
        <v>1</v>
      </c>
      <c r="AI1002" s="420"/>
      <c r="AJ1002" s="420"/>
      <c r="AK1002" s="420"/>
      <c r="AL1002" s="323">
        <v>100</v>
      </c>
      <c r="AM1002" s="324"/>
      <c r="AN1002" s="324"/>
      <c r="AO1002" s="325"/>
      <c r="AP1002" s="319" t="s">
        <v>633</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505</v>
      </c>
      <c r="AI1034" s="344"/>
      <c r="AJ1034" s="344"/>
      <c r="AK1034" s="344"/>
      <c r="AL1034" s="344" t="s">
        <v>21</v>
      </c>
      <c r="AM1034" s="344"/>
      <c r="AN1034" s="344"/>
      <c r="AO1034" s="428"/>
      <c r="AP1034" s="429" t="s">
        <v>431</v>
      </c>
      <c r="AQ1034" s="429"/>
      <c r="AR1034" s="429"/>
      <c r="AS1034" s="429"/>
      <c r="AT1034" s="429"/>
      <c r="AU1034" s="429"/>
      <c r="AV1034" s="429"/>
      <c r="AW1034" s="429"/>
      <c r="AX1034" s="429"/>
    </row>
    <row r="1035" spans="1:50" ht="59.25" customHeight="1" x14ac:dyDescent="0.15">
      <c r="A1035" s="402">
        <v>1</v>
      </c>
      <c r="B1035" s="402">
        <v>1</v>
      </c>
      <c r="C1035" s="424" t="s">
        <v>638</v>
      </c>
      <c r="D1035" s="416"/>
      <c r="E1035" s="416"/>
      <c r="F1035" s="416"/>
      <c r="G1035" s="416"/>
      <c r="H1035" s="416"/>
      <c r="I1035" s="416"/>
      <c r="J1035" s="417">
        <v>2010405013016</v>
      </c>
      <c r="K1035" s="418"/>
      <c r="L1035" s="418"/>
      <c r="M1035" s="418"/>
      <c r="N1035" s="418"/>
      <c r="O1035" s="418"/>
      <c r="P1035" s="425" t="s">
        <v>637</v>
      </c>
      <c r="Q1035" s="315"/>
      <c r="R1035" s="315"/>
      <c r="S1035" s="315"/>
      <c r="T1035" s="315"/>
      <c r="U1035" s="315"/>
      <c r="V1035" s="315"/>
      <c r="W1035" s="315"/>
      <c r="X1035" s="315"/>
      <c r="Y1035" s="316">
        <v>5</v>
      </c>
      <c r="Z1035" s="317"/>
      <c r="AA1035" s="317"/>
      <c r="AB1035" s="318"/>
      <c r="AC1035" s="326" t="s">
        <v>513</v>
      </c>
      <c r="AD1035" s="426"/>
      <c r="AE1035" s="426"/>
      <c r="AF1035" s="426"/>
      <c r="AG1035" s="426"/>
      <c r="AH1035" s="419">
        <v>1</v>
      </c>
      <c r="AI1035" s="420"/>
      <c r="AJ1035" s="420"/>
      <c r="AK1035" s="420"/>
      <c r="AL1035" s="323">
        <v>100</v>
      </c>
      <c r="AM1035" s="324"/>
      <c r="AN1035" s="324"/>
      <c r="AO1035" s="325"/>
      <c r="AP1035" s="427" t="s">
        <v>643</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6.75"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505</v>
      </c>
      <c r="AI1067" s="344"/>
      <c r="AJ1067" s="344"/>
      <c r="AK1067" s="344"/>
      <c r="AL1067" s="344" t="s">
        <v>21</v>
      </c>
      <c r="AM1067" s="344"/>
      <c r="AN1067" s="344"/>
      <c r="AO1067" s="428"/>
      <c r="AP1067" s="429" t="s">
        <v>431</v>
      </c>
      <c r="AQ1067" s="429"/>
      <c r="AR1067" s="429"/>
      <c r="AS1067" s="429"/>
      <c r="AT1067" s="429"/>
      <c r="AU1067" s="429"/>
      <c r="AV1067" s="429"/>
      <c r="AW1067" s="429"/>
      <c r="AX1067" s="429"/>
    </row>
    <row r="1068" spans="1:50" ht="41.25" customHeight="1" x14ac:dyDescent="0.15">
      <c r="A1068" s="402">
        <v>1</v>
      </c>
      <c r="B1068" s="402">
        <v>1</v>
      </c>
      <c r="C1068" s="424" t="s">
        <v>640</v>
      </c>
      <c r="D1068" s="416"/>
      <c r="E1068" s="416"/>
      <c r="F1068" s="416"/>
      <c r="G1068" s="416"/>
      <c r="H1068" s="416"/>
      <c r="I1068" s="416"/>
      <c r="J1068" s="417">
        <v>9011001034119</v>
      </c>
      <c r="K1068" s="418"/>
      <c r="L1068" s="418"/>
      <c r="M1068" s="418"/>
      <c r="N1068" s="418"/>
      <c r="O1068" s="418"/>
      <c r="P1068" s="425" t="s">
        <v>641</v>
      </c>
      <c r="Q1068" s="315"/>
      <c r="R1068" s="315"/>
      <c r="S1068" s="315"/>
      <c r="T1068" s="315"/>
      <c r="U1068" s="315"/>
      <c r="V1068" s="315"/>
      <c r="W1068" s="315"/>
      <c r="X1068" s="315"/>
      <c r="Y1068" s="316">
        <v>15</v>
      </c>
      <c r="Z1068" s="317"/>
      <c r="AA1068" s="317"/>
      <c r="AB1068" s="318"/>
      <c r="AC1068" s="326" t="s">
        <v>513</v>
      </c>
      <c r="AD1068" s="426"/>
      <c r="AE1068" s="426"/>
      <c r="AF1068" s="426"/>
      <c r="AG1068" s="426"/>
      <c r="AH1068" s="419">
        <v>1</v>
      </c>
      <c r="AI1068" s="420"/>
      <c r="AJ1068" s="420"/>
      <c r="AK1068" s="420"/>
      <c r="AL1068" s="323">
        <v>100</v>
      </c>
      <c r="AM1068" s="324"/>
      <c r="AN1068" s="324"/>
      <c r="AO1068" s="325"/>
      <c r="AP1068" s="319" t="s">
        <v>642</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9.7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480</v>
      </c>
      <c r="AM1098" s="964"/>
      <c r="AN1098" s="964"/>
      <c r="AO1098" s="80" t="s">
        <v>629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7"/>
      <c r="E1101" s="275" t="s">
        <v>395</v>
      </c>
      <c r="F1101" s="897"/>
      <c r="G1101" s="897"/>
      <c r="H1101" s="897"/>
      <c r="I1101" s="897"/>
      <c r="J1101" s="275" t="s">
        <v>430</v>
      </c>
      <c r="K1101" s="275"/>
      <c r="L1101" s="275"/>
      <c r="M1101" s="275"/>
      <c r="N1101" s="275"/>
      <c r="O1101" s="275"/>
      <c r="P1101" s="342" t="s">
        <v>27</v>
      </c>
      <c r="Q1101" s="342"/>
      <c r="R1101" s="342"/>
      <c r="S1101" s="342"/>
      <c r="T1101" s="342"/>
      <c r="U1101" s="342"/>
      <c r="V1101" s="342"/>
      <c r="W1101" s="342"/>
      <c r="X1101" s="342"/>
      <c r="Y1101" s="275" t="s">
        <v>432</v>
      </c>
      <c r="Z1101" s="897"/>
      <c r="AA1101" s="897"/>
      <c r="AB1101" s="897"/>
      <c r="AC1101" s="275" t="s">
        <v>376</v>
      </c>
      <c r="AD1101" s="275"/>
      <c r="AE1101" s="275"/>
      <c r="AF1101" s="275"/>
      <c r="AG1101" s="275"/>
      <c r="AH1101" s="342" t="s">
        <v>390</v>
      </c>
      <c r="AI1101" s="343"/>
      <c r="AJ1101" s="343"/>
      <c r="AK1101" s="343"/>
      <c r="AL1101" s="343" t="s">
        <v>21</v>
      </c>
      <c r="AM1101" s="343"/>
      <c r="AN1101" s="343"/>
      <c r="AO1101" s="900"/>
      <c r="AP1101" s="429" t="s">
        <v>462</v>
      </c>
      <c r="AQ1101" s="429"/>
      <c r="AR1101" s="429"/>
      <c r="AS1101" s="429"/>
      <c r="AT1101" s="429"/>
      <c r="AU1101" s="429"/>
      <c r="AV1101" s="429"/>
      <c r="AW1101" s="429"/>
      <c r="AX1101" s="429"/>
    </row>
    <row r="1102" spans="1:50" ht="30" customHeight="1" x14ac:dyDescent="0.15">
      <c r="A1102" s="402">
        <v>1</v>
      </c>
      <c r="B1102" s="402">
        <v>1</v>
      </c>
      <c r="C1102" s="899"/>
      <c r="D1102" s="899"/>
      <c r="E1102" s="259" t="s">
        <v>732</v>
      </c>
      <c r="F1102" s="898"/>
      <c r="G1102" s="898"/>
      <c r="H1102" s="898"/>
      <c r="I1102" s="898"/>
      <c r="J1102" s="417" t="s">
        <v>727</v>
      </c>
      <c r="K1102" s="418"/>
      <c r="L1102" s="418"/>
      <c r="M1102" s="418"/>
      <c r="N1102" s="418"/>
      <c r="O1102" s="418"/>
      <c r="P1102" s="425" t="s">
        <v>732</v>
      </c>
      <c r="Q1102" s="315"/>
      <c r="R1102" s="315"/>
      <c r="S1102" s="315"/>
      <c r="T1102" s="315"/>
      <c r="U1102" s="315"/>
      <c r="V1102" s="315"/>
      <c r="W1102" s="315"/>
      <c r="X1102" s="315"/>
      <c r="Y1102" s="316" t="s">
        <v>732</v>
      </c>
      <c r="Z1102" s="317"/>
      <c r="AA1102" s="317"/>
      <c r="AB1102" s="318"/>
      <c r="AC1102" s="320"/>
      <c r="AD1102" s="320"/>
      <c r="AE1102" s="320"/>
      <c r="AF1102" s="320"/>
      <c r="AG1102" s="320"/>
      <c r="AH1102" s="321" t="s">
        <v>732</v>
      </c>
      <c r="AI1102" s="322"/>
      <c r="AJ1102" s="322"/>
      <c r="AK1102" s="322"/>
      <c r="AL1102" s="323" t="s">
        <v>732</v>
      </c>
      <c r="AM1102" s="324"/>
      <c r="AN1102" s="324"/>
      <c r="AO1102" s="325"/>
      <c r="AP1102" s="319" t="s">
        <v>732</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3:AX13 P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99">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0:AO879">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69">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0" manualBreakCount="10">
    <brk id="29" max="49" man="1"/>
    <brk id="123" max="49" man="1"/>
    <brk id="699" max="49" man="1"/>
    <brk id="727" max="49" man="1"/>
    <brk id="735" max="49" man="1"/>
    <brk id="778" max="49" man="1"/>
    <brk id="833" max="49" man="1"/>
    <brk id="933" max="49" man="1"/>
    <brk id="966"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540</v>
      </c>
      <c r="R4" s="13" t="str">
        <f t="shared" si="3"/>
        <v>補助</v>
      </c>
      <c r="S4" s="13" t="str">
        <f t="shared" si="4"/>
        <v>委託・請負、補助</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457</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540</v>
      </c>
      <c r="C20" s="13" t="str">
        <f t="shared" si="0"/>
        <v>クールジャパン</v>
      </c>
      <c r="D20" s="13" t="str">
        <f t="shared" si="8"/>
        <v>クールジャパン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t="s">
        <v>540</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t="s">
        <v>540</v>
      </c>
      <c r="C22" s="13" t="str">
        <f t="shared" si="0"/>
        <v>地方創生</v>
      </c>
      <c r="D22" s="13" t="str">
        <f t="shared" si="8"/>
        <v>クールジャパン、知的財産、地方創生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クールジャパン、知的財産、地方創生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クールジャパン、知的財産、地方創生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クールジャパン、知的財産、地方創生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クールジャパン、知的財産、地方創生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8" sqref="AI48:AL4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485</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356</v>
      </c>
      <c r="AF2" s="1002"/>
      <c r="AG2" s="1002"/>
      <c r="AH2" s="1002"/>
      <c r="AI2" s="1002" t="s">
        <v>362</v>
      </c>
      <c r="AJ2" s="1002"/>
      <c r="AK2" s="1002"/>
      <c r="AL2" s="1002"/>
      <c r="AM2" s="1002" t="s">
        <v>466</v>
      </c>
      <c r="AN2" s="1002"/>
      <c r="AO2" s="1002"/>
      <c r="AP2" s="460"/>
      <c r="AQ2" s="173" t="s">
        <v>354</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517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485</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356</v>
      </c>
      <c r="AF9" s="1002"/>
      <c r="AG9" s="1002"/>
      <c r="AH9" s="1002"/>
      <c r="AI9" s="1002" t="s">
        <v>362</v>
      </c>
      <c r="AJ9" s="1002"/>
      <c r="AK9" s="1002"/>
      <c r="AL9" s="1002"/>
      <c r="AM9" s="1002" t="s">
        <v>466</v>
      </c>
      <c r="AN9" s="1002"/>
      <c r="AO9" s="1002"/>
      <c r="AP9" s="460"/>
      <c r="AQ9" s="173" t="s">
        <v>354</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517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485</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356</v>
      </c>
      <c r="AF16" s="1002"/>
      <c r="AG16" s="1002"/>
      <c r="AH16" s="1002"/>
      <c r="AI16" s="1002" t="s">
        <v>362</v>
      </c>
      <c r="AJ16" s="1002"/>
      <c r="AK16" s="1002"/>
      <c r="AL16" s="1002"/>
      <c r="AM16" s="1002" t="s">
        <v>466</v>
      </c>
      <c r="AN16" s="1002"/>
      <c r="AO16" s="1002"/>
      <c r="AP16" s="460"/>
      <c r="AQ16" s="173" t="s">
        <v>354</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517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485</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356</v>
      </c>
      <c r="AF23" s="1002"/>
      <c r="AG23" s="1002"/>
      <c r="AH23" s="1002"/>
      <c r="AI23" s="1002" t="s">
        <v>362</v>
      </c>
      <c r="AJ23" s="1002"/>
      <c r="AK23" s="1002"/>
      <c r="AL23" s="1002"/>
      <c r="AM23" s="1002" t="s">
        <v>466</v>
      </c>
      <c r="AN23" s="1002"/>
      <c r="AO23" s="1002"/>
      <c r="AP23" s="460"/>
      <c r="AQ23" s="173" t="s">
        <v>354</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517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485</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356</v>
      </c>
      <c r="AF30" s="1002"/>
      <c r="AG30" s="1002"/>
      <c r="AH30" s="1002"/>
      <c r="AI30" s="1002" t="s">
        <v>362</v>
      </c>
      <c r="AJ30" s="1002"/>
      <c r="AK30" s="1002"/>
      <c r="AL30" s="1002"/>
      <c r="AM30" s="1002" t="s">
        <v>466</v>
      </c>
      <c r="AN30" s="1002"/>
      <c r="AO30" s="1002"/>
      <c r="AP30" s="460"/>
      <c r="AQ30" s="173" t="s">
        <v>354</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517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485</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356</v>
      </c>
      <c r="AF37" s="1002"/>
      <c r="AG37" s="1002"/>
      <c r="AH37" s="1002"/>
      <c r="AI37" s="1002" t="s">
        <v>362</v>
      </c>
      <c r="AJ37" s="1002"/>
      <c r="AK37" s="1002"/>
      <c r="AL37" s="1002"/>
      <c r="AM37" s="1002" t="s">
        <v>466</v>
      </c>
      <c r="AN37" s="1002"/>
      <c r="AO37" s="1002"/>
      <c r="AP37" s="460"/>
      <c r="AQ37" s="173" t="s">
        <v>354</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517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485</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356</v>
      </c>
      <c r="AF44" s="1002"/>
      <c r="AG44" s="1002"/>
      <c r="AH44" s="1002"/>
      <c r="AI44" s="1002" t="s">
        <v>362</v>
      </c>
      <c r="AJ44" s="1002"/>
      <c r="AK44" s="1002"/>
      <c r="AL44" s="1002"/>
      <c r="AM44" s="1002" t="s">
        <v>466</v>
      </c>
      <c r="AN44" s="1002"/>
      <c r="AO44" s="1002"/>
      <c r="AP44" s="460"/>
      <c r="AQ44" s="173" t="s">
        <v>354</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517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485</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0" t="s">
        <v>11</v>
      </c>
      <c r="AC51" s="1015"/>
      <c r="AD51" s="1016"/>
      <c r="AE51" s="1002" t="s">
        <v>356</v>
      </c>
      <c r="AF51" s="1002"/>
      <c r="AG51" s="1002"/>
      <c r="AH51" s="1002"/>
      <c r="AI51" s="1002" t="s">
        <v>362</v>
      </c>
      <c r="AJ51" s="1002"/>
      <c r="AK51" s="1002"/>
      <c r="AL51" s="1002"/>
      <c r="AM51" s="1002" t="s">
        <v>466</v>
      </c>
      <c r="AN51" s="1002"/>
      <c r="AO51" s="1002"/>
      <c r="AP51" s="460"/>
      <c r="AQ51" s="173" t="s">
        <v>354</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517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485</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356</v>
      </c>
      <c r="AF58" s="1002"/>
      <c r="AG58" s="1002"/>
      <c r="AH58" s="1002"/>
      <c r="AI58" s="1002" t="s">
        <v>362</v>
      </c>
      <c r="AJ58" s="1002"/>
      <c r="AK58" s="1002"/>
      <c r="AL58" s="1002"/>
      <c r="AM58" s="1002" t="s">
        <v>466</v>
      </c>
      <c r="AN58" s="1002"/>
      <c r="AO58" s="1002"/>
      <c r="AP58" s="460"/>
      <c r="AQ58" s="173" t="s">
        <v>354</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517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485</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356</v>
      </c>
      <c r="AF65" s="1002"/>
      <c r="AG65" s="1002"/>
      <c r="AH65" s="1002"/>
      <c r="AI65" s="1002" t="s">
        <v>362</v>
      </c>
      <c r="AJ65" s="1002"/>
      <c r="AK65" s="1002"/>
      <c r="AL65" s="1002"/>
      <c r="AM65" s="1002" t="s">
        <v>466</v>
      </c>
      <c r="AN65" s="1002"/>
      <c r="AO65" s="1002"/>
      <c r="AP65" s="460"/>
      <c r="AQ65" s="173" t="s">
        <v>354</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517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B280" sqref="AB28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678</v>
      </c>
      <c r="H2" s="442"/>
      <c r="I2" s="442"/>
      <c r="J2" s="442"/>
      <c r="K2" s="442"/>
      <c r="L2" s="442"/>
      <c r="M2" s="442"/>
      <c r="N2" s="442"/>
      <c r="O2" s="442"/>
      <c r="P2" s="442"/>
      <c r="Q2" s="442"/>
      <c r="R2" s="442"/>
      <c r="S2" s="442"/>
      <c r="T2" s="442"/>
      <c r="U2" s="442"/>
      <c r="V2" s="442"/>
      <c r="W2" s="442"/>
      <c r="X2" s="442"/>
      <c r="Y2" s="442"/>
      <c r="Z2" s="442"/>
      <c r="AA2" s="442"/>
      <c r="AB2" s="443"/>
      <c r="AC2" s="441"/>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t="s">
        <v>612</v>
      </c>
      <c r="H4" s="451"/>
      <c r="I4" s="451"/>
      <c r="J4" s="451"/>
      <c r="K4" s="452"/>
      <c r="L4" s="453" t="s">
        <v>626</v>
      </c>
      <c r="M4" s="454"/>
      <c r="N4" s="454"/>
      <c r="O4" s="454"/>
      <c r="P4" s="454"/>
      <c r="Q4" s="454"/>
      <c r="R4" s="454"/>
      <c r="S4" s="454"/>
      <c r="T4" s="454"/>
      <c r="U4" s="454"/>
      <c r="V4" s="454"/>
      <c r="W4" s="454"/>
      <c r="X4" s="455"/>
      <c r="Y4" s="456">
        <v>8.6999999999999993</v>
      </c>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6" t="s">
        <v>614</v>
      </c>
      <c r="H5" s="347"/>
      <c r="I5" s="347"/>
      <c r="J5" s="347"/>
      <c r="K5" s="348"/>
      <c r="L5" s="399" t="s">
        <v>614</v>
      </c>
      <c r="M5" s="400"/>
      <c r="N5" s="400"/>
      <c r="O5" s="400"/>
      <c r="P5" s="400"/>
      <c r="Q5" s="400"/>
      <c r="R5" s="400"/>
      <c r="S5" s="400"/>
      <c r="T5" s="400"/>
      <c r="U5" s="400"/>
      <c r="V5" s="400"/>
      <c r="W5" s="400"/>
      <c r="X5" s="401"/>
      <c r="Y5" s="396">
        <v>1</v>
      </c>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9.6999999999999993</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42"/>
      <c r="B15" s="1043"/>
      <c r="C15" s="1043"/>
      <c r="D15" s="1043"/>
      <c r="E15" s="1043"/>
      <c r="F15" s="1044"/>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hidden="1"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hidden="1"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2"/>
      <c r="B28" s="1043"/>
      <c r="C28" s="1043"/>
      <c r="D28" s="1043"/>
      <c r="E28" s="1043"/>
      <c r="F28" s="1044"/>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hidden="1"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hidden="1"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2"/>
      <c r="B41" s="1043"/>
      <c r="C41" s="1043"/>
      <c r="D41" s="1043"/>
      <c r="E41" s="1043"/>
      <c r="F41" s="1044"/>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39" t="s">
        <v>28</v>
      </c>
      <c r="B55" s="1040"/>
      <c r="C55" s="1040"/>
      <c r="D55" s="1040"/>
      <c r="E55" s="1040"/>
      <c r="F55" s="1041"/>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2"/>
      <c r="B68" s="1043"/>
      <c r="C68" s="1043"/>
      <c r="D68" s="1043"/>
      <c r="E68" s="1043"/>
      <c r="F68" s="1044"/>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2"/>
      <c r="B81" s="1043"/>
      <c r="C81" s="1043"/>
      <c r="D81" s="1043"/>
      <c r="E81" s="1043"/>
      <c r="F81" s="1044"/>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2"/>
      <c r="B94" s="1043"/>
      <c r="C94" s="1043"/>
      <c r="D94" s="1043"/>
      <c r="E94" s="1043"/>
      <c r="F94" s="1044"/>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39" t="s">
        <v>28</v>
      </c>
      <c r="B108" s="1040"/>
      <c r="C108" s="1040"/>
      <c r="D108" s="1040"/>
      <c r="E108" s="1040"/>
      <c r="F108" s="1041"/>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2"/>
      <c r="B121" s="1043"/>
      <c r="C121" s="1043"/>
      <c r="D121" s="1043"/>
      <c r="E121" s="1043"/>
      <c r="F121" s="1044"/>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2"/>
      <c r="B134" s="1043"/>
      <c r="C134" s="1043"/>
      <c r="D134" s="1043"/>
      <c r="E134" s="1043"/>
      <c r="F134" s="1044"/>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2"/>
      <c r="B147" s="1043"/>
      <c r="C147" s="1043"/>
      <c r="D147" s="1043"/>
      <c r="E147" s="1043"/>
      <c r="F147" s="1044"/>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39" t="s">
        <v>28</v>
      </c>
      <c r="B161" s="1040"/>
      <c r="C161" s="1040"/>
      <c r="D161" s="1040"/>
      <c r="E161" s="1040"/>
      <c r="F161" s="1041"/>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2"/>
      <c r="B174" s="1043"/>
      <c r="C174" s="1043"/>
      <c r="D174" s="1043"/>
      <c r="E174" s="1043"/>
      <c r="F174" s="1044"/>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2"/>
      <c r="B187" s="1043"/>
      <c r="C187" s="1043"/>
      <c r="D187" s="1043"/>
      <c r="E187" s="1043"/>
      <c r="F187" s="1044"/>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2"/>
      <c r="B200" s="1043"/>
      <c r="C200" s="1043"/>
      <c r="D200" s="1043"/>
      <c r="E200" s="1043"/>
      <c r="F200" s="1044"/>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2"/>
      <c r="B227" s="1043"/>
      <c r="C227" s="1043"/>
      <c r="D227" s="1043"/>
      <c r="E227" s="1043"/>
      <c r="F227" s="1044"/>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2"/>
      <c r="B240" s="1043"/>
      <c r="C240" s="1043"/>
      <c r="D240" s="1043"/>
      <c r="E240" s="1043"/>
      <c r="F240" s="1044"/>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2"/>
      <c r="B253" s="1043"/>
      <c r="C253" s="1043"/>
      <c r="D253" s="1043"/>
      <c r="E253" s="1043"/>
      <c r="F253" s="1044"/>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8" zoomScaleNormal="75" zoomScaleSheetLayoutView="100" zoomScalePageLayoutView="70" workbookViewId="0">
      <selection activeCell="M1344" sqref="M134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8"/>
      <c r="AP3" s="429" t="s">
        <v>431</v>
      </c>
      <c r="AQ3" s="429"/>
      <c r="AR3" s="429"/>
      <c r="AS3" s="429"/>
      <c r="AT3" s="429"/>
      <c r="AU3" s="429"/>
      <c r="AV3" s="429"/>
      <c r="AW3" s="429"/>
      <c r="AX3" s="429"/>
    </row>
    <row r="4" spans="1:50" ht="26.25" hidden="1"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hidden="1"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8"/>
      <c r="AP36" s="429" t="s">
        <v>431</v>
      </c>
      <c r="AQ36" s="429"/>
      <c r="AR36" s="429"/>
      <c r="AS36" s="429"/>
      <c r="AT36" s="429"/>
      <c r="AU36" s="429"/>
      <c r="AV36" s="429"/>
      <c r="AW36" s="429"/>
      <c r="AX36" s="429"/>
    </row>
    <row r="37" spans="1:50" ht="26.25" hidden="1"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8"/>
      <c r="AP69" s="429" t="s">
        <v>431</v>
      </c>
      <c r="AQ69" s="429"/>
      <c r="AR69" s="429"/>
      <c r="AS69" s="429"/>
      <c r="AT69" s="429"/>
      <c r="AU69" s="429"/>
      <c r="AV69" s="429"/>
      <c r="AW69" s="429"/>
      <c r="AX69" s="429"/>
    </row>
    <row r="70" spans="1:50" ht="26.25" customHeight="1" x14ac:dyDescent="0.15">
      <c r="A70" s="1062">
        <v>1</v>
      </c>
      <c r="B70" s="1062">
        <v>1</v>
      </c>
      <c r="C70" s="416" t="s">
        <v>669</v>
      </c>
      <c r="D70" s="416"/>
      <c r="E70" s="416"/>
      <c r="F70" s="416"/>
      <c r="G70" s="416"/>
      <c r="H70" s="416"/>
      <c r="I70" s="416"/>
      <c r="J70" s="417">
        <v>7012705001216</v>
      </c>
      <c r="K70" s="418"/>
      <c r="L70" s="418"/>
      <c r="M70" s="418"/>
      <c r="N70" s="418"/>
      <c r="O70" s="418"/>
      <c r="P70" s="315" t="s">
        <v>670</v>
      </c>
      <c r="Q70" s="315"/>
      <c r="R70" s="315"/>
      <c r="S70" s="315"/>
      <c r="T70" s="315"/>
      <c r="U70" s="315"/>
      <c r="V70" s="315"/>
      <c r="W70" s="315"/>
      <c r="X70" s="315"/>
      <c r="Y70" s="316">
        <v>3.5</v>
      </c>
      <c r="Z70" s="317"/>
      <c r="AA70" s="317"/>
      <c r="AB70" s="318"/>
      <c r="AC70" s="320" t="s">
        <v>671</v>
      </c>
      <c r="AD70" s="320"/>
      <c r="AE70" s="320"/>
      <c r="AF70" s="320"/>
      <c r="AG70" s="320"/>
      <c r="AH70" s="321" t="s">
        <v>549</v>
      </c>
      <c r="AI70" s="322"/>
      <c r="AJ70" s="322"/>
      <c r="AK70" s="322"/>
      <c r="AL70" s="323" t="s">
        <v>549</v>
      </c>
      <c r="AM70" s="324"/>
      <c r="AN70" s="324"/>
      <c r="AO70" s="325"/>
      <c r="AP70" s="319" t="s">
        <v>725</v>
      </c>
      <c r="AQ70" s="319"/>
      <c r="AR70" s="319"/>
      <c r="AS70" s="319"/>
      <c r="AT70" s="319"/>
      <c r="AU70" s="319"/>
      <c r="AV70" s="319"/>
      <c r="AW70" s="319"/>
      <c r="AX70" s="319"/>
    </row>
    <row r="71" spans="1:50" ht="26.25" customHeight="1" x14ac:dyDescent="0.15">
      <c r="A71" s="1062">
        <v>2</v>
      </c>
      <c r="B71" s="1062">
        <v>1</v>
      </c>
      <c r="C71" s="416" t="s">
        <v>672</v>
      </c>
      <c r="D71" s="416"/>
      <c r="E71" s="416"/>
      <c r="F71" s="416"/>
      <c r="G71" s="416"/>
      <c r="H71" s="416"/>
      <c r="I71" s="416"/>
      <c r="J71" s="417">
        <v>7011305000173</v>
      </c>
      <c r="K71" s="418"/>
      <c r="L71" s="418"/>
      <c r="M71" s="418"/>
      <c r="N71" s="418"/>
      <c r="O71" s="418"/>
      <c r="P71" s="315" t="s">
        <v>673</v>
      </c>
      <c r="Q71" s="315"/>
      <c r="R71" s="315"/>
      <c r="S71" s="315"/>
      <c r="T71" s="315"/>
      <c r="U71" s="315"/>
      <c r="V71" s="315"/>
      <c r="W71" s="315"/>
      <c r="X71" s="315"/>
      <c r="Y71" s="316">
        <v>3.1</v>
      </c>
      <c r="Z71" s="317"/>
      <c r="AA71" s="317"/>
      <c r="AB71" s="318"/>
      <c r="AC71" s="320" t="s">
        <v>671</v>
      </c>
      <c r="AD71" s="320"/>
      <c r="AE71" s="320"/>
      <c r="AF71" s="320"/>
      <c r="AG71" s="320"/>
      <c r="AH71" s="321" t="s">
        <v>549</v>
      </c>
      <c r="AI71" s="322"/>
      <c r="AJ71" s="322"/>
      <c r="AK71" s="322"/>
      <c r="AL71" s="323" t="s">
        <v>549</v>
      </c>
      <c r="AM71" s="324"/>
      <c r="AN71" s="324"/>
      <c r="AO71" s="325"/>
      <c r="AP71" s="319" t="s">
        <v>725</v>
      </c>
      <c r="AQ71" s="319"/>
      <c r="AR71" s="319"/>
      <c r="AS71" s="319"/>
      <c r="AT71" s="319"/>
      <c r="AU71" s="319"/>
      <c r="AV71" s="319"/>
      <c r="AW71" s="319"/>
      <c r="AX71" s="319"/>
    </row>
    <row r="72" spans="1:50" ht="26.25" customHeight="1" x14ac:dyDescent="0.15">
      <c r="A72" s="1062">
        <v>3</v>
      </c>
      <c r="B72" s="1062">
        <v>1</v>
      </c>
      <c r="C72" s="416" t="s">
        <v>674</v>
      </c>
      <c r="D72" s="416"/>
      <c r="E72" s="416"/>
      <c r="F72" s="416"/>
      <c r="G72" s="416"/>
      <c r="H72" s="416"/>
      <c r="I72" s="416"/>
      <c r="J72" s="417">
        <v>7080005001368</v>
      </c>
      <c r="K72" s="418"/>
      <c r="L72" s="418"/>
      <c r="M72" s="418"/>
      <c r="N72" s="418"/>
      <c r="O72" s="418"/>
      <c r="P72" s="315" t="s">
        <v>675</v>
      </c>
      <c r="Q72" s="315"/>
      <c r="R72" s="315"/>
      <c r="S72" s="315"/>
      <c r="T72" s="315"/>
      <c r="U72" s="315"/>
      <c r="V72" s="315"/>
      <c r="W72" s="315"/>
      <c r="X72" s="315"/>
      <c r="Y72" s="316">
        <v>3.1</v>
      </c>
      <c r="Z72" s="317"/>
      <c r="AA72" s="317"/>
      <c r="AB72" s="318"/>
      <c r="AC72" s="320" t="s">
        <v>671</v>
      </c>
      <c r="AD72" s="320"/>
      <c r="AE72" s="320"/>
      <c r="AF72" s="320"/>
      <c r="AG72" s="320"/>
      <c r="AH72" s="321" t="s">
        <v>549</v>
      </c>
      <c r="AI72" s="322"/>
      <c r="AJ72" s="322"/>
      <c r="AK72" s="322"/>
      <c r="AL72" s="323" t="s">
        <v>549</v>
      </c>
      <c r="AM72" s="324"/>
      <c r="AN72" s="324"/>
      <c r="AO72" s="325"/>
      <c r="AP72" s="319" t="s">
        <v>725</v>
      </c>
      <c r="AQ72" s="319"/>
      <c r="AR72" s="319"/>
      <c r="AS72" s="319"/>
      <c r="AT72" s="319"/>
      <c r="AU72" s="319"/>
      <c r="AV72" s="319"/>
      <c r="AW72" s="319"/>
      <c r="AX72" s="319"/>
    </row>
    <row r="73" spans="1:50" ht="26.25" hidden="1"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8"/>
      <c r="AP102" s="429" t="s">
        <v>431</v>
      </c>
      <c r="AQ102" s="429"/>
      <c r="AR102" s="429"/>
      <c r="AS102" s="429"/>
      <c r="AT102" s="429"/>
      <c r="AU102" s="429"/>
      <c r="AV102" s="429"/>
      <c r="AW102" s="429"/>
      <c r="AX102" s="429"/>
    </row>
    <row r="103" spans="1:50" ht="26.25" hidden="1"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8"/>
      <c r="AP135" s="429" t="s">
        <v>431</v>
      </c>
      <c r="AQ135" s="429"/>
      <c r="AR135" s="429"/>
      <c r="AS135" s="429"/>
      <c r="AT135" s="429"/>
      <c r="AU135" s="429"/>
      <c r="AV135" s="429"/>
      <c r="AW135" s="429"/>
      <c r="AX135" s="429"/>
    </row>
    <row r="136" spans="1:50" ht="26.25" hidden="1"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8"/>
      <c r="AP168" s="429" t="s">
        <v>431</v>
      </c>
      <c r="AQ168" s="429"/>
      <c r="AR168" s="429"/>
      <c r="AS168" s="429"/>
      <c r="AT168" s="429"/>
      <c r="AU168" s="429"/>
      <c r="AV168" s="429"/>
      <c r="AW168" s="429"/>
      <c r="AX168" s="429"/>
    </row>
    <row r="169" spans="1:50" ht="26.25" hidden="1"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8"/>
      <c r="AP201" s="429" t="s">
        <v>431</v>
      </c>
      <c r="AQ201" s="429"/>
      <c r="AR201" s="429"/>
      <c r="AS201" s="429"/>
      <c r="AT201" s="429"/>
      <c r="AU201" s="429"/>
      <c r="AV201" s="429"/>
      <c r="AW201" s="429"/>
      <c r="AX201" s="429"/>
    </row>
    <row r="202" spans="1:50" ht="26.25" hidden="1"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8"/>
      <c r="AP234" s="429" t="s">
        <v>431</v>
      </c>
      <c r="AQ234" s="429"/>
      <c r="AR234" s="429"/>
      <c r="AS234" s="429"/>
      <c r="AT234" s="429"/>
      <c r="AU234" s="429"/>
      <c r="AV234" s="429"/>
      <c r="AW234" s="429"/>
      <c r="AX234" s="429"/>
    </row>
    <row r="235" spans="1:50" ht="26.25" hidden="1"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8"/>
      <c r="AP267" s="429" t="s">
        <v>431</v>
      </c>
      <c r="AQ267" s="429"/>
      <c r="AR267" s="429"/>
      <c r="AS267" s="429"/>
      <c r="AT267" s="429"/>
      <c r="AU267" s="429"/>
      <c r="AV267" s="429"/>
      <c r="AW267" s="429"/>
      <c r="AX267" s="429"/>
    </row>
    <row r="268" spans="1:50" ht="26.25" hidden="1"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8"/>
      <c r="AP300" s="429" t="s">
        <v>431</v>
      </c>
      <c r="AQ300" s="429"/>
      <c r="AR300" s="429"/>
      <c r="AS300" s="429"/>
      <c r="AT300" s="429"/>
      <c r="AU300" s="429"/>
      <c r="AV300" s="429"/>
      <c r="AW300" s="429"/>
      <c r="AX300" s="429"/>
    </row>
    <row r="301" spans="1:50" ht="26.25" hidden="1"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8"/>
      <c r="AP333" s="429" t="s">
        <v>431</v>
      </c>
      <c r="AQ333" s="429"/>
      <c r="AR333" s="429"/>
      <c r="AS333" s="429"/>
      <c r="AT333" s="429"/>
      <c r="AU333" s="429"/>
      <c r="AV333" s="429"/>
      <c r="AW333" s="429"/>
      <c r="AX333" s="429"/>
    </row>
    <row r="334" spans="1:50" ht="26.25" hidden="1"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8"/>
      <c r="AP366" s="429" t="s">
        <v>431</v>
      </c>
      <c r="AQ366" s="429"/>
      <c r="AR366" s="429"/>
      <c r="AS366" s="429"/>
      <c r="AT366" s="429"/>
      <c r="AU366" s="429"/>
      <c r="AV366" s="429"/>
      <c r="AW366" s="429"/>
      <c r="AX366" s="429"/>
    </row>
    <row r="367" spans="1:50" ht="26.25" hidden="1"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8"/>
      <c r="AP399" s="429" t="s">
        <v>431</v>
      </c>
      <c r="AQ399" s="429"/>
      <c r="AR399" s="429"/>
      <c r="AS399" s="429"/>
      <c r="AT399" s="429"/>
      <c r="AU399" s="429"/>
      <c r="AV399" s="429"/>
      <c r="AW399" s="429"/>
      <c r="AX399" s="429"/>
    </row>
    <row r="400" spans="1:50" ht="26.25" hidden="1"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8"/>
      <c r="AP432" s="429" t="s">
        <v>431</v>
      </c>
      <c r="AQ432" s="429"/>
      <c r="AR432" s="429"/>
      <c r="AS432" s="429"/>
      <c r="AT432" s="429"/>
      <c r="AU432" s="429"/>
      <c r="AV432" s="429"/>
      <c r="AW432" s="429"/>
      <c r="AX432" s="429"/>
    </row>
    <row r="433" spans="1:50" ht="26.25" hidden="1"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8"/>
      <c r="AP465" s="429" t="s">
        <v>431</v>
      </c>
      <c r="AQ465" s="429"/>
      <c r="AR465" s="429"/>
      <c r="AS465" s="429"/>
      <c r="AT465" s="429"/>
      <c r="AU465" s="429"/>
      <c r="AV465" s="429"/>
      <c r="AW465" s="429"/>
      <c r="AX465" s="429"/>
    </row>
    <row r="466" spans="1:50" ht="26.25" hidden="1"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8"/>
      <c r="AP498" s="429" t="s">
        <v>431</v>
      </c>
      <c r="AQ498" s="429"/>
      <c r="AR498" s="429"/>
      <c r="AS498" s="429"/>
      <c r="AT498" s="429"/>
      <c r="AU498" s="429"/>
      <c r="AV498" s="429"/>
      <c r="AW498" s="429"/>
      <c r="AX498" s="429"/>
    </row>
    <row r="499" spans="1:50" ht="26.25" hidden="1"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8"/>
      <c r="AP531" s="429" t="s">
        <v>431</v>
      </c>
      <c r="AQ531" s="429"/>
      <c r="AR531" s="429"/>
      <c r="AS531" s="429"/>
      <c r="AT531" s="429"/>
      <c r="AU531" s="429"/>
      <c r="AV531" s="429"/>
      <c r="AW531" s="429"/>
      <c r="AX531" s="429"/>
    </row>
    <row r="532" spans="1:50" ht="26.25" hidden="1"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8"/>
      <c r="AP564" s="429" t="s">
        <v>431</v>
      </c>
      <c r="AQ564" s="429"/>
      <c r="AR564" s="429"/>
      <c r="AS564" s="429"/>
      <c r="AT564" s="429"/>
      <c r="AU564" s="429"/>
      <c r="AV564" s="429"/>
      <c r="AW564" s="429"/>
      <c r="AX564" s="429"/>
    </row>
    <row r="565" spans="1:50" ht="26.25" hidden="1"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8"/>
      <c r="AP597" s="429" t="s">
        <v>431</v>
      </c>
      <c r="AQ597" s="429"/>
      <c r="AR597" s="429"/>
      <c r="AS597" s="429"/>
      <c r="AT597" s="429"/>
      <c r="AU597" s="429"/>
      <c r="AV597" s="429"/>
      <c r="AW597" s="429"/>
      <c r="AX597" s="429"/>
    </row>
    <row r="598" spans="1:50" ht="26.25" hidden="1"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8"/>
      <c r="AP630" s="429" t="s">
        <v>431</v>
      </c>
      <c r="AQ630" s="429"/>
      <c r="AR630" s="429"/>
      <c r="AS630" s="429"/>
      <c r="AT630" s="429"/>
      <c r="AU630" s="429"/>
      <c r="AV630" s="429"/>
      <c r="AW630" s="429"/>
      <c r="AX630" s="429"/>
    </row>
    <row r="631" spans="1:50" ht="26.25" hidden="1"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8"/>
      <c r="AP663" s="429" t="s">
        <v>431</v>
      </c>
      <c r="AQ663" s="429"/>
      <c r="AR663" s="429"/>
      <c r="AS663" s="429"/>
      <c r="AT663" s="429"/>
      <c r="AU663" s="429"/>
      <c r="AV663" s="429"/>
      <c r="AW663" s="429"/>
      <c r="AX663" s="429"/>
    </row>
    <row r="664" spans="1:50" ht="26.25" hidden="1"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8"/>
      <c r="AP696" s="429" t="s">
        <v>431</v>
      </c>
      <c r="AQ696" s="429"/>
      <c r="AR696" s="429"/>
      <c r="AS696" s="429"/>
      <c r="AT696" s="429"/>
      <c r="AU696" s="429"/>
      <c r="AV696" s="429"/>
      <c r="AW696" s="429"/>
      <c r="AX696" s="429"/>
    </row>
    <row r="697" spans="1:50" ht="26.25" hidden="1"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8"/>
      <c r="AP729" s="429" t="s">
        <v>431</v>
      </c>
      <c r="AQ729" s="429"/>
      <c r="AR729" s="429"/>
      <c r="AS729" s="429"/>
      <c r="AT729" s="429"/>
      <c r="AU729" s="429"/>
      <c r="AV729" s="429"/>
      <c r="AW729" s="429"/>
      <c r="AX729" s="429"/>
    </row>
    <row r="730" spans="1:50" ht="26.25" hidden="1"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8"/>
      <c r="AP762" s="429" t="s">
        <v>431</v>
      </c>
      <c r="AQ762" s="429"/>
      <c r="AR762" s="429"/>
      <c r="AS762" s="429"/>
      <c r="AT762" s="429"/>
      <c r="AU762" s="429"/>
      <c r="AV762" s="429"/>
      <c r="AW762" s="429"/>
      <c r="AX762" s="429"/>
    </row>
    <row r="763" spans="1:50" ht="26.25" hidden="1"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8"/>
      <c r="AP795" s="429" t="s">
        <v>431</v>
      </c>
      <c r="AQ795" s="429"/>
      <c r="AR795" s="429"/>
      <c r="AS795" s="429"/>
      <c r="AT795" s="429"/>
      <c r="AU795" s="429"/>
      <c r="AV795" s="429"/>
      <c r="AW795" s="429"/>
      <c r="AX795" s="429"/>
    </row>
    <row r="796" spans="1:50" ht="26.25" hidden="1"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8"/>
      <c r="AP828" s="429" t="s">
        <v>431</v>
      </c>
      <c r="AQ828" s="429"/>
      <c r="AR828" s="429"/>
      <c r="AS828" s="429"/>
      <c r="AT828" s="429"/>
      <c r="AU828" s="429"/>
      <c r="AV828" s="429"/>
      <c r="AW828" s="429"/>
      <c r="AX828" s="429"/>
    </row>
    <row r="829" spans="1:50" ht="26.25" hidden="1"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8"/>
      <c r="AP861" s="429" t="s">
        <v>431</v>
      </c>
      <c r="AQ861" s="429"/>
      <c r="AR861" s="429"/>
      <c r="AS861" s="429"/>
      <c r="AT861" s="429"/>
      <c r="AU861" s="429"/>
      <c r="AV861" s="429"/>
      <c r="AW861" s="429"/>
      <c r="AX861" s="429"/>
    </row>
    <row r="862" spans="1:50" ht="26.25" hidden="1"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8"/>
      <c r="AP894" s="429" t="s">
        <v>431</v>
      </c>
      <c r="AQ894" s="429"/>
      <c r="AR894" s="429"/>
      <c r="AS894" s="429"/>
      <c r="AT894" s="429"/>
      <c r="AU894" s="429"/>
      <c r="AV894" s="429"/>
      <c r="AW894" s="429"/>
      <c r="AX894" s="429"/>
    </row>
    <row r="895" spans="1:50" ht="26.25" hidden="1"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8"/>
      <c r="AP927" s="429" t="s">
        <v>431</v>
      </c>
      <c r="AQ927" s="429"/>
      <c r="AR927" s="429"/>
      <c r="AS927" s="429"/>
      <c r="AT927" s="429"/>
      <c r="AU927" s="429"/>
      <c r="AV927" s="429"/>
      <c r="AW927" s="429"/>
      <c r="AX927" s="429"/>
    </row>
    <row r="928" spans="1:50" ht="26.25" hidden="1"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8"/>
      <c r="AP960" s="429" t="s">
        <v>431</v>
      </c>
      <c r="AQ960" s="429"/>
      <c r="AR960" s="429"/>
      <c r="AS960" s="429"/>
      <c r="AT960" s="429"/>
      <c r="AU960" s="429"/>
      <c r="AV960" s="429"/>
      <c r="AW960" s="429"/>
      <c r="AX960" s="429"/>
    </row>
    <row r="961" spans="1:50" ht="26.25" hidden="1"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8"/>
      <c r="AP993" s="429" t="s">
        <v>431</v>
      </c>
      <c r="AQ993" s="429"/>
      <c r="AR993" s="429"/>
      <c r="AS993" s="429"/>
      <c r="AT993" s="429"/>
      <c r="AU993" s="429"/>
      <c r="AV993" s="429"/>
      <c r="AW993" s="429"/>
      <c r="AX993" s="429"/>
    </row>
    <row r="994" spans="1:50" ht="26.25" hidden="1"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8"/>
      <c r="AP1026" s="429" t="s">
        <v>431</v>
      </c>
      <c r="AQ1026" s="429"/>
      <c r="AR1026" s="429"/>
      <c r="AS1026" s="429"/>
      <c r="AT1026" s="429"/>
      <c r="AU1026" s="429"/>
      <c r="AV1026" s="429"/>
      <c r="AW1026" s="429"/>
      <c r="AX1026" s="429"/>
    </row>
    <row r="1027" spans="1:50" ht="26.25" hidden="1"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8"/>
      <c r="AP1059" s="429" t="s">
        <v>431</v>
      </c>
      <c r="AQ1059" s="429"/>
      <c r="AR1059" s="429"/>
      <c r="AS1059" s="429"/>
      <c r="AT1059" s="429"/>
      <c r="AU1059" s="429"/>
      <c r="AV1059" s="429"/>
      <c r="AW1059" s="429"/>
      <c r="AX1059" s="429"/>
    </row>
    <row r="1060" spans="1:50" ht="26.25" hidden="1"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8"/>
      <c r="AP1092" s="429" t="s">
        <v>431</v>
      </c>
      <c r="AQ1092" s="429"/>
      <c r="AR1092" s="429"/>
      <c r="AS1092" s="429"/>
      <c r="AT1092" s="429"/>
      <c r="AU1092" s="429"/>
      <c r="AV1092" s="429"/>
      <c r="AW1092" s="429"/>
      <c r="AX1092" s="429"/>
    </row>
    <row r="1093" spans="1:50" ht="26.25" hidden="1"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8"/>
      <c r="AP1125" s="429" t="s">
        <v>431</v>
      </c>
      <c r="AQ1125" s="429"/>
      <c r="AR1125" s="429"/>
      <c r="AS1125" s="429"/>
      <c r="AT1125" s="429"/>
      <c r="AU1125" s="429"/>
      <c r="AV1125" s="429"/>
      <c r="AW1125" s="429"/>
      <c r="AX1125" s="429"/>
    </row>
    <row r="1126" spans="1:50" ht="26.25" hidden="1"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8"/>
      <c r="AP1158" s="429" t="s">
        <v>431</v>
      </c>
      <c r="AQ1158" s="429"/>
      <c r="AR1158" s="429"/>
      <c r="AS1158" s="429"/>
      <c r="AT1158" s="429"/>
      <c r="AU1158" s="429"/>
      <c r="AV1158" s="429"/>
      <c r="AW1158" s="429"/>
      <c r="AX1158" s="429"/>
    </row>
    <row r="1159" spans="1:50" ht="26.25" hidden="1"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8"/>
      <c r="AP1191" s="429" t="s">
        <v>431</v>
      </c>
      <c r="AQ1191" s="429"/>
      <c r="AR1191" s="429"/>
      <c r="AS1191" s="429"/>
      <c r="AT1191" s="429"/>
      <c r="AU1191" s="429"/>
      <c r="AV1191" s="429"/>
      <c r="AW1191" s="429"/>
      <c r="AX1191" s="429"/>
    </row>
    <row r="1192" spans="1:50" ht="26.25" hidden="1"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8"/>
      <c r="AP1224" s="429" t="s">
        <v>431</v>
      </c>
      <c r="AQ1224" s="429"/>
      <c r="AR1224" s="429"/>
      <c r="AS1224" s="429"/>
      <c r="AT1224" s="429"/>
      <c r="AU1224" s="429"/>
      <c r="AV1224" s="429"/>
      <c r="AW1224" s="429"/>
      <c r="AX1224" s="429"/>
    </row>
    <row r="1225" spans="1:50" ht="26.25" hidden="1"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8"/>
      <c r="AP1257" s="429" t="s">
        <v>431</v>
      </c>
      <c r="AQ1257" s="429"/>
      <c r="AR1257" s="429"/>
      <c r="AS1257" s="429"/>
      <c r="AT1257" s="429"/>
      <c r="AU1257" s="429"/>
      <c r="AV1257" s="429"/>
      <c r="AW1257" s="429"/>
      <c r="AX1257" s="429"/>
    </row>
    <row r="1258" spans="1:50" ht="26.25" hidden="1"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8"/>
      <c r="AP1290" s="429" t="s">
        <v>431</v>
      </c>
      <c r="AQ1290" s="429"/>
      <c r="AR1290" s="429"/>
      <c r="AS1290" s="429"/>
      <c r="AT1290" s="429"/>
      <c r="AU1290" s="429"/>
      <c r="AV1290" s="429"/>
      <c r="AW1290" s="429"/>
      <c r="AX1290" s="429"/>
    </row>
    <row r="1291" spans="1:50" ht="26.25" hidden="1"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2018-06-29T04:46:28Z</cp:lastPrinted>
  <dcterms:created xsi:type="dcterms:W3CDTF">2012-03-13T00:50:25Z</dcterms:created>
  <dcterms:modified xsi:type="dcterms:W3CDTF">2020-11-20T10:22:14Z</dcterms:modified>
</cp:coreProperties>
</file>