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<sst xmlns="http://schemas.openxmlformats.org/spreadsheetml/2006/main" count="2998" uniqueCount="690">
  <si>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</si>
  <si>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</si>
  <si>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</si>
  <si>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</si>
  <si>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</si>
  <si>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</si>
  <si>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</si>
  <si>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</si>
  <si>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</si>
  <si>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</si>
  <si>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</si>
  <si>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</si>
  <si>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</si>
  <si>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</si>
  <si>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</si>
  <si>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</si>
  <si>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</si>
  <si>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</si>
  <si>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</si>
  <si>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</si>
  <si>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</si>
  <si>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</si>
  <si>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</si>
  <si>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</si>
  <si>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</si>
  <si>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</si>
  <si>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</si>
  <si>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</si>
  <si>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</si>
  <si>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</si>
  <si>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</si>
  <si>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</si>
  <si>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</si>
  <si>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</si>
  <si>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</si>
  <si>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</si>
  <si>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</si>
  <si>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</si>
  <si>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</si>
  <si>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</si>
  <si>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</si>
  <si>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</si>
  <si>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</si>
  <si>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</si>
  <si>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</si>
  <si>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</si>
  <si>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</si>
  <si>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</si>
  <si>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</si>
  <si>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</si>
  <si>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</si>
  <si>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</si>
  <si>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</si>
  <si>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</si>
  <si>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</si>
  <si>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</si>
  <si>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</si>
  <si>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</si>
  <si>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</si>
  <si>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</si>
  <si>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</si>
  <si>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</si>
  <si>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</si>
  <si>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</si>
  <si>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</si>
  <si>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</si>
  <si>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</si>
  <si>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</si>
  <si>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</si>
  <si>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</si>
  <si>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</si>
  <si>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</si>
  <si>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</si>
  <si>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</si>
  <si>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</si>
  <si>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</si>
  <si>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</si>
  <si>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</si>
  <si>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</si>
  <si>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</si>
  <si>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</si>
  <si>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</si>
  <si>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</si>
  <si>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</si>
  <si>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</si>
  <si>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</si>
  <si>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</si>
  <si>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</si>
  <si>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</si>
  <si>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</si>
  <si>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</si>
  <si>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</si>
  <si>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</si>
  <si>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</si>
  <si>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</si>
  <si>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</si>
  <si>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</si>
  <si>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</si>
  <si>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</si>
  <si>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</si>
  <si>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</si>
  <si>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</si>
  <si>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</si>
  <si>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</si>
  <si>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</si>
  <si>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</si>
  <si>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</si>
  <si>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</si>
  <si>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</si>
  <si>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</si>
  <si>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</si>
  <si>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</si>
  <si>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</si>
  <si>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</si>
  <si>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</si>
  <si>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</si>
  <si>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</si>
  <si>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</si>
  <si>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</si>
  <si>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</si>
  <si>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</si>
  <si>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</si>
  <si>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</si>
  <si>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</si>
  <si>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</si>
  <si>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</si>
  <si>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</si>
  <si>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</si>
  <si>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</si>
  <si>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</si>
  <si>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</si>
  <si>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</si>
  <si>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</si>
  <si>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</si>
  <si>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</si>
  <si>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</si>
  <si>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</si>
  <si>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</si>
  <si>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</si>
  <si>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</si>
  <si>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</si>
  <si>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</si>
  <si>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</si>
  <si>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</si>
  <si>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</si>
  <si>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</si>
  <si>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</si>
  <si>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</si>
  <si>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</si>
  <si>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</si>
  <si>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</si>
  <si>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</si>
  <si>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</si>
  <si>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</si>
  <si>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</si>
  <si>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</si>
  <si>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</si>
  <si>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</si>
  <si>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</si>
  <si>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</si>
  <si>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</si>
  <si>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</si>
  <si>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</si>
  <si>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</si>
  <si>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</si>
  <si>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</si>
  <si>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</si>
  <si>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</si>
  <si>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</si>
  <si>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</si>
  <si>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</si>
  <si>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</si>
  <si>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</si>
  <si>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</si>
  <si>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</si>
  <si>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</si>
  <si>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</si>
  <si>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</si>
  <si>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</si>
  <si>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</si>
  <si>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</si>
  <si>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</si>
  <si>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</si>
  <si>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</si>
  <si>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</si>
  <si>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</si>
  <si>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</si>
  <si>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</si>
  <si>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</si>
  <si>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</si>
  <si>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</si>
  <si>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</si>
  <si>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</si>
  <si>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</si>
  <si>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</si>
  <si>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</si>
  <si>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</si>
  <si>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</si>
  <si>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</si>
  <si>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</si>
  <si>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</si>
  <si>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</si>
  <si>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</si>
  <si>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</si>
  <si>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</si>
  <si>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</si>
  <si>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</si>
  <si>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</si>
  <si>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</si>
  <si>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</si>
  <si>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</si>
  <si>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</si>
  <si>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</si>
  <si>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</si>
  <si>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</si>
  <si>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</si>
  <si>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</si>
  <si>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</si>
  <si>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</si>
  <si>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</si>
  <si>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</si>
  <si>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</si>
  <si>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</si>
  <si>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</si>
  <si>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</si>
  <si>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</si>
  <si>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</si>
  <si>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</si>
  <si>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</si>
  <si>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</si>
  <si>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</si>
  <si>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</si>
  <si>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</si>
  <si>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</si>
  <si>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</si>
  <si>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</si>
  <si>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</si>
  <si>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</si>
  <si>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</si>
  <si>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</si>
  <si>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</si>
  <si>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</si>
  <si>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</si>
  <si>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</si>
  <si>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</si>
  <si>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</si>
  <si>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</si>
  <si>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</si>
  <si>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</si>
  <si>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</si>
  <si>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</si>
  <si>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</si>
  <si>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</si>
  <si>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</si>
  <si>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</si>
  <si>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</si>
  <si>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</si>
  <si>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</si>
  <si>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</si>
  <si>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</si>
  <si>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</si>
  <si>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</si>
  <si>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</si>
  <si>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</si>
  <si>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</si>
  <si>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</si>
  <si>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</si>
  <si>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</si>
  <si>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</si>
  <si>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</si>
  <si>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</si>
  <si>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</si>
  <si>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</si>
  <si>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</si>
  <si>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</si>
  <si>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</si>
  <si>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</si>
  <si>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</si>
  <si>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</si>
  <si>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</si>
  <si>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</si>
  <si>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</si>
  <si>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</si>
  <si>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</si>
  <si>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</si>
  <si>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</si>
  <si>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</si>
  <si>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</si>
  <si>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</si>
  <si>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</si>
  <si>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</si>
  <si>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</si>
  <si>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</si>
  <si>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</si>
  <si>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</si>
  <si>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</si>
  <si>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</si>
  <si>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</si>
  <si>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</si>
  <si>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</si>
  <si>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</si>
  <si>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</si>
  <si>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</si>
  <si>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</si>
  <si>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</si>
  <si>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</si>
  <si>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</si>
  <si>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</si>
  <si>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</si>
  <si>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</si>
  <si>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</si>
  <si>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</si>
  <si>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</si>
  <si>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</si>
  <si>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</si>
  <si>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</si>
  <si>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</si>
  <si>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</si>
  <si>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</si>
  <si>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</si>
  <si>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</si>
  <si>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</si>
  <si>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</si>
  <si>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</si>
  <si>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</si>
  <si>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</si>
  <si>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</si>
  <si>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</si>
  <si>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</si>
  <si>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</si>
  <si>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</si>
  <si>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</si>
  <si>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</si>
  <si>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</si>
  <si>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</si>
  <si>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</si>
  <si>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</si>
  <si>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</si>
  <si>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</si>
  <si>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</si>
  <si>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</si>
  <si>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</si>
  <si>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</si>
  <si>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</si>
  <si>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</si>
  <si>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</si>
  <si>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</si>
  <si>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</si>
  <si>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</si>
  <si>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</si>
  <si>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</si>
  <si>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</si>
  <si>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</si>
  <si>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</si>
  <si>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</si>
  <si>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</si>
  <si>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</si>
  <si>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</si>
  <si>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</si>
  <si>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</si>
  <si>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</si>
  <si>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</si>
  <si>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</si>
  <si>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</si>
  <si>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</si>
  <si>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</si>
  <si>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</si>
  <si>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</si>
  <si>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</si>
  <si>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</si>
  <si>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</si>
  <si>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</si>
  <si>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</si>
  <si>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</si>
  <si>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</si>
  <si>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</si>
  <si>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</si>
  <si>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</si>
  <si>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</si>
  <si>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</si>
  <si>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</si>
  <si>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</si>
  <si>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</si>
  <si>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</si>
  <si>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</si>
  <si>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</si>
  <si>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</si>
  <si>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</si>
  <si>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</si>
  <si>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</si>
  <si>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</si>
  <si>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</si>
  <si>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</si>
  <si>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</si>
  <si>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</si>
  <si>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</si>
  <si>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</si>
  <si>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</si>
  <si>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</si>
  <si>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</si>
  <si>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</si>
  <si>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</si>
  <si>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</si>
  <si>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</si>
  <si>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</si>
  <si>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</si>
  <si>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</si>
  <si>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</si>
  <si>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</si>
  <si>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</si>
  <si>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</si>
  <si>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</si>
  <si>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</si>
  <si>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</si>
  <si>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</si>
  <si>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</si>
  <si>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</si>
  <si>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</si>
  <si>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</si>
  <si>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</si>
  <si>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</si>
  <si>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</si>
  <si>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</si>
  <si>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</si>
  <si>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</si>
  <si>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</si>
  <si>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</si>
  <si>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</si>
  <si>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</si>
  <si>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</si>
  <si>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</si>
  <si>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</si>
  <si>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</si>
  <si>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</si>
  <si>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</si>
  <si>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</si>
  <si>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</si>
  <si>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</si>
  <si>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</si>
  <si>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</si>
  <si>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</si>
  <si>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</si>
  <si>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</si>
  <si>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</si>
  <si>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</si>
  <si>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</si>
  <si>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</si>
  <si>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</si>
  <si>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</si>
  <si>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</si>
  <si>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</si>
  <si>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</si>
  <si>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</si>
  <si>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</si>
  <si>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</si>
  <si>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</si>
  <si>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</si>
  <si>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</si>
  <si>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</si>
  <si>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</si>
  <si>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</si>
  <si>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</si>
  <si>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</si>
  <si>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</si>
  <si>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</si>
  <si>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</si>
  <si>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</si>
  <si>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</si>
  <si>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</si>
  <si>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</si>
  <si>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</si>
  <si>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</si>
  <si>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</si>
  <si>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</si>
  <si>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</si>
  <si>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</si>
  <si>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</si>
  <si>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</si>
  <si>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</si>
  <si>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</si>
  <si>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</si>
  <si>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</si>
  <si>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</si>
  <si>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</si>
  <si>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</si>
  <si>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</si>
  <si>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</si>
  <si>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</si>
  <si>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</si>
  <si>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</si>
  <si>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</si>
  <si>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</si>
  <si>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</si>
  <si>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</si>
  <si>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</si>
  <si>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</si>
  <si>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</si>
  <si>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</si>
  <si>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</si>
  <si>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</si>
  <si>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</si>
  <si>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</si>
  <si>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</si>
  <si>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</si>
  <si>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</si>
  <si>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</si>
  <si>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</si>
  <si>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</si>
  <si>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</si>
  <si>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</si>
  <si>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</si>
  <si>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</si>
  <si>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</si>
  <si>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</si>
  <si>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</si>
  <si>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</si>
  <si>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</si>
  <si>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</si>
  <si>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</si>
  <si>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</si>
  <si>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</si>
  <si>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</si>
  <si>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</si>
  <si>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</si>
  <si>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</si>
  <si>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</si>
  <si>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</si>
  <si>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</si>
  <si>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</si>
  <si>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</si>
  <si>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</si>
  <si>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</si>
  <si>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</si>
  <si>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</si>
  <si>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</si>
  <si>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</si>
  <si>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</si>
  <si>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</si>
  <si>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</si>
  <si>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</si>
  <si>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</si>
  <si>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</si>
  <si>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</si>
  <si>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</si>
  <si>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</si>
  <si>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</si>
  <si>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</si>
  <si>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</si>
  <si>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</si>
  <si>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</si>
  <si>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</si>
  <si>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スポーツ産業の成長促進事業</t>
    <rPh sb="4" eb="6">
      <t>サンギョウ</t>
    </rPh>
    <rPh sb="7" eb="9">
      <t>セイチョウ</t>
    </rPh>
    <rPh sb="9" eb="11">
      <t>ソクシン</t>
    </rPh>
    <rPh sb="11" eb="13">
      <t>ジギョウ</t>
    </rPh>
    <phoneticPr fontId="5"/>
  </si>
  <si>
    <t>スポーツ庁</t>
    <rPh sb="4" eb="5">
      <t>チョウ</t>
    </rPh>
    <phoneticPr fontId="5"/>
  </si>
  <si>
    <t>スポーツ基本法第18条</t>
    <rPh sb="4" eb="7">
      <t>キホンホウ</t>
    </rPh>
    <rPh sb="7" eb="8">
      <t>ダイ</t>
    </rPh>
    <rPh sb="10" eb="11">
      <t>ジョウ</t>
    </rPh>
    <phoneticPr fontId="5"/>
  </si>
  <si>
    <t>-</t>
  </si>
  <si>
    <t>スポーツ基本法について：http://www.mext.go.jp/a_menu/sports/kihonhou/index.htm
スポーツ基本計画について：http://www.mext.go.jp/a_menu/sports/plan/index.htm</t>
  </si>
  <si>
    <t>-</t>
    <phoneticPr fontId="5"/>
  </si>
  <si>
    <t>新29-0035</t>
    <phoneticPr fontId="5"/>
  </si>
  <si>
    <t>-</t>
    <phoneticPr fontId="5"/>
  </si>
  <si>
    <t>-</t>
    <phoneticPr fontId="5"/>
  </si>
  <si>
    <t>兆円</t>
    <rPh sb="0" eb="2">
      <t>チョウエン</t>
    </rPh>
    <phoneticPr fontId="5"/>
  </si>
  <si>
    <t>-</t>
    <phoneticPr fontId="5"/>
  </si>
  <si>
    <t>-</t>
    <phoneticPr fontId="5"/>
  </si>
  <si>
    <t>-</t>
    <phoneticPr fontId="5"/>
  </si>
  <si>
    <t>-</t>
    <phoneticPr fontId="5"/>
  </si>
  <si>
    <t>-</t>
    <phoneticPr fontId="5"/>
  </si>
  <si>
    <t>-</t>
    <phoneticPr fontId="5"/>
  </si>
  <si>
    <t>-</t>
    <phoneticPr fontId="5"/>
  </si>
  <si>
    <t>本事業の成果は、報告書のまとめ、活動実績は報告書数を指標とする。</t>
    <rPh sb="0" eb="1">
      <t>ホン</t>
    </rPh>
    <rPh sb="1" eb="3">
      <t>ジギョウ</t>
    </rPh>
    <rPh sb="4" eb="6">
      <t>セイカ</t>
    </rPh>
    <rPh sb="8" eb="11">
      <t>ホウコクショ</t>
    </rPh>
    <rPh sb="16" eb="18">
      <t>カツドウ</t>
    </rPh>
    <rPh sb="18" eb="20">
      <t>ジッセキ</t>
    </rPh>
    <rPh sb="21" eb="24">
      <t>ホウコクショ</t>
    </rPh>
    <rPh sb="24" eb="25">
      <t>スウ</t>
    </rPh>
    <rPh sb="26" eb="28">
      <t>シヒョウ</t>
    </rPh>
    <phoneticPr fontId="5"/>
  </si>
  <si>
    <t>-</t>
    <phoneticPr fontId="5"/>
  </si>
  <si>
    <t>件</t>
    <rPh sb="0" eb="1">
      <t>ケン</t>
    </rPh>
    <phoneticPr fontId="5"/>
  </si>
  <si>
    <t>支出実績（Ａ）／報告書の件数（B）　　　　　　　　　　　　　　</t>
    <rPh sb="0" eb="2">
      <t>シシュツ</t>
    </rPh>
    <rPh sb="2" eb="4">
      <t>ジッセキ</t>
    </rPh>
    <rPh sb="8" eb="11">
      <t>ホウコクショ</t>
    </rPh>
    <rPh sb="12" eb="14">
      <t>ケンスウ</t>
    </rPh>
    <phoneticPr fontId="5"/>
  </si>
  <si>
    <t>百万円</t>
    <rPh sb="0" eb="3">
      <t>ヒャクマンエン</t>
    </rPh>
    <phoneticPr fontId="5"/>
  </si>
  <si>
    <t>Ａ/Ｂ</t>
    <phoneticPr fontId="5"/>
  </si>
  <si>
    <t>11.スポーツの振興</t>
    <rPh sb="8" eb="10">
      <t>シンコウ</t>
    </rPh>
    <phoneticPr fontId="5"/>
  </si>
  <si>
    <t>-</t>
    <phoneticPr fontId="5"/>
  </si>
  <si>
    <t>-</t>
    <phoneticPr fontId="5"/>
  </si>
  <si>
    <t>万人</t>
    <rPh sb="0" eb="2">
      <t>マンニン</t>
    </rPh>
    <phoneticPr fontId="5"/>
  </si>
  <si>
    <t>億円</t>
    <rPh sb="0" eb="2">
      <t>オクエン</t>
    </rPh>
    <phoneticPr fontId="5"/>
  </si>
  <si>
    <t>団体</t>
    <rPh sb="0" eb="2">
      <t>ダンタイ</t>
    </rPh>
    <phoneticPr fontId="5"/>
  </si>
  <si>
    <t>-</t>
    <phoneticPr fontId="5"/>
  </si>
  <si>
    <t>無</t>
  </si>
  <si>
    <t>‐</t>
  </si>
  <si>
    <t>事業の効果を高めるため、委託先の選定に当たっては、スポーツの成長産業化促進に関する専門的な知識やノウハウを有すること、国内外のスポーツ産業市場に関する調査能力やネットワークを有することについて、企画提案書の内容を精査し、技術審査委員会で審査した。
事業の効率化については、事業計画書に沿って計画的な事業の進捗状況を適宜確認し、当該事業の執行状況に係る点検方法については、委託事業完了報告書に添付される証拠書類（収支簿、見積書、納品書、請求書等）を検査することにより、適切な執行が行われているかを確認した。</t>
    <rPh sb="0" eb="2">
      <t>ジギョウ</t>
    </rPh>
    <rPh sb="3" eb="5">
      <t>コウカ</t>
    </rPh>
    <rPh sb="6" eb="7">
      <t>タカ</t>
    </rPh>
    <rPh sb="12" eb="15">
      <t>イタクサキ</t>
    </rPh>
    <rPh sb="16" eb="18">
      <t>センテイ</t>
    </rPh>
    <rPh sb="19" eb="20">
      <t>ア</t>
    </rPh>
    <rPh sb="30" eb="32">
      <t>セイチョウ</t>
    </rPh>
    <rPh sb="32" eb="35">
      <t>サンギョウカ</t>
    </rPh>
    <rPh sb="35" eb="37">
      <t>ソクシン</t>
    </rPh>
    <rPh sb="38" eb="39">
      <t>カン</t>
    </rPh>
    <rPh sb="41" eb="44">
      <t>センモンテキ</t>
    </rPh>
    <rPh sb="45" eb="47">
      <t>チシキ</t>
    </rPh>
    <rPh sb="53" eb="54">
      <t>ユウ</t>
    </rPh>
    <rPh sb="59" eb="62">
      <t>コクナイガイ</t>
    </rPh>
    <rPh sb="67" eb="69">
      <t>サンギョウ</t>
    </rPh>
    <rPh sb="69" eb="71">
      <t>シジョウ</t>
    </rPh>
    <rPh sb="72" eb="73">
      <t>カン</t>
    </rPh>
    <rPh sb="75" eb="77">
      <t>チョウサ</t>
    </rPh>
    <rPh sb="77" eb="79">
      <t>ノウリョク</t>
    </rPh>
    <rPh sb="87" eb="88">
      <t>ユウ</t>
    </rPh>
    <rPh sb="97" eb="99">
      <t>キカク</t>
    </rPh>
    <rPh sb="99" eb="102">
      <t>テイアンショ</t>
    </rPh>
    <rPh sb="103" eb="105">
      <t>ナイヨウ</t>
    </rPh>
    <rPh sb="106" eb="108">
      <t>セイサ</t>
    </rPh>
    <rPh sb="110" eb="112">
      <t>ギジュツ</t>
    </rPh>
    <rPh sb="112" eb="114">
      <t>シンサ</t>
    </rPh>
    <rPh sb="114" eb="117">
      <t>イインカイ</t>
    </rPh>
    <rPh sb="118" eb="120">
      <t>シンサ</t>
    </rPh>
    <rPh sb="124" eb="126">
      <t>ジギョウ</t>
    </rPh>
    <rPh sb="127" eb="130">
      <t>コウリツカ</t>
    </rPh>
    <rPh sb="136" eb="138">
      <t>ジギョウ</t>
    </rPh>
    <rPh sb="138" eb="141">
      <t>ケイカクショ</t>
    </rPh>
    <rPh sb="142" eb="143">
      <t>ソ</t>
    </rPh>
    <rPh sb="145" eb="148">
      <t>ケイカクテキ</t>
    </rPh>
    <rPh sb="149" eb="151">
      <t>ジギョウ</t>
    </rPh>
    <rPh sb="152" eb="154">
      <t>シンチョク</t>
    </rPh>
    <rPh sb="154" eb="156">
      <t>ジョウキョウ</t>
    </rPh>
    <rPh sb="157" eb="159">
      <t>テキギ</t>
    </rPh>
    <rPh sb="159" eb="161">
      <t>カクニン</t>
    </rPh>
    <rPh sb="163" eb="165">
      <t>トウガイ</t>
    </rPh>
    <rPh sb="165" eb="167">
      <t>ジギョウ</t>
    </rPh>
    <rPh sb="168" eb="170">
      <t>シッコウ</t>
    </rPh>
    <rPh sb="170" eb="172">
      <t>ジョウキョウ</t>
    </rPh>
    <rPh sb="173" eb="174">
      <t>カカ</t>
    </rPh>
    <rPh sb="175" eb="177">
      <t>テンケン</t>
    </rPh>
    <rPh sb="177" eb="179">
      <t>ホウホウ</t>
    </rPh>
    <rPh sb="185" eb="187">
      <t>イタク</t>
    </rPh>
    <rPh sb="187" eb="189">
      <t>ジギョウ</t>
    </rPh>
    <rPh sb="189" eb="191">
      <t>カンリョウ</t>
    </rPh>
    <rPh sb="191" eb="194">
      <t>ホウコクショ</t>
    </rPh>
    <rPh sb="195" eb="197">
      <t>テンプ</t>
    </rPh>
    <rPh sb="200" eb="202">
      <t>ショウコ</t>
    </rPh>
    <rPh sb="202" eb="204">
      <t>ショルイ</t>
    </rPh>
    <rPh sb="205" eb="207">
      <t>シュウシ</t>
    </rPh>
    <rPh sb="207" eb="208">
      <t>ボ</t>
    </rPh>
    <rPh sb="209" eb="212">
      <t>ミツモリショ</t>
    </rPh>
    <rPh sb="213" eb="216">
      <t>ノウヒンショ</t>
    </rPh>
    <rPh sb="217" eb="220">
      <t>セイキュウショ</t>
    </rPh>
    <rPh sb="220" eb="221">
      <t>トウ</t>
    </rPh>
    <rPh sb="223" eb="225">
      <t>ケンサ</t>
    </rPh>
    <rPh sb="233" eb="235">
      <t>テキセツ</t>
    </rPh>
    <rPh sb="236" eb="238">
      <t>シッコウ</t>
    </rPh>
    <rPh sb="239" eb="240">
      <t>オコナ</t>
    </rPh>
    <rPh sb="247" eb="249">
      <t>カクニン</t>
    </rPh>
    <phoneticPr fontId="5"/>
  </si>
  <si>
    <t>本事業をより効果的・効率的に推進するため、企画競争を前提とする公募を行い、提案のあった複数団体について、技術審査委員会で審査を実施した。</t>
    <rPh sb="0" eb="1">
      <t>ホン</t>
    </rPh>
    <rPh sb="1" eb="3">
      <t>ジギョウ</t>
    </rPh>
    <rPh sb="6" eb="9">
      <t>コウカテキ</t>
    </rPh>
    <rPh sb="10" eb="13">
      <t>コウリツテキ</t>
    </rPh>
    <rPh sb="14" eb="16">
      <t>スイシン</t>
    </rPh>
    <rPh sb="21" eb="23">
      <t>キカク</t>
    </rPh>
    <rPh sb="23" eb="25">
      <t>キョウソウ</t>
    </rPh>
    <rPh sb="26" eb="28">
      <t>ゼンテイ</t>
    </rPh>
    <rPh sb="31" eb="33">
      <t>コウボ</t>
    </rPh>
    <rPh sb="34" eb="35">
      <t>オコナ</t>
    </rPh>
    <rPh sb="37" eb="39">
      <t>テイアン</t>
    </rPh>
    <rPh sb="43" eb="45">
      <t>フクスウ</t>
    </rPh>
    <rPh sb="45" eb="47">
      <t>ダンタイ</t>
    </rPh>
    <rPh sb="52" eb="54">
      <t>ギジュツ</t>
    </rPh>
    <rPh sb="54" eb="56">
      <t>シンサ</t>
    </rPh>
    <rPh sb="56" eb="59">
      <t>イインカイ</t>
    </rPh>
    <rPh sb="60" eb="62">
      <t>シンサ</t>
    </rPh>
    <rPh sb="63" eb="65">
      <t>ジッシ</t>
    </rPh>
    <phoneticPr fontId="5"/>
  </si>
  <si>
    <t>委託契約額については、事業経費の費目・使途の内容を厳正に審査し、決定した。</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5"/>
  </si>
  <si>
    <t>費目・使途の内容を厳正に審査した。</t>
    <rPh sb="0" eb="2">
      <t>ヒモク</t>
    </rPh>
    <rPh sb="3" eb="5">
      <t>シト</t>
    </rPh>
    <rPh sb="6" eb="8">
      <t>ナイヨウ</t>
    </rPh>
    <rPh sb="9" eb="11">
      <t>ゲンセイ</t>
    </rPh>
    <rPh sb="12" eb="14">
      <t>シンサ</t>
    </rPh>
    <phoneticPr fontId="5"/>
  </si>
  <si>
    <t>中間段階における支出について確認した。</t>
    <rPh sb="0" eb="2">
      <t>チュウカン</t>
    </rPh>
    <rPh sb="2" eb="4">
      <t>ダンカイ</t>
    </rPh>
    <rPh sb="8" eb="10">
      <t>シシュツ</t>
    </rPh>
    <rPh sb="14" eb="16">
      <t>カクニン</t>
    </rPh>
    <phoneticPr fontId="5"/>
  </si>
  <si>
    <t>委託契約及び委託費の額の確定手続きに当たっては、事業経費の費目・使途の内容を厳正に審査するなど、その必要性について適切にチェックを行った。</t>
    <rPh sb="0" eb="2">
      <t>イタク</t>
    </rPh>
    <rPh sb="2" eb="4">
      <t>ケイヤク</t>
    </rPh>
    <rPh sb="4" eb="5">
      <t>オヨ</t>
    </rPh>
    <rPh sb="6" eb="8">
      <t>イタク</t>
    </rPh>
    <rPh sb="8" eb="9">
      <t>ヒ</t>
    </rPh>
    <rPh sb="10" eb="11">
      <t>ガク</t>
    </rPh>
    <rPh sb="12" eb="14">
      <t>カクテイ</t>
    </rPh>
    <rPh sb="14" eb="16">
      <t>テツヅ</t>
    </rPh>
    <rPh sb="18" eb="19">
      <t>ア</t>
    </rPh>
    <rPh sb="24" eb="26">
      <t>ジギョウ</t>
    </rPh>
    <rPh sb="26" eb="28">
      <t>ケイヒ</t>
    </rPh>
    <rPh sb="29" eb="31">
      <t>ヒモク</t>
    </rPh>
    <rPh sb="32" eb="34">
      <t>シト</t>
    </rPh>
    <rPh sb="35" eb="37">
      <t>ナイヨウ</t>
    </rPh>
    <rPh sb="38" eb="40">
      <t>ゲンセイ</t>
    </rPh>
    <rPh sb="41" eb="43">
      <t>シンサ</t>
    </rPh>
    <rPh sb="50" eb="53">
      <t>ヒツヨウセイ</t>
    </rPh>
    <rPh sb="57" eb="59">
      <t>テキセツ</t>
    </rPh>
    <rPh sb="65" eb="66">
      <t>オコナ</t>
    </rPh>
    <phoneticPr fontId="5"/>
  </si>
  <si>
    <t>-</t>
    <phoneticPr fontId="5"/>
  </si>
  <si>
    <t>委託費の額の確定において、費目・使途の内容を厳正に審査するなど適正にチェックを行った。</t>
    <rPh sb="0" eb="2">
      <t>イタク</t>
    </rPh>
    <rPh sb="2" eb="3">
      <t>ヒ</t>
    </rPh>
    <rPh sb="4" eb="5">
      <t>ガク</t>
    </rPh>
    <rPh sb="6" eb="8">
      <t>カクテイ</t>
    </rPh>
    <rPh sb="13" eb="15">
      <t>ヒモク</t>
    </rPh>
    <rPh sb="16" eb="18">
      <t>シト</t>
    </rPh>
    <rPh sb="19" eb="21">
      <t>ナイヨウ</t>
    </rPh>
    <rPh sb="22" eb="24">
      <t>ゲンセイ</t>
    </rPh>
    <rPh sb="25" eb="27">
      <t>シンサ</t>
    </rPh>
    <rPh sb="31" eb="33">
      <t>テキセイ</t>
    </rPh>
    <rPh sb="39" eb="40">
      <t>オコナ</t>
    </rPh>
    <phoneticPr fontId="5"/>
  </si>
  <si>
    <t>事業の中で、計画・実行・評価・改善を確認し、成果目標が達成されるよう確認した。</t>
    <rPh sb="0" eb="2">
      <t>ジギョウ</t>
    </rPh>
    <rPh sb="3" eb="4">
      <t>ナカ</t>
    </rPh>
    <rPh sb="6" eb="8">
      <t>ケイカク</t>
    </rPh>
    <rPh sb="9" eb="11">
      <t>ジッコウ</t>
    </rPh>
    <rPh sb="12" eb="14">
      <t>ヒョウカ</t>
    </rPh>
    <rPh sb="15" eb="17">
      <t>カイゼン</t>
    </rPh>
    <rPh sb="18" eb="20">
      <t>カクニン</t>
    </rPh>
    <rPh sb="22" eb="24">
      <t>セイカ</t>
    </rPh>
    <rPh sb="24" eb="26">
      <t>モクヒョウ</t>
    </rPh>
    <rPh sb="27" eb="29">
      <t>タッセイ</t>
    </rPh>
    <rPh sb="34" eb="36">
      <t>カクニン</t>
    </rPh>
    <phoneticPr fontId="5"/>
  </si>
  <si>
    <t>支出（委託）先で事業の効率化を図ることで、低コストで実施した。</t>
    <rPh sb="0" eb="2">
      <t>シシュツ</t>
    </rPh>
    <rPh sb="3" eb="5">
      <t>イタク</t>
    </rPh>
    <rPh sb="6" eb="7">
      <t>サキ</t>
    </rPh>
    <rPh sb="8" eb="10">
      <t>ジギョウ</t>
    </rPh>
    <rPh sb="11" eb="14">
      <t>コウリツカ</t>
    </rPh>
    <rPh sb="15" eb="16">
      <t>ハカ</t>
    </rPh>
    <rPh sb="21" eb="22">
      <t>テイ</t>
    </rPh>
    <rPh sb="26" eb="28">
      <t>ジッシ</t>
    </rPh>
    <phoneticPr fontId="5"/>
  </si>
  <si>
    <t>成果物を精査し、広く活用した。</t>
    <rPh sb="0" eb="3">
      <t>セイカブツ</t>
    </rPh>
    <rPh sb="4" eb="6">
      <t>セイサ</t>
    </rPh>
    <rPh sb="8" eb="9">
      <t>ヒロ</t>
    </rPh>
    <rPh sb="10" eb="12">
      <t>カツヨウ</t>
    </rPh>
    <phoneticPr fontId="5"/>
  </si>
  <si>
    <t>A.株式会社日本経済研究所</t>
    <rPh sb="2" eb="4">
      <t>カブシキ</t>
    </rPh>
    <rPh sb="4" eb="6">
      <t>カイシャ</t>
    </rPh>
    <rPh sb="6" eb="8">
      <t>ニホン</t>
    </rPh>
    <rPh sb="8" eb="10">
      <t>ケイザイ</t>
    </rPh>
    <rPh sb="10" eb="12">
      <t>ケンキュウ</t>
    </rPh>
    <rPh sb="12" eb="13">
      <t>ショ</t>
    </rPh>
    <phoneticPr fontId="5"/>
  </si>
  <si>
    <t>B.一般財団法人スポーツヒューマンキャピタル</t>
    <rPh sb="2" eb="4">
      <t>イッパン</t>
    </rPh>
    <rPh sb="4" eb="6">
      <t>ザイダン</t>
    </rPh>
    <rPh sb="6" eb="8">
      <t>ホウジン</t>
    </rPh>
    <phoneticPr fontId="5"/>
  </si>
  <si>
    <t>-</t>
    <phoneticPr fontId="5"/>
  </si>
  <si>
    <t>-</t>
    <phoneticPr fontId="5"/>
  </si>
  <si>
    <t>-</t>
    <phoneticPr fontId="5"/>
  </si>
  <si>
    <t>-</t>
    <phoneticPr fontId="5"/>
  </si>
  <si>
    <t>株式会社日本経済研究所</t>
    <rPh sb="0" eb="2">
      <t>カブシキ</t>
    </rPh>
    <rPh sb="2" eb="4">
      <t>カイシャ</t>
    </rPh>
    <rPh sb="4" eb="6">
      <t>ニホン</t>
    </rPh>
    <rPh sb="6" eb="8">
      <t>ケイザイ</t>
    </rPh>
    <rPh sb="8" eb="10">
      <t>ケンキュウ</t>
    </rPh>
    <rPh sb="10" eb="11">
      <t>ショ</t>
    </rPh>
    <phoneticPr fontId="5"/>
  </si>
  <si>
    <t>有限責任あずさ監査法人</t>
    <rPh sb="0" eb="2">
      <t>ユウゲン</t>
    </rPh>
    <rPh sb="2" eb="4">
      <t>セキニン</t>
    </rPh>
    <rPh sb="7" eb="9">
      <t>カンサ</t>
    </rPh>
    <rPh sb="9" eb="11">
      <t>ホウジン</t>
    </rPh>
    <phoneticPr fontId="5"/>
  </si>
  <si>
    <t>株式会社日本総合研究所</t>
    <rPh sb="0" eb="2">
      <t>カブシキ</t>
    </rPh>
    <rPh sb="2" eb="4">
      <t>カイシャ</t>
    </rPh>
    <rPh sb="4" eb="6">
      <t>ニホン</t>
    </rPh>
    <rPh sb="6" eb="8">
      <t>ソウゴウ</t>
    </rPh>
    <rPh sb="8" eb="11">
      <t>ケンキュウショ</t>
    </rPh>
    <phoneticPr fontId="5"/>
  </si>
  <si>
    <t>一般財団法人スポーツヒューマンキャピタル</t>
    <rPh sb="0" eb="2">
      <t>イッパン</t>
    </rPh>
    <rPh sb="2" eb="4">
      <t>ザイダン</t>
    </rPh>
    <rPh sb="4" eb="6">
      <t>ホウジン</t>
    </rPh>
    <phoneticPr fontId="5"/>
  </si>
  <si>
    <t>公益財団法人日本オリンピック委員会</t>
    <rPh sb="0" eb="2">
      <t>コウエキ</t>
    </rPh>
    <rPh sb="2" eb="4">
      <t>ザイダン</t>
    </rPh>
    <rPh sb="4" eb="6">
      <t>ホウジン</t>
    </rPh>
    <rPh sb="6" eb="8">
      <t>ニホン</t>
    </rPh>
    <rPh sb="14" eb="17">
      <t>イインカイ</t>
    </rPh>
    <phoneticPr fontId="5"/>
  </si>
  <si>
    <r>
      <t>P</t>
    </r>
    <r>
      <rPr>
        <sz val="11"/>
        <rFont val="ＭＳ Ｐゴシック"/>
        <family val="3"/>
        <charset val="128"/>
      </rPr>
      <t>wCアドバイザリー合同会社</t>
    </r>
    <rPh sb="10" eb="12">
      <t>ゴウドウ</t>
    </rPh>
    <rPh sb="12" eb="14">
      <t>カイシャ</t>
    </rPh>
    <phoneticPr fontId="5"/>
  </si>
  <si>
    <t>大津商工会議所</t>
    <rPh sb="0" eb="2">
      <t>オオツ</t>
    </rPh>
    <rPh sb="2" eb="4">
      <t>ショウコウ</t>
    </rPh>
    <rPh sb="4" eb="7">
      <t>カイギショ</t>
    </rPh>
    <phoneticPr fontId="5"/>
  </si>
  <si>
    <t>株式会社ブラウブリッツ秋田</t>
    <rPh sb="0" eb="2">
      <t>カブシキ</t>
    </rPh>
    <rPh sb="2" eb="4">
      <t>カイシャ</t>
    </rPh>
    <rPh sb="11" eb="13">
      <t>アキタ</t>
    </rPh>
    <phoneticPr fontId="5"/>
  </si>
  <si>
    <t>株式会社浦建築研究所</t>
    <rPh sb="0" eb="2">
      <t>カブシキ</t>
    </rPh>
    <rPh sb="2" eb="4">
      <t>カイシャ</t>
    </rPh>
    <rPh sb="4" eb="5">
      <t>ウラ</t>
    </rPh>
    <rPh sb="5" eb="7">
      <t>ケンチク</t>
    </rPh>
    <rPh sb="7" eb="10">
      <t>ケンキュウショ</t>
    </rPh>
    <phoneticPr fontId="5"/>
  </si>
  <si>
    <t>国立大学法人筑波大学</t>
    <rPh sb="0" eb="2">
      <t>コクリツ</t>
    </rPh>
    <rPh sb="2" eb="4">
      <t>ダイガク</t>
    </rPh>
    <rPh sb="4" eb="6">
      <t>ホウジン</t>
    </rPh>
    <rPh sb="6" eb="8">
      <t>ツクバ</t>
    </rPh>
    <rPh sb="8" eb="10">
      <t>ダイガク</t>
    </rPh>
    <phoneticPr fontId="5"/>
  </si>
  <si>
    <t>中野区</t>
    <rPh sb="0" eb="2">
      <t>ナカノ</t>
    </rPh>
    <rPh sb="2" eb="3">
      <t>ク</t>
    </rPh>
    <phoneticPr fontId="5"/>
  </si>
  <si>
    <t>大阪市</t>
    <rPh sb="0" eb="2">
      <t>オオサカ</t>
    </rPh>
    <rPh sb="2" eb="3">
      <t>シ</t>
    </rPh>
    <phoneticPr fontId="5"/>
  </si>
  <si>
    <t>賃金</t>
    <rPh sb="0" eb="2">
      <t>チンギン</t>
    </rPh>
    <phoneticPr fontId="5"/>
  </si>
  <si>
    <t>旅費</t>
    <rPh sb="0" eb="2">
      <t>リョヒ</t>
    </rPh>
    <phoneticPr fontId="5"/>
  </si>
  <si>
    <t>借損料</t>
    <rPh sb="0" eb="2">
      <t>シャクソン</t>
    </rPh>
    <rPh sb="2" eb="3">
      <t>リョウ</t>
    </rPh>
    <phoneticPr fontId="5"/>
  </si>
  <si>
    <t>事業に係る人件費</t>
    <rPh sb="0" eb="2">
      <t>ジギョウ</t>
    </rPh>
    <rPh sb="3" eb="4">
      <t>カカ</t>
    </rPh>
    <rPh sb="5" eb="8">
      <t>ジンケンヒ</t>
    </rPh>
    <phoneticPr fontId="5"/>
  </si>
  <si>
    <t>会議委員旅費、専門家旅費、職員旅費</t>
    <rPh sb="0" eb="2">
      <t>カイギ</t>
    </rPh>
    <rPh sb="2" eb="4">
      <t>イイン</t>
    </rPh>
    <rPh sb="4" eb="6">
      <t>リョヒ</t>
    </rPh>
    <rPh sb="7" eb="10">
      <t>センモンカ</t>
    </rPh>
    <rPh sb="10" eb="12">
      <t>リョヒ</t>
    </rPh>
    <rPh sb="13" eb="15">
      <t>ショクイン</t>
    </rPh>
    <rPh sb="15" eb="17">
      <t>リョヒ</t>
    </rPh>
    <phoneticPr fontId="5"/>
  </si>
  <si>
    <t>会場借料</t>
    <rPh sb="0" eb="2">
      <t>カイジョウ</t>
    </rPh>
    <rPh sb="2" eb="4">
      <t>シャクリョウ</t>
    </rPh>
    <phoneticPr fontId="5"/>
  </si>
  <si>
    <t>再委託費</t>
    <rPh sb="0" eb="3">
      <t>サイイタク</t>
    </rPh>
    <rPh sb="3" eb="4">
      <t>ヒ</t>
    </rPh>
    <phoneticPr fontId="5"/>
  </si>
  <si>
    <t>スポーツ経営人材モデル要件検討・調査</t>
    <rPh sb="4" eb="6">
      <t>ケイエイ</t>
    </rPh>
    <rPh sb="6" eb="8">
      <t>ジンザイ</t>
    </rPh>
    <rPh sb="11" eb="13">
      <t>ヨウケン</t>
    </rPh>
    <rPh sb="13" eb="15">
      <t>ケントウ</t>
    </rPh>
    <rPh sb="16" eb="18">
      <t>チョウサ</t>
    </rPh>
    <phoneticPr fontId="5"/>
  </si>
  <si>
    <t>-</t>
    <phoneticPr fontId="5"/>
  </si>
  <si>
    <t>-</t>
    <phoneticPr fontId="5"/>
  </si>
  <si>
    <t>-</t>
    <phoneticPr fontId="5"/>
  </si>
  <si>
    <t>②地域スポーツコミッションの設置数</t>
    <rPh sb="1" eb="3">
      <t>チイキ</t>
    </rPh>
    <rPh sb="14" eb="16">
      <t>セッチ</t>
    </rPh>
    <rPh sb="16" eb="17">
      <t>スウ</t>
    </rPh>
    <phoneticPr fontId="5"/>
  </si>
  <si>
    <t>③スポーツ目的の訪日外国人旅行者数</t>
    <rPh sb="5" eb="7">
      <t>モクテキ</t>
    </rPh>
    <rPh sb="8" eb="10">
      <t>ホウニチ</t>
    </rPh>
    <rPh sb="10" eb="12">
      <t>ガイコク</t>
    </rPh>
    <rPh sb="12" eb="13">
      <t>ジン</t>
    </rPh>
    <rPh sb="13" eb="16">
      <t>リョコウシャ</t>
    </rPh>
    <rPh sb="16" eb="17">
      <t>スウ</t>
    </rPh>
    <phoneticPr fontId="5"/>
  </si>
  <si>
    <t>④スポーツツーリズム関連消費額</t>
    <rPh sb="10" eb="12">
      <t>カンレン</t>
    </rPh>
    <rPh sb="12" eb="15">
      <t>ショウヒガク</t>
    </rPh>
    <phoneticPr fontId="5"/>
  </si>
  <si>
    <t>-</t>
    <phoneticPr fontId="5"/>
  </si>
  <si>
    <t>-</t>
    <phoneticPr fontId="5"/>
  </si>
  <si>
    <t>-</t>
    <phoneticPr fontId="5"/>
  </si>
  <si>
    <t>・スタジアム・アリーナ改革推進事業②先進事例形成支援報告書（平成30年1月、平成30年3月）
・スポーツ経営人材要件に関する報告書（平成30年3月）
・中央競技団体（NF）の経営基盤強化に向けた取組に関する成果報告書（平成30年3月）</t>
    <rPh sb="11" eb="13">
      <t>カイカク</t>
    </rPh>
    <rPh sb="13" eb="15">
      <t>スイシン</t>
    </rPh>
    <rPh sb="15" eb="17">
      <t>ジギョウ</t>
    </rPh>
    <rPh sb="18" eb="20">
      <t>センシン</t>
    </rPh>
    <rPh sb="20" eb="22">
      <t>ジレイ</t>
    </rPh>
    <rPh sb="22" eb="24">
      <t>ケイセイ</t>
    </rPh>
    <rPh sb="24" eb="26">
      <t>シエン</t>
    </rPh>
    <rPh sb="26" eb="29">
      <t>ホウコクショ</t>
    </rPh>
    <rPh sb="30" eb="32">
      <t>ヘイセイ</t>
    </rPh>
    <rPh sb="34" eb="35">
      <t>ネン</t>
    </rPh>
    <rPh sb="36" eb="37">
      <t>ガツ</t>
    </rPh>
    <rPh sb="38" eb="40">
      <t>ヘイセイ</t>
    </rPh>
    <rPh sb="42" eb="43">
      <t>ネン</t>
    </rPh>
    <rPh sb="44" eb="45">
      <t>ガツ</t>
    </rPh>
    <phoneticPr fontId="5"/>
  </si>
  <si>
    <t>-</t>
    <phoneticPr fontId="5"/>
  </si>
  <si>
    <t>-</t>
    <phoneticPr fontId="5"/>
  </si>
  <si>
    <t>2020東京大会の開催を契機に、国民・民間企業におけるスポーツ産業へのニーズ、関心が高まっている。政府の成長戦略におけるスポーツの成長産業化の位置づけや、各種大規模国際大会の開催を背景に、スポーツを有望産業と捉え、プロスポーツリーグの活性化、スタジアム・アリーナへの投資、健康・体力つくり志向の産業拡大などに向けた関心が高まっている。</t>
    <rPh sb="4" eb="6">
      <t>トウキョウ</t>
    </rPh>
    <rPh sb="6" eb="8">
      <t>タイカイ</t>
    </rPh>
    <rPh sb="9" eb="11">
      <t>カイサイ</t>
    </rPh>
    <rPh sb="12" eb="14">
      <t>ケイキ</t>
    </rPh>
    <rPh sb="16" eb="18">
      <t>コクミン</t>
    </rPh>
    <rPh sb="19" eb="21">
      <t>ミンカン</t>
    </rPh>
    <rPh sb="21" eb="23">
      <t>キギョウ</t>
    </rPh>
    <rPh sb="31" eb="33">
      <t>サンギョウ</t>
    </rPh>
    <rPh sb="39" eb="41">
      <t>カンシン</t>
    </rPh>
    <rPh sb="42" eb="43">
      <t>タカ</t>
    </rPh>
    <rPh sb="49" eb="51">
      <t>セイフ</t>
    </rPh>
    <rPh sb="52" eb="54">
      <t>セイチョウ</t>
    </rPh>
    <rPh sb="54" eb="56">
      <t>センリャク</t>
    </rPh>
    <rPh sb="65" eb="67">
      <t>セイチョウ</t>
    </rPh>
    <rPh sb="67" eb="70">
      <t>サンギョウカ</t>
    </rPh>
    <rPh sb="71" eb="73">
      <t>イチ</t>
    </rPh>
    <rPh sb="77" eb="79">
      <t>カクシュ</t>
    </rPh>
    <rPh sb="79" eb="82">
      <t>ダイキボ</t>
    </rPh>
    <rPh sb="82" eb="84">
      <t>コクサイ</t>
    </rPh>
    <rPh sb="84" eb="86">
      <t>タイカイ</t>
    </rPh>
    <rPh sb="87" eb="89">
      <t>カイサイ</t>
    </rPh>
    <rPh sb="90" eb="92">
      <t>ハイケイ</t>
    </rPh>
    <rPh sb="99" eb="101">
      <t>ユウボウ</t>
    </rPh>
    <rPh sb="101" eb="103">
      <t>サンギョウ</t>
    </rPh>
    <rPh sb="104" eb="105">
      <t>トラ</t>
    </rPh>
    <rPh sb="117" eb="120">
      <t>カッセイカ</t>
    </rPh>
    <rPh sb="133" eb="135">
      <t>トウシ</t>
    </rPh>
    <rPh sb="136" eb="138">
      <t>ケンコウ</t>
    </rPh>
    <rPh sb="139" eb="141">
      <t>タイリョク</t>
    </rPh>
    <rPh sb="144" eb="146">
      <t>シコウ</t>
    </rPh>
    <rPh sb="147" eb="149">
      <t>サンギョウ</t>
    </rPh>
    <rPh sb="149" eb="151">
      <t>カクダイ</t>
    </rPh>
    <rPh sb="154" eb="155">
      <t>ム</t>
    </rPh>
    <rPh sb="157" eb="159">
      <t>カンシン</t>
    </rPh>
    <rPh sb="160" eb="161">
      <t>タカ</t>
    </rPh>
    <phoneticPr fontId="5"/>
  </si>
  <si>
    <t>多くのスポーツ団体においては、経営・マネジメント人材や活動資金等の組織基盤が確立されているとは言い難く、組織の持続的な成長・拡大に向けた事業を十分に展開できていない。国は、スポーツ経営人材の育成に向けたカリキュラム作成支援や、個人とスポーツ団体とのマッチングによる人材活用等を促進することが期待されている。
国は、地方公共団体等が中心となって取り組むスタジアム・アリーナ整備に関して検討すべき項目を示すガイドラインを策定し、地方公共団体及び民間事業者に対する専門的知見・国内外の先進事例情報等の提供、地域における関係者間での協議を促す役割を果たす必要がある。</t>
    <rPh sb="0" eb="1">
      <t>オオ</t>
    </rPh>
    <rPh sb="7" eb="9">
      <t>ダンタイ</t>
    </rPh>
    <rPh sb="15" eb="17">
      <t>ケイエイ</t>
    </rPh>
    <rPh sb="24" eb="26">
      <t>ジンザイ</t>
    </rPh>
    <rPh sb="27" eb="29">
      <t>カツドウ</t>
    </rPh>
    <rPh sb="29" eb="31">
      <t>シキン</t>
    </rPh>
    <rPh sb="31" eb="32">
      <t>トウ</t>
    </rPh>
    <rPh sb="33" eb="35">
      <t>ソシキ</t>
    </rPh>
    <rPh sb="35" eb="37">
      <t>キバン</t>
    </rPh>
    <rPh sb="38" eb="40">
      <t>カクリツ</t>
    </rPh>
    <rPh sb="47" eb="48">
      <t>イ</t>
    </rPh>
    <rPh sb="49" eb="50">
      <t>ガタ</t>
    </rPh>
    <rPh sb="52" eb="54">
      <t>ソシキ</t>
    </rPh>
    <rPh sb="55" eb="58">
      <t>ジゾクテキ</t>
    </rPh>
    <rPh sb="59" eb="61">
      <t>セイチョウ</t>
    </rPh>
    <rPh sb="62" eb="64">
      <t>カクダイ</t>
    </rPh>
    <rPh sb="65" eb="66">
      <t>ム</t>
    </rPh>
    <rPh sb="68" eb="70">
      <t>ジギョウ</t>
    </rPh>
    <rPh sb="71" eb="73">
      <t>ジュウブン</t>
    </rPh>
    <rPh sb="74" eb="76">
      <t>テンカイ</t>
    </rPh>
    <rPh sb="83" eb="84">
      <t>クニ</t>
    </rPh>
    <rPh sb="154" eb="155">
      <t>クニ</t>
    </rPh>
    <rPh sb="157" eb="159">
      <t>チホウ</t>
    </rPh>
    <rPh sb="159" eb="161">
      <t>コウキョウ</t>
    </rPh>
    <rPh sb="161" eb="163">
      <t>ダンタイ</t>
    </rPh>
    <rPh sb="163" eb="164">
      <t>トウ</t>
    </rPh>
    <rPh sb="165" eb="167">
      <t>チュウシン</t>
    </rPh>
    <rPh sb="171" eb="172">
      <t>ト</t>
    </rPh>
    <rPh sb="173" eb="174">
      <t>ク</t>
    </rPh>
    <rPh sb="185" eb="187">
      <t>セイビ</t>
    </rPh>
    <rPh sb="188" eb="189">
      <t>カン</t>
    </rPh>
    <rPh sb="191" eb="193">
      <t>ケントウ</t>
    </rPh>
    <rPh sb="196" eb="198">
      <t>コウモク</t>
    </rPh>
    <rPh sb="199" eb="200">
      <t>シメ</t>
    </rPh>
    <rPh sb="208" eb="210">
      <t>サクテイ</t>
    </rPh>
    <rPh sb="212" eb="214">
      <t>チホウ</t>
    </rPh>
    <rPh sb="214" eb="216">
      <t>コウキョウ</t>
    </rPh>
    <rPh sb="216" eb="218">
      <t>ダンタイ</t>
    </rPh>
    <rPh sb="218" eb="219">
      <t>オヨ</t>
    </rPh>
    <rPh sb="220" eb="222">
      <t>ミンカン</t>
    </rPh>
    <rPh sb="222" eb="225">
      <t>ジギョウシャ</t>
    </rPh>
    <rPh sb="226" eb="227">
      <t>タイ</t>
    </rPh>
    <rPh sb="229" eb="232">
      <t>センモンテキ</t>
    </rPh>
    <rPh sb="232" eb="234">
      <t>チケン</t>
    </rPh>
    <rPh sb="235" eb="238">
      <t>コクナイガイ</t>
    </rPh>
    <rPh sb="239" eb="241">
      <t>センシン</t>
    </rPh>
    <rPh sb="241" eb="243">
      <t>ジレイ</t>
    </rPh>
    <rPh sb="243" eb="245">
      <t>ジョウホウ</t>
    </rPh>
    <rPh sb="245" eb="246">
      <t>トウ</t>
    </rPh>
    <rPh sb="247" eb="249">
      <t>テイキョウ</t>
    </rPh>
    <rPh sb="250" eb="252">
      <t>チイキ</t>
    </rPh>
    <rPh sb="256" eb="259">
      <t>カンケイシャ</t>
    </rPh>
    <rPh sb="259" eb="260">
      <t>カン</t>
    </rPh>
    <rPh sb="262" eb="264">
      <t>キョウギ</t>
    </rPh>
    <rPh sb="265" eb="266">
      <t>ウナガ</t>
    </rPh>
    <rPh sb="267" eb="269">
      <t>ヤクワリ</t>
    </rPh>
    <rPh sb="270" eb="271">
      <t>ハ</t>
    </rPh>
    <rPh sb="273" eb="275">
      <t>ヒツヨウ</t>
    </rPh>
    <phoneticPr fontId="5"/>
  </si>
  <si>
    <t>スポーツの成長産業化は、成長戦略（2016、2017）に盛り込まれ、本事業の成果と成長戦略のKPIは、同一のものが設定されており、政策の優先度が非常に高い事業である。</t>
    <rPh sb="5" eb="7">
      <t>セイチョウ</t>
    </rPh>
    <rPh sb="7" eb="10">
      <t>サンギョウカ</t>
    </rPh>
    <rPh sb="12" eb="14">
      <t>セイチョウ</t>
    </rPh>
    <rPh sb="14" eb="16">
      <t>センリャク</t>
    </rPh>
    <rPh sb="28" eb="29">
      <t>モ</t>
    </rPh>
    <rPh sb="30" eb="31">
      <t>コ</t>
    </rPh>
    <rPh sb="34" eb="35">
      <t>ホン</t>
    </rPh>
    <rPh sb="35" eb="37">
      <t>ジギョウ</t>
    </rPh>
    <rPh sb="38" eb="40">
      <t>セイカ</t>
    </rPh>
    <rPh sb="41" eb="43">
      <t>セイチョウ</t>
    </rPh>
    <rPh sb="43" eb="45">
      <t>センリャク</t>
    </rPh>
    <rPh sb="51" eb="53">
      <t>ドウイツ</t>
    </rPh>
    <rPh sb="57" eb="59">
      <t>セッテイ</t>
    </rPh>
    <rPh sb="65" eb="67">
      <t>セイサク</t>
    </rPh>
    <rPh sb="68" eb="71">
      <t>ユウセンド</t>
    </rPh>
    <rPh sb="72" eb="74">
      <t>ヒジョウ</t>
    </rPh>
    <rPh sb="75" eb="76">
      <t>タカ</t>
    </rPh>
    <rPh sb="77" eb="79">
      <t>ジギョウ</t>
    </rPh>
    <phoneticPr fontId="5"/>
  </si>
  <si>
    <t>京都スタジアム構想・協議会</t>
    <rPh sb="0" eb="2">
      <t>キョウト</t>
    </rPh>
    <rPh sb="7" eb="9">
      <t>コウソウ</t>
    </rPh>
    <rPh sb="10" eb="13">
      <t>キョウギカイ</t>
    </rPh>
    <phoneticPr fontId="5"/>
  </si>
  <si>
    <t>大津アリーナ構想・協議会</t>
    <rPh sb="0" eb="2">
      <t>オオツ</t>
    </rPh>
    <rPh sb="6" eb="8">
      <t>コウソウ</t>
    </rPh>
    <rPh sb="9" eb="12">
      <t>キョウギカイ</t>
    </rPh>
    <phoneticPr fontId="5"/>
  </si>
  <si>
    <t>スタジアム・アリーナ改革関連の調査・コンサルティング</t>
    <rPh sb="10" eb="12">
      <t>カイカク</t>
    </rPh>
    <rPh sb="12" eb="14">
      <t>カンレン</t>
    </rPh>
    <rPh sb="15" eb="17">
      <t>チョウサ</t>
    </rPh>
    <phoneticPr fontId="5"/>
  </si>
  <si>
    <t>スポーツモール秋田スタジアム構想・協議会</t>
    <rPh sb="7" eb="9">
      <t>アキタ</t>
    </rPh>
    <rPh sb="14" eb="16">
      <t>コウソウ</t>
    </rPh>
    <rPh sb="17" eb="20">
      <t>キョウギカイ</t>
    </rPh>
    <phoneticPr fontId="5"/>
  </si>
  <si>
    <t>金沢アリーナ構想・協議会</t>
    <rPh sb="0" eb="2">
      <t>カナザワ</t>
    </rPh>
    <rPh sb="6" eb="8">
      <t>コウソウ</t>
    </rPh>
    <rPh sb="9" eb="12">
      <t>キョウギカイ</t>
    </rPh>
    <phoneticPr fontId="5"/>
  </si>
  <si>
    <t>筑波大学アリーナ構想・協議会</t>
    <rPh sb="0" eb="2">
      <t>ツクバ</t>
    </rPh>
    <rPh sb="2" eb="4">
      <t>ダイガク</t>
    </rPh>
    <rPh sb="8" eb="10">
      <t>コウソウ</t>
    </rPh>
    <rPh sb="11" eb="14">
      <t>キョウギカイ</t>
    </rPh>
    <phoneticPr fontId="5"/>
  </si>
  <si>
    <t>中野駅前北口アリーナ構想・協議会</t>
    <rPh sb="0" eb="2">
      <t>ナカノ</t>
    </rPh>
    <rPh sb="2" eb="3">
      <t>エキ</t>
    </rPh>
    <rPh sb="3" eb="4">
      <t>マエ</t>
    </rPh>
    <rPh sb="4" eb="5">
      <t>キタ</t>
    </rPh>
    <rPh sb="5" eb="6">
      <t>クチ</t>
    </rPh>
    <rPh sb="10" eb="12">
      <t>コウソウ</t>
    </rPh>
    <rPh sb="13" eb="16">
      <t>キョウギカイ</t>
    </rPh>
    <phoneticPr fontId="5"/>
  </si>
  <si>
    <t>長居競技場改修構想・協議会</t>
    <rPh sb="0" eb="2">
      <t>ナガイ</t>
    </rPh>
    <rPh sb="2" eb="5">
      <t>キョウギジョウ</t>
    </rPh>
    <rPh sb="5" eb="7">
      <t>カイシュウ</t>
    </rPh>
    <rPh sb="7" eb="9">
      <t>コウソウ</t>
    </rPh>
    <rPh sb="10" eb="13">
      <t>キョウギカイ</t>
    </rPh>
    <phoneticPr fontId="5"/>
  </si>
  <si>
    <t>経営人材カリキュラム開発に向けた調査・検討</t>
    <rPh sb="0" eb="2">
      <t>ケイエイ</t>
    </rPh>
    <rPh sb="2" eb="4">
      <t>ジンザイ</t>
    </rPh>
    <rPh sb="10" eb="12">
      <t>カイハツ</t>
    </rPh>
    <rPh sb="13" eb="14">
      <t>ム</t>
    </rPh>
    <rPh sb="16" eb="18">
      <t>チョウサ</t>
    </rPh>
    <rPh sb="19" eb="21">
      <t>ケントウ</t>
    </rPh>
    <phoneticPr fontId="5"/>
  </si>
  <si>
    <t>中央競技団体の経営力強化に向けた調査・検討</t>
    <rPh sb="0" eb="2">
      <t>チュウオウ</t>
    </rPh>
    <rPh sb="2" eb="4">
      <t>キョウギ</t>
    </rPh>
    <rPh sb="4" eb="6">
      <t>ダンタイ</t>
    </rPh>
    <rPh sb="7" eb="10">
      <t>ケイエイリョク</t>
    </rPh>
    <rPh sb="10" eb="12">
      <t>キョウカ</t>
    </rPh>
    <rPh sb="13" eb="14">
      <t>ム</t>
    </rPh>
    <rPh sb="16" eb="18">
      <t>チョウサ</t>
    </rPh>
    <rPh sb="19" eb="21">
      <t>ケントウ</t>
    </rPh>
    <phoneticPr fontId="5"/>
  </si>
  <si>
    <t>新たなスポーツビジネス動向調査（ＩＴ、スポンサーシップ）</t>
    <rPh sb="0" eb="1">
      <t>アラ</t>
    </rPh>
    <rPh sb="11" eb="13">
      <t>ドウコウ</t>
    </rPh>
    <rPh sb="13" eb="15">
      <t>チョウサ</t>
    </rPh>
    <phoneticPr fontId="5"/>
  </si>
  <si>
    <t>新たなスポーツビジネス動向調査（スポーツ指導者）</t>
    <rPh sb="0" eb="1">
      <t>アラ</t>
    </rPh>
    <rPh sb="11" eb="13">
      <t>ドウコウ</t>
    </rPh>
    <rPh sb="13" eb="15">
      <t>チョウサ</t>
    </rPh>
    <rPh sb="20" eb="23">
      <t>シドウシャ</t>
    </rPh>
    <phoneticPr fontId="5"/>
  </si>
  <si>
    <t>本事業は、スポーツ産業の成長を促進するため、民間活力を活用して、収益性の高いスタジアム・アリーナの整備推進、スポーツ団体等の経営力強化、新たなスポーツ関連新事業の創出支援を通じて、スポーツの自律的好循環を実現するとともに、スポーツ市場規模の拡大を図ることを目的としている。</t>
    <rPh sb="22" eb="24">
      <t>ミンカン</t>
    </rPh>
    <rPh sb="24" eb="26">
      <t>カツリョク</t>
    </rPh>
    <rPh sb="27" eb="29">
      <t>カツヨウ</t>
    </rPh>
    <rPh sb="64" eb="65">
      <t>リョク</t>
    </rPh>
    <rPh sb="65" eb="67">
      <t>キョウカ</t>
    </rPh>
    <phoneticPr fontId="5"/>
  </si>
  <si>
    <t>官民で新たなスポーツ産業施策を議論する協議会実施回数。</t>
    <rPh sb="0" eb="2">
      <t>カンミン</t>
    </rPh>
    <rPh sb="3" eb="4">
      <t>アラ</t>
    </rPh>
    <rPh sb="10" eb="12">
      <t>サンギョウ</t>
    </rPh>
    <rPh sb="12" eb="14">
      <t>シサク</t>
    </rPh>
    <rPh sb="15" eb="17">
      <t>ギロン</t>
    </rPh>
    <rPh sb="19" eb="22">
      <t>キョウギカイ</t>
    </rPh>
    <rPh sb="22" eb="24">
      <t>ジッシ</t>
    </rPh>
    <rPh sb="24" eb="25">
      <t>カイ</t>
    </rPh>
    <rPh sb="25" eb="26">
      <t>スウ</t>
    </rPh>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</si>
  <si>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</si>
  <si>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</si>
  <si>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スポーツ市場拡大に向けた官民連携を促進する。</t>
    <rPh sb="4" eb="6">
      <t>シジョウ</t>
    </rPh>
    <rPh sb="6" eb="8">
      <t>カクダイ</t>
    </rPh>
    <rPh sb="9" eb="10">
      <t>ム</t>
    </rPh>
    <rPh sb="12" eb="14">
      <t>カンミン</t>
    </rPh>
    <rPh sb="14" eb="16">
      <t>レンケイ</t>
    </rPh>
    <rPh sb="17" eb="19">
      <t>ソクシン</t>
    </rPh>
    <phoneticPr fontId="5"/>
  </si>
  <si>
    <t>C.有限責任あずさ監査法人</t>
    <rPh sb="2" eb="4">
      <t>ユウゲン</t>
    </rPh>
    <rPh sb="4" eb="6">
      <t>セキニン</t>
    </rPh>
    <rPh sb="9" eb="11">
      <t>カンサ</t>
    </rPh>
    <rPh sb="11" eb="13">
      <t>ホウジン</t>
    </rPh>
    <phoneticPr fontId="5"/>
  </si>
  <si>
    <t>その他</t>
    <rPh sb="2" eb="3">
      <t>ホカ</t>
    </rPh>
    <phoneticPr fontId="5"/>
  </si>
  <si>
    <t>旅費、印刷製本費、消費税相当額</t>
    <rPh sb="0" eb="2">
      <t>リョヒ</t>
    </rPh>
    <rPh sb="3" eb="5">
      <t>インサツ</t>
    </rPh>
    <rPh sb="5" eb="7">
      <t>セイホン</t>
    </rPh>
    <rPh sb="7" eb="8">
      <t>ヒ</t>
    </rPh>
    <rPh sb="9" eb="12">
      <t>ショウヒゼイ</t>
    </rPh>
    <rPh sb="12" eb="14">
      <t>ソウトウ</t>
    </rPh>
    <rPh sb="14" eb="15">
      <t>ガク</t>
    </rPh>
    <phoneticPr fontId="5"/>
  </si>
  <si>
    <t>諸謝金、旅費、会議費、消費税相当額</t>
    <rPh sb="0" eb="3">
      <t>ショシャキン</t>
    </rPh>
    <rPh sb="4" eb="6">
      <t>リョヒ</t>
    </rPh>
    <rPh sb="7" eb="10">
      <t>カイギヒ</t>
    </rPh>
    <rPh sb="11" eb="14">
      <t>ショウヒゼイ</t>
    </rPh>
    <rPh sb="14" eb="16">
      <t>ソウトウ</t>
    </rPh>
    <rPh sb="16" eb="17">
      <t>ガク</t>
    </rPh>
    <phoneticPr fontId="5"/>
  </si>
  <si>
    <t>消耗品費、会議費、雑役務費、消費税相当額、一般管理費</t>
    <rPh sb="0" eb="3">
      <t>ショウモウヒン</t>
    </rPh>
    <rPh sb="3" eb="4">
      <t>ヒ</t>
    </rPh>
    <rPh sb="5" eb="8">
      <t>カイギヒ</t>
    </rPh>
    <rPh sb="9" eb="10">
      <t>ザツ</t>
    </rPh>
    <rPh sb="10" eb="13">
      <t>エキムヒ</t>
    </rPh>
    <rPh sb="14" eb="17">
      <t>ショウヒゼイ</t>
    </rPh>
    <rPh sb="17" eb="19">
      <t>ソウトウ</t>
    </rPh>
    <rPh sb="19" eb="20">
      <t>ガク</t>
    </rPh>
    <rPh sb="21" eb="23">
      <t>イッパン</t>
    </rPh>
    <rPh sb="23" eb="26">
      <t>カンリヒ</t>
    </rPh>
    <phoneticPr fontId="5"/>
  </si>
  <si>
    <t>諸謝金</t>
    <rPh sb="0" eb="3">
      <t>ショシャキン</t>
    </rPh>
    <phoneticPr fontId="5"/>
  </si>
  <si>
    <t>会議委員謝金、専門家謝金</t>
    <rPh sb="0" eb="2">
      <t>カイギ</t>
    </rPh>
    <rPh sb="2" eb="4">
      <t>イイン</t>
    </rPh>
    <rPh sb="4" eb="6">
      <t>シャキン</t>
    </rPh>
    <rPh sb="7" eb="10">
      <t>センモンカ</t>
    </rPh>
    <rPh sb="10" eb="12">
      <t>シャキン</t>
    </rPh>
    <phoneticPr fontId="5"/>
  </si>
  <si>
    <t>平成37年度までに新たに20拠点のスタジアム・アリーナを実現する。</t>
    <rPh sb="0" eb="2">
      <t>ヘイセイ</t>
    </rPh>
    <rPh sb="4" eb="6">
      <t>ネンド</t>
    </rPh>
    <rPh sb="9" eb="10">
      <t>アラ</t>
    </rPh>
    <rPh sb="14" eb="16">
      <t>キョテン</t>
    </rPh>
    <rPh sb="28" eb="30">
      <t>ジツゲン</t>
    </rPh>
    <phoneticPr fontId="5"/>
  </si>
  <si>
    <t>多様な世代が集う交流拠点のスタジアム・アリーナの個数。</t>
    <rPh sb="0" eb="2">
      <t>タヨウ</t>
    </rPh>
    <rPh sb="3" eb="5">
      <t>セダイ</t>
    </rPh>
    <rPh sb="6" eb="7">
      <t>ツド</t>
    </rPh>
    <rPh sb="8" eb="10">
      <t>コウリュウ</t>
    </rPh>
    <rPh sb="10" eb="12">
      <t>キョテン</t>
    </rPh>
    <rPh sb="24" eb="26">
      <t>コスウ</t>
    </rPh>
    <phoneticPr fontId="5"/>
  </si>
  <si>
    <t>個数</t>
    <rPh sb="0" eb="2">
      <t>コスウ</t>
    </rPh>
    <phoneticPr fontId="5"/>
  </si>
  <si>
    <t>日本経済再生本部「未来投資戦略2017」（平成29年6月9日閣議決定）及び「未来投資戦略2018」（平成30年6月15日閣議決定）</t>
    <rPh sb="0" eb="2">
      <t>ニホン</t>
    </rPh>
    <rPh sb="2" eb="4">
      <t>ケイザイ</t>
    </rPh>
    <rPh sb="4" eb="6">
      <t>サイセイ</t>
    </rPh>
    <rPh sb="6" eb="8">
      <t>ホンブ</t>
    </rPh>
    <rPh sb="9" eb="11">
      <t>ミライ</t>
    </rPh>
    <rPh sb="11" eb="13">
      <t>トウシ</t>
    </rPh>
    <rPh sb="13" eb="15">
      <t>センリャク</t>
    </rPh>
    <rPh sb="21" eb="23">
      <t>ヘイセイ</t>
    </rPh>
    <rPh sb="25" eb="26">
      <t>ネン</t>
    </rPh>
    <rPh sb="27" eb="28">
      <t>ガツ</t>
    </rPh>
    <rPh sb="29" eb="30">
      <t>ニチ</t>
    </rPh>
    <rPh sb="30" eb="32">
      <t>カクギ</t>
    </rPh>
    <rPh sb="32" eb="34">
      <t>ケッテイ</t>
    </rPh>
    <rPh sb="35" eb="36">
      <t>オヨ</t>
    </rPh>
    <rPh sb="38" eb="40">
      <t>ミライ</t>
    </rPh>
    <rPh sb="40" eb="42">
      <t>トウシ</t>
    </rPh>
    <rPh sb="42" eb="44">
      <t>センリャク</t>
    </rPh>
    <rPh sb="50" eb="52">
      <t>ヘイセイ</t>
    </rPh>
    <rPh sb="54" eb="55">
      <t>ネン</t>
    </rPh>
    <rPh sb="56" eb="57">
      <t>ガツ</t>
    </rPh>
    <rPh sb="59" eb="60">
      <t>ニチ</t>
    </rPh>
    <rPh sb="60" eb="62">
      <t>カクギ</t>
    </rPh>
    <rPh sb="62" eb="64">
      <t>ケッテイ</t>
    </rPh>
    <phoneticPr fontId="5"/>
  </si>
  <si>
    <t>-</t>
    <phoneticPr fontId="5"/>
  </si>
  <si>
    <t>日本再興戦略2016（平成27年6月2日閣議決定）
ニッポン一億総活躍プラン（平成28年6月2日閣議決定）
第2期スポーツ基本計画（平成29年3月24日改定）</t>
    <rPh sb="0" eb="2">
      <t>ニホン</t>
    </rPh>
    <rPh sb="2" eb="4">
      <t>サイコウ</t>
    </rPh>
    <rPh sb="4" eb="6">
      <t>センリャク</t>
    </rPh>
    <rPh sb="11" eb="13">
      <t>ヘイセイ</t>
    </rPh>
    <rPh sb="15" eb="16">
      <t>ネン</t>
    </rPh>
    <rPh sb="17" eb="18">
      <t>ガツ</t>
    </rPh>
    <rPh sb="19" eb="20">
      <t>ニチ</t>
    </rPh>
    <rPh sb="20" eb="22">
      <t>カクギ</t>
    </rPh>
    <rPh sb="22" eb="24">
      <t>ケッテイ</t>
    </rPh>
    <rPh sb="30" eb="32">
      <t>イチオク</t>
    </rPh>
    <rPh sb="32" eb="33">
      <t>ソウ</t>
    </rPh>
    <rPh sb="33" eb="35">
      <t>カツヤク</t>
    </rPh>
    <rPh sb="39" eb="41">
      <t>ヘイセイ</t>
    </rPh>
    <rPh sb="43" eb="44">
      <t>ネン</t>
    </rPh>
    <rPh sb="45" eb="46">
      <t>ガツ</t>
    </rPh>
    <rPh sb="47" eb="48">
      <t>ニチ</t>
    </rPh>
    <rPh sb="48" eb="50">
      <t>カクギ</t>
    </rPh>
    <rPh sb="50" eb="52">
      <t>ケッテイ</t>
    </rPh>
    <rPh sb="54" eb="55">
      <t>ダイ</t>
    </rPh>
    <rPh sb="56" eb="57">
      <t>キ</t>
    </rPh>
    <rPh sb="61" eb="63">
      <t>キホン</t>
    </rPh>
    <rPh sb="63" eb="65">
      <t>ケイカク</t>
    </rPh>
    <rPh sb="66" eb="68">
      <t>ヘイセイ</t>
    </rPh>
    <rPh sb="70" eb="71">
      <t>ネン</t>
    </rPh>
    <rPh sb="72" eb="73">
      <t>ガツ</t>
    </rPh>
    <rPh sb="75" eb="76">
      <t>ニチ</t>
    </rPh>
    <rPh sb="76" eb="78">
      <t>カイテイ</t>
    </rPh>
    <phoneticPr fontId="5"/>
  </si>
  <si>
    <t>回数</t>
    <rPh sb="0" eb="2">
      <t>カイスウ</t>
    </rPh>
    <phoneticPr fontId="5"/>
  </si>
  <si>
    <t>件</t>
    <rPh sb="0" eb="1">
      <t>ケン</t>
    </rPh>
    <phoneticPr fontId="5"/>
  </si>
  <si>
    <t>125/5</t>
    <phoneticPr fontId="5"/>
  </si>
  <si>
    <t>11-2.スポーツを通じた活力があり絆の強い社会の実現</t>
    <rPh sb="10" eb="11">
      <t>ツウ</t>
    </rPh>
    <rPh sb="13" eb="15">
      <t>カツリョク</t>
    </rPh>
    <rPh sb="18" eb="19">
      <t>キズナ</t>
    </rPh>
    <rPh sb="20" eb="21">
      <t>ツヨ</t>
    </rPh>
    <rPh sb="22" eb="24">
      <t>シャカイ</t>
    </rPh>
    <rPh sb="25" eb="27">
      <t>ジツゲン</t>
    </rPh>
    <phoneticPr fontId="5"/>
  </si>
  <si>
    <t>-</t>
    <phoneticPr fontId="5"/>
  </si>
  <si>
    <t>-</t>
    <phoneticPr fontId="5"/>
  </si>
  <si>
    <t>-</t>
    <phoneticPr fontId="5"/>
  </si>
  <si>
    <t>-</t>
    <phoneticPr fontId="5"/>
  </si>
  <si>
    <t>-</t>
    <phoneticPr fontId="5"/>
  </si>
  <si>
    <t>-</t>
    <phoneticPr fontId="5"/>
  </si>
  <si>
    <t>１．事業評価の観点：本事業は、スポーツ産業の成長を促進するため、民間活力を活用して、収益性の高いスタジアム・アリーナの整備推進、スポーツ団体等の経営力強化、新たなスポーツ関連事業の創出支援を通じて、スポーツの自律的好循環を実現するとともに、スポーツ市場規模の拡大を図ることを目的としており、事業評価に当たっては事業成果の観点等から検証を行った。
２．所見：本事業は、2020東京オリンピックを契機にスポーツ産業の拡大を図る事業であり、成長戦略に盛り込まれるなど国の事業としての必要は認められる。外部有識者の所見を踏まえ、事業の成果を適切に測れる成果指標を設定できるよう工夫すべきである。</t>
    <phoneticPr fontId="5"/>
  </si>
  <si>
    <t>執行等改善</t>
  </si>
  <si>
    <t>平成30年度に本事業において作成したガイドライン等を用いて、平成30年度は先進事例の形成に向けた地域版の官民連携協議会等の支援を行い、成果目標の達成に向けた事業を推進し、専門家派遣等を通じて得られた地域個別の課題等に応じて、成果指標や活動指標の設定についても再検討を行い、評価及び事業の改善を図っていく。</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</si>
  <si>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</si>
  <si>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</si>
  <si>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</si>
  <si>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①スポーツ市場規模</t>
    <rPh sb="5" eb="7">
      <t>シジョウ</t>
    </rPh>
    <rPh sb="7" eb="9">
      <t>キボ</t>
    </rPh>
    <phoneticPr fontId="5"/>
  </si>
  <si>
    <t>参事官（民間スポーツ担当）
川合　現</t>
    <rPh sb="0" eb="3">
      <t>サンジカン</t>
    </rPh>
    <rPh sb="4" eb="6">
      <t>ミンカン</t>
    </rPh>
    <rPh sb="10" eb="12">
      <t>タントウ</t>
    </rPh>
    <rPh sb="14" eb="16">
      <t>カワイ</t>
    </rPh>
    <rPh sb="17" eb="18">
      <t>ゲン</t>
    </rPh>
    <phoneticPr fontId="5"/>
  </si>
  <si>
    <t>①スタジアム・アリーナ改革については、スタジアム・アリーナ改革ガイドブック（平成29年6月公表）を踏まえ、官民連携協議会の開催、専門家派遣等による先進事例の形成支援を実施する。
②スポーツ団体の経営力強化については、スポーツ団体組織運営に必要な経営人材の養成、外部からの流入促進支援を実施する。
③スポーツ関連新事業の創出については、民間活力を活用した新たなビジネスモデルの構築や、スポーツコンテンツの海外展開に必要な市場動向調査等を実施する。</t>
    <rPh sb="29" eb="31">
      <t>カイカク</t>
    </rPh>
    <rPh sb="38" eb="40">
      <t>ヘイセイ</t>
    </rPh>
    <rPh sb="42" eb="43">
      <t>ネン</t>
    </rPh>
    <rPh sb="44" eb="45">
      <t>ガツ</t>
    </rPh>
    <rPh sb="45" eb="47">
      <t>コウヒョウ</t>
    </rPh>
    <rPh sb="94" eb="96">
      <t>ダンタイ</t>
    </rPh>
    <rPh sb="97" eb="100">
      <t>ケイエイリョク</t>
    </rPh>
    <rPh sb="100" eb="102">
      <t>キョウカ</t>
    </rPh>
    <rPh sb="130" eb="132">
      <t>ガイブ</t>
    </rPh>
    <rPh sb="135" eb="137">
      <t>リュウニュウ</t>
    </rPh>
    <rPh sb="137" eb="139">
      <t>ソクシン</t>
    </rPh>
    <rPh sb="139" eb="141">
      <t>シエン</t>
    </rPh>
    <rPh sb="142" eb="144">
      <t>ジッシ</t>
    </rPh>
    <rPh sb="167" eb="169">
      <t>ミンカン</t>
    </rPh>
    <rPh sb="169" eb="171">
      <t>カツリョク</t>
    </rPh>
    <rPh sb="172" eb="174">
      <t>カツヨウ</t>
    </rPh>
    <rPh sb="176" eb="177">
      <t>アラ</t>
    </rPh>
    <rPh sb="187" eb="189">
      <t>コウチク</t>
    </rPh>
    <rPh sb="201" eb="203">
      <t>カイガイ</t>
    </rPh>
    <rPh sb="203" eb="205">
      <t>テンカイ</t>
    </rPh>
    <rPh sb="206" eb="208">
      <t>ヒツヨウ</t>
    </rPh>
    <rPh sb="209" eb="211">
      <t>シジョウ</t>
    </rPh>
    <rPh sb="211" eb="213">
      <t>ドウコウ</t>
    </rPh>
    <rPh sb="213" eb="215">
      <t>チョウサ</t>
    </rPh>
    <rPh sb="215" eb="216">
      <t>トウ</t>
    </rPh>
    <rPh sb="217" eb="219">
      <t>ジッシ</t>
    </rPh>
    <phoneticPr fontId="5"/>
  </si>
  <si>
    <t>事業概要②の増加理由について：
スポーツ団体の経営力強化については、平成30年度に実施した調査結果及びガイドライン骨子を踏まえて、スポーツ団体のガバナンス機能や経営力強化に資する事業を拡張し、中央競技団体における中長期事業計画の策定・実行を支援する（54百万円増加）。
事業概要③の増加理由について：
スポーツと他産業との融合を促進する取組を加速していく必要があることから、平成30年度に開催したスポーツオープンイノベーションプラットフォームの構築に向けたカンファレンスを国際化するなど拡張して実施する（30百万円増加）。
スポーツコンテンツの海外進出促進事業について、平成30年度に実施した調査結果を踏まえた、ニーズに合わせて、プロスポーツの放映権ビジネス、指導ビジネス等のマッチング支援を実施する（20百万円増加）。</t>
    <rPh sb="0" eb="2">
      <t>ジギョウ</t>
    </rPh>
    <rPh sb="2" eb="4">
      <t>ガイヨウ</t>
    </rPh>
    <rPh sb="6" eb="8">
      <t>ゾウカ</t>
    </rPh>
    <rPh sb="8" eb="10">
      <t>リユウ</t>
    </rPh>
    <rPh sb="20" eb="22">
      <t>ダンタイ</t>
    </rPh>
    <rPh sb="23" eb="26">
      <t>ケイエイリョク</t>
    </rPh>
    <rPh sb="26" eb="28">
      <t>キョウカ</t>
    </rPh>
    <rPh sb="34" eb="36">
      <t>ヘイセイ</t>
    </rPh>
    <rPh sb="38" eb="40">
      <t>ネンド</t>
    </rPh>
    <rPh sb="41" eb="43">
      <t>ジッシ</t>
    </rPh>
    <rPh sb="45" eb="47">
      <t>チョウサ</t>
    </rPh>
    <rPh sb="47" eb="49">
      <t>ケッカ</t>
    </rPh>
    <rPh sb="49" eb="50">
      <t>オヨ</t>
    </rPh>
    <rPh sb="57" eb="59">
      <t>コッシ</t>
    </rPh>
    <rPh sb="60" eb="61">
      <t>フ</t>
    </rPh>
    <rPh sb="96" eb="98">
      <t>チュウオウ</t>
    </rPh>
    <rPh sb="98" eb="100">
      <t>キョウギ</t>
    </rPh>
    <rPh sb="100" eb="102">
      <t>ダンタイ</t>
    </rPh>
    <rPh sb="106" eb="109">
      <t>チュウチョウキ</t>
    </rPh>
    <rPh sb="109" eb="111">
      <t>ジギョウ</t>
    </rPh>
    <rPh sb="111" eb="113">
      <t>ケイカク</t>
    </rPh>
    <rPh sb="114" eb="116">
      <t>サクテイ</t>
    </rPh>
    <rPh sb="117" eb="119">
      <t>ジッコウ</t>
    </rPh>
    <rPh sb="120" eb="122">
      <t>シエン</t>
    </rPh>
    <rPh sb="135" eb="137">
      <t>ジギョウ</t>
    </rPh>
    <rPh sb="137" eb="139">
      <t>ガイヨウ</t>
    </rPh>
    <rPh sb="141" eb="143">
      <t>ゾウカ</t>
    </rPh>
    <rPh sb="143" eb="145">
      <t>リユウ</t>
    </rPh>
    <rPh sb="187" eb="189">
      <t>ヘイセイ</t>
    </rPh>
    <rPh sb="191" eb="193">
      <t>ネンド</t>
    </rPh>
    <rPh sb="194" eb="196">
      <t>カイサイ</t>
    </rPh>
    <rPh sb="222" eb="224">
      <t>コウチク</t>
    </rPh>
    <rPh sb="225" eb="226">
      <t>ム</t>
    </rPh>
    <rPh sb="236" eb="238">
      <t>コクサイ</t>
    </rPh>
    <rPh sb="238" eb="239">
      <t>カ</t>
    </rPh>
    <rPh sb="247" eb="249">
      <t>ジッシ</t>
    </rPh>
    <rPh sb="285" eb="287">
      <t>ヘイセイ</t>
    </rPh>
    <rPh sb="289" eb="291">
      <t>ネンド</t>
    </rPh>
    <rPh sb="292" eb="294">
      <t>ジッシ</t>
    </rPh>
    <rPh sb="296" eb="298">
      <t>チョウサ</t>
    </rPh>
    <rPh sb="298" eb="300">
      <t>ケッカ</t>
    </rPh>
    <rPh sb="301" eb="302">
      <t>フ</t>
    </rPh>
    <rPh sb="310" eb="311">
      <t>ア</t>
    </rPh>
    <rPh sb="322" eb="325">
      <t>ホウエイケン</t>
    </rPh>
    <rPh sb="330" eb="332">
      <t>シドウ</t>
    </rPh>
    <rPh sb="336" eb="337">
      <t>トウ</t>
    </rPh>
    <rPh sb="343" eb="345">
      <t>シエン</t>
    </rPh>
    <rPh sb="346" eb="348">
      <t>ジッシ</t>
    </rPh>
    <phoneticPr fontId="5"/>
  </si>
  <si>
    <t>定期的に活動の進捗を確認し、実施報告の適正なチェックを行った。</t>
    <rPh sb="0" eb="3">
      <t>テイキテキ</t>
    </rPh>
    <rPh sb="4" eb="6">
      <t>カツドウ</t>
    </rPh>
    <rPh sb="7" eb="9">
      <t>シンチョク</t>
    </rPh>
    <rPh sb="10" eb="12">
      <t>カクニン</t>
    </rPh>
    <rPh sb="14" eb="16">
      <t>ジッシ</t>
    </rPh>
    <rPh sb="16" eb="18">
      <t>ホウコク</t>
    </rPh>
    <rPh sb="19" eb="21">
      <t>テキセイ</t>
    </rPh>
    <rPh sb="27" eb="28">
      <t>オコナ</t>
    </rPh>
    <phoneticPr fontId="5"/>
  </si>
  <si>
    <t>測定指標は、第２期「スポーツ基本計画」（平成29年３月文部科学大臣決定）第３章２（２）「スポーツを通じた経済・地域の活性化」を踏まえた設定となっている。①スポーツ市場規模については、成長戦略のKPIと同じ指標を成果指標として設定しており、本事業の成果と直結するものとなっている。</t>
    <rPh sb="0" eb="2">
      <t>ソクテイ</t>
    </rPh>
    <rPh sb="2" eb="4">
      <t>シヒョウ</t>
    </rPh>
    <rPh sb="6" eb="7">
      <t>ダイ</t>
    </rPh>
    <rPh sb="8" eb="9">
      <t>キ</t>
    </rPh>
    <rPh sb="14" eb="16">
      <t>キホン</t>
    </rPh>
    <rPh sb="16" eb="18">
      <t>ケイカク</t>
    </rPh>
    <rPh sb="20" eb="22">
      <t>ヘイセイ</t>
    </rPh>
    <rPh sb="24" eb="25">
      <t>ネン</t>
    </rPh>
    <rPh sb="26" eb="27">
      <t>ガツ</t>
    </rPh>
    <rPh sb="27" eb="29">
      <t>モンブ</t>
    </rPh>
    <rPh sb="29" eb="31">
      <t>カガク</t>
    </rPh>
    <rPh sb="31" eb="33">
      <t>ダイジン</t>
    </rPh>
    <rPh sb="33" eb="35">
      <t>ケッテイ</t>
    </rPh>
    <rPh sb="36" eb="37">
      <t>ダイ</t>
    </rPh>
    <rPh sb="38" eb="39">
      <t>ショウ</t>
    </rPh>
    <rPh sb="49" eb="50">
      <t>ツウ</t>
    </rPh>
    <rPh sb="52" eb="54">
      <t>ケイザイ</t>
    </rPh>
    <rPh sb="55" eb="57">
      <t>チイキ</t>
    </rPh>
    <rPh sb="58" eb="61">
      <t>カッセイカ</t>
    </rPh>
    <rPh sb="63" eb="64">
      <t>フ</t>
    </rPh>
    <rPh sb="67" eb="69">
      <t>セッテイ</t>
    </rPh>
    <rPh sb="81" eb="83">
      <t>シジョウ</t>
    </rPh>
    <rPh sb="83" eb="85">
      <t>キボ</t>
    </rPh>
    <rPh sb="91" eb="93">
      <t>セイチョウ</t>
    </rPh>
    <rPh sb="93" eb="95">
      <t>センリャク</t>
    </rPh>
    <rPh sb="100" eb="101">
      <t>オナ</t>
    </rPh>
    <rPh sb="102" eb="104">
      <t>シヒョウ</t>
    </rPh>
    <rPh sb="105" eb="107">
      <t>セイカ</t>
    </rPh>
    <rPh sb="107" eb="109">
      <t>シヒョウ</t>
    </rPh>
    <rPh sb="112" eb="114">
      <t>セッテイ</t>
    </rPh>
    <rPh sb="119" eb="120">
      <t>ホン</t>
    </rPh>
    <rPh sb="120" eb="122">
      <t>ジギョウ</t>
    </rPh>
    <rPh sb="123" eb="125">
      <t>セイカ</t>
    </rPh>
    <rPh sb="126" eb="128">
      <t>チョッケツ</t>
    </rPh>
    <phoneticPr fontId="5"/>
  </si>
  <si>
    <t>本事業の実施に当たっては、有識者を厳選し、効率的に会議を開催することなどにより、コスト削減を図り、委託事業の実施に当たっては、申請内容等について効果的・効率的に執行されるよう精査するとともに、額の確定時においても、実績報告書等において内容を精査した。</t>
    <rPh sb="0" eb="1">
      <t>ホン</t>
    </rPh>
    <rPh sb="1" eb="3">
      <t>ジギョウ</t>
    </rPh>
    <rPh sb="4" eb="6">
      <t>ジッシ</t>
    </rPh>
    <rPh sb="7" eb="8">
      <t>ア</t>
    </rPh>
    <rPh sb="13" eb="16">
      <t>ユウシキシャ</t>
    </rPh>
    <rPh sb="17" eb="19">
      <t>ゲンセン</t>
    </rPh>
    <rPh sb="21" eb="24">
      <t>コウリツテキ</t>
    </rPh>
    <rPh sb="25" eb="27">
      <t>カイギ</t>
    </rPh>
    <rPh sb="28" eb="30">
      <t>カイサイ</t>
    </rPh>
    <rPh sb="43" eb="45">
      <t>サクゲン</t>
    </rPh>
    <rPh sb="46" eb="47">
      <t>ハカ</t>
    </rPh>
    <rPh sb="49" eb="51">
      <t>イタク</t>
    </rPh>
    <rPh sb="51" eb="53">
      <t>ジギョウ</t>
    </rPh>
    <rPh sb="54" eb="56">
      <t>ジッシ</t>
    </rPh>
    <rPh sb="57" eb="58">
      <t>ア</t>
    </rPh>
    <rPh sb="63" eb="65">
      <t>シンセイ</t>
    </rPh>
    <rPh sb="65" eb="67">
      <t>ナイヨウ</t>
    </rPh>
    <rPh sb="67" eb="68">
      <t>トウ</t>
    </rPh>
    <rPh sb="72" eb="75">
      <t>コウカテキ</t>
    </rPh>
    <rPh sb="76" eb="79">
      <t>コウリツテキ</t>
    </rPh>
    <rPh sb="80" eb="82">
      <t>シッコウ</t>
    </rPh>
    <rPh sb="87" eb="89">
      <t>セイサ</t>
    </rPh>
    <rPh sb="96" eb="97">
      <t>ガク</t>
    </rPh>
    <rPh sb="98" eb="100">
      <t>カクテイ</t>
    </rPh>
    <rPh sb="100" eb="101">
      <t>ジ</t>
    </rPh>
    <rPh sb="107" eb="109">
      <t>ジッセキ</t>
    </rPh>
    <rPh sb="109" eb="111">
      <t>ホウコク</t>
    </rPh>
    <rPh sb="111" eb="112">
      <t>ショ</t>
    </rPh>
    <rPh sb="112" eb="113">
      <t>トウ</t>
    </rPh>
    <rPh sb="117" eb="119">
      <t>ナイヨウ</t>
    </rPh>
    <rPh sb="120" eb="122">
      <t>セイサ</t>
    </rPh>
    <phoneticPr fontId="5"/>
  </si>
  <si>
    <t>参事官（民間スポーツ担当）</t>
    <rPh sb="0" eb="3">
      <t>サンジカン</t>
    </rPh>
    <rPh sb="4" eb="6">
      <t>ミンカン</t>
    </rPh>
    <rPh sb="10" eb="12">
      <t>タントウ</t>
    </rPh>
    <phoneticPr fontId="5"/>
  </si>
  <si>
    <t>事業目的の明確化が必要であり、施策目標との整合性を採るべきである。成果指標については、成果を測ることができているのか疑問であり指標の設定について再考すべきであり、成果目標値の水準の妥当性についても検証する必要がある。事業目的欄にある「自律的好循環」の意味内容が不明確であり、この事業により、スタジアム・アリーナ、スポーツ団体が、自立した経営体となるのか、そうではなくて、収益性、あるいは経営状態が現在よりも多少なりとも改善するこを目指すものなのか、を明記すべきである。また、スポーツ関連の「新事業」に関しては、基本的に、民間の動きに委ねるべき事項ではない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</si>
</sst>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48746</xdr:colOff>
      <xdr:row>741</xdr:row>
      <xdr:rowOff>156883</xdr:rowOff>
    </xdr:from>
    <xdr:to>
      <xdr:col>37</xdr:col>
      <xdr:colOff>67235</xdr:colOff>
      <xdr:row>743</xdr:row>
      <xdr:rowOff>313765</xdr:rowOff>
    </xdr:to>
    <xdr:sp macro="" textlink="">
      <xdr:nvSpPr>
        <xdr:cNvPr id="2" name="テキスト ボックス 1">
          <a:extLst>
            <a:ext uri="{FF2B5EF4-FFF2-40B4-BE49-F238E27FC236}">
              <a16:creationId xmlns:a16="http://schemas.microsoft.com/office/drawing/2014/main" id="{EFE26E56-1F8C-498F-9B52-0E21FC2DCD5C}"/>
            </a:ext>
          </a:extLst>
        </xdr:cNvPr>
        <xdr:cNvSpPr txBox="1"/>
      </xdr:nvSpPr>
      <xdr:spPr>
        <a:xfrm>
          <a:off x="4082864" y="45350207"/>
          <a:ext cx="3447489" cy="8516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スポーツ庁</a:t>
          </a:r>
          <a:endParaRPr kumimoji="1" lang="en-US" altLang="ja-JP" sz="1400"/>
        </a:p>
        <a:p>
          <a:pPr algn="ctr"/>
          <a:r>
            <a:rPr kumimoji="1" lang="en-US" altLang="ja-JP" sz="1400"/>
            <a:t>126</a:t>
          </a:r>
          <a:r>
            <a:rPr kumimoji="1" lang="ja-JP" altLang="en-US" sz="1400"/>
            <a:t>百万円</a:t>
          </a:r>
        </a:p>
      </xdr:txBody>
    </xdr:sp>
    <xdr:clientData/>
  </xdr:twoCellAnchor>
  <xdr:twoCellAnchor>
    <xdr:from>
      <xdr:col>18</xdr:col>
      <xdr:colOff>133913</xdr:colOff>
      <xdr:row>744</xdr:row>
      <xdr:rowOff>232523</xdr:rowOff>
    </xdr:from>
    <xdr:to>
      <xdr:col>38</xdr:col>
      <xdr:colOff>95813</xdr:colOff>
      <xdr:row>748</xdr:row>
      <xdr:rowOff>78444</xdr:rowOff>
    </xdr:to>
    <xdr:sp macro="" textlink="">
      <xdr:nvSpPr>
        <xdr:cNvPr id="3" name="大かっこ 2">
          <a:extLst>
            <a:ext uri="{FF2B5EF4-FFF2-40B4-BE49-F238E27FC236}">
              <a16:creationId xmlns:a16="http://schemas.microsoft.com/office/drawing/2014/main" id="{E040DC0E-E509-47EA-B049-0B2F3FEF6E4A}"/>
            </a:ext>
          </a:extLst>
        </xdr:cNvPr>
        <xdr:cNvSpPr/>
      </xdr:nvSpPr>
      <xdr:spPr>
        <a:xfrm>
          <a:off x="3764619" y="46467994"/>
          <a:ext cx="3996018" cy="123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33617</xdr:colOff>
      <xdr:row>745</xdr:row>
      <xdr:rowOff>7285</xdr:rowOff>
    </xdr:from>
    <xdr:to>
      <xdr:col>37</xdr:col>
      <xdr:colOff>0</xdr:colOff>
      <xdr:row>749</xdr:row>
      <xdr:rowOff>201705</xdr:rowOff>
    </xdr:to>
    <xdr:sp macro="" textlink="">
      <xdr:nvSpPr>
        <xdr:cNvPr id="4" name="テキスト ボックス 3">
          <a:extLst>
            <a:ext uri="{FF2B5EF4-FFF2-40B4-BE49-F238E27FC236}">
              <a16:creationId xmlns:a16="http://schemas.microsoft.com/office/drawing/2014/main" id="{AF4BDEA8-4550-44EA-8566-CC8517BA80C1}"/>
            </a:ext>
          </a:extLst>
        </xdr:cNvPr>
        <xdr:cNvSpPr txBox="1"/>
      </xdr:nvSpPr>
      <xdr:spPr>
        <a:xfrm>
          <a:off x="4067735" y="50523403"/>
          <a:ext cx="3395383" cy="1583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本事業について、委託先へ求める内容を提示し、</a:t>
          </a:r>
          <a:r>
            <a:rPr kumimoji="1" lang="ja-JP" altLang="en-US" sz="1200">
              <a:solidFill>
                <a:schemeClr val="dk1"/>
              </a:solidFill>
              <a:effectLst/>
              <a:latin typeface="+mn-lt"/>
              <a:ea typeface="+mn-ea"/>
              <a:cs typeface="+mn-cs"/>
            </a:rPr>
            <a:t>法人格を有する</a:t>
          </a:r>
          <a:r>
            <a:rPr kumimoji="1" lang="ja-JP" altLang="ja-JP" sz="1200">
              <a:solidFill>
                <a:schemeClr val="dk1"/>
              </a:solidFill>
              <a:effectLst/>
              <a:latin typeface="+mn-lt"/>
              <a:ea typeface="+mn-ea"/>
              <a:cs typeface="+mn-cs"/>
            </a:rPr>
            <a:t>団体</a:t>
          </a:r>
          <a:r>
            <a:rPr kumimoji="1" lang="ja-JP" altLang="en-US" sz="1200">
              <a:solidFill>
                <a:schemeClr val="dk1"/>
              </a:solidFill>
              <a:effectLst/>
              <a:latin typeface="+mn-lt"/>
              <a:ea typeface="+mn-ea"/>
              <a:cs typeface="+mn-cs"/>
            </a:rPr>
            <a:t>、地方公共団体、大学</a:t>
          </a:r>
          <a:r>
            <a:rPr kumimoji="1" lang="ja-JP" altLang="ja-JP" sz="1200">
              <a:solidFill>
                <a:schemeClr val="dk1"/>
              </a:solidFill>
              <a:effectLst/>
              <a:latin typeface="+mn-lt"/>
              <a:ea typeface="+mn-ea"/>
              <a:cs typeface="+mn-cs"/>
            </a:rPr>
            <a:t>へ委託する。委託後は進捗状況の管理を実施する。</a:t>
          </a:r>
          <a:endParaRPr lang="ja-JP" altLang="ja-JP" sz="1200">
            <a:effectLst/>
          </a:endParaRPr>
        </a:p>
      </xdr:txBody>
    </xdr:sp>
    <xdr:clientData/>
  </xdr:twoCellAnchor>
  <xdr:twoCellAnchor>
    <xdr:from>
      <xdr:col>6</xdr:col>
      <xdr:colOff>103092</xdr:colOff>
      <xdr:row>753</xdr:row>
      <xdr:rowOff>65553</xdr:rowOff>
    </xdr:from>
    <xdr:to>
      <xdr:col>21</xdr:col>
      <xdr:colOff>22410</xdr:colOff>
      <xdr:row>756</xdr:row>
      <xdr:rowOff>649941</xdr:rowOff>
    </xdr:to>
    <xdr:sp macro="" textlink="">
      <xdr:nvSpPr>
        <xdr:cNvPr id="5" name="テキスト ボックス 4">
          <a:extLst>
            <a:ext uri="{FF2B5EF4-FFF2-40B4-BE49-F238E27FC236}">
              <a16:creationId xmlns:a16="http://schemas.microsoft.com/office/drawing/2014/main" id="{AD7C7794-DD6C-4870-BD1D-79AAB740A2DE}"/>
            </a:ext>
          </a:extLst>
        </xdr:cNvPr>
        <xdr:cNvSpPr txBox="1"/>
      </xdr:nvSpPr>
      <xdr:spPr>
        <a:xfrm>
          <a:off x="1313327" y="54346847"/>
          <a:ext cx="2944907" cy="16265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スタジアム・アリーナ改革</a:t>
          </a:r>
          <a:endParaRPr kumimoji="1" lang="en-US" altLang="ja-JP" sz="1400"/>
        </a:p>
        <a:p>
          <a:pPr algn="ctr"/>
          <a:r>
            <a:rPr kumimoji="1" lang="ja-JP" altLang="en-US" sz="1400"/>
            <a:t>推進事業：</a:t>
          </a:r>
          <a:r>
            <a:rPr kumimoji="1" lang="en-US" altLang="ja-JP" sz="1400"/>
            <a:t>67</a:t>
          </a:r>
          <a:r>
            <a:rPr kumimoji="1" lang="ja-JP" altLang="en-US" sz="1400"/>
            <a:t>百万円</a:t>
          </a:r>
          <a:endParaRPr kumimoji="1" lang="en-US" altLang="ja-JP" sz="1400"/>
        </a:p>
        <a:p>
          <a:pPr algn="l"/>
          <a:endParaRPr kumimoji="1" lang="en-US" altLang="ja-JP" sz="1400"/>
        </a:p>
        <a:p>
          <a:pPr algn="l"/>
          <a:r>
            <a:rPr kumimoji="1" lang="ja-JP" altLang="en-US" sz="1400"/>
            <a:t>　　　　　民間企業（５社）、</a:t>
          </a:r>
          <a:endParaRPr kumimoji="1" lang="en-US" altLang="ja-JP" sz="1400"/>
        </a:p>
        <a:p>
          <a:pPr algn="l"/>
          <a:r>
            <a:rPr kumimoji="1" lang="ja-JP" altLang="en-US" sz="1400"/>
            <a:t>　　　　　地方公共団体（２団体）、</a:t>
          </a:r>
          <a:endParaRPr kumimoji="1" lang="en-US" altLang="ja-JP" sz="1400"/>
        </a:p>
        <a:p>
          <a:pPr algn="l"/>
          <a:r>
            <a:rPr kumimoji="1" lang="ja-JP" altLang="en-US" sz="1400"/>
            <a:t>　　　　　大学（１大学）</a:t>
          </a:r>
        </a:p>
      </xdr:txBody>
    </xdr:sp>
    <xdr:clientData/>
  </xdr:twoCellAnchor>
  <xdr:twoCellAnchor>
    <xdr:from>
      <xdr:col>37</xdr:col>
      <xdr:colOff>90210</xdr:colOff>
      <xdr:row>753</xdr:row>
      <xdr:rowOff>95247</xdr:rowOff>
    </xdr:from>
    <xdr:to>
      <xdr:col>49</xdr:col>
      <xdr:colOff>437030</xdr:colOff>
      <xdr:row>756</xdr:row>
      <xdr:rowOff>638736</xdr:rowOff>
    </xdr:to>
    <xdr:sp macro="" textlink="">
      <xdr:nvSpPr>
        <xdr:cNvPr id="9" name="テキスト ボックス 8">
          <a:extLst>
            <a:ext uri="{FF2B5EF4-FFF2-40B4-BE49-F238E27FC236}">
              <a16:creationId xmlns:a16="http://schemas.microsoft.com/office/drawing/2014/main" id="{749CFA32-E033-4DB5-857C-B1B7F76BEB69}"/>
            </a:ext>
          </a:extLst>
        </xdr:cNvPr>
        <xdr:cNvSpPr txBox="1"/>
      </xdr:nvSpPr>
      <xdr:spPr>
        <a:xfrm>
          <a:off x="7553328" y="54376541"/>
          <a:ext cx="2767290" cy="15856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C.</a:t>
          </a:r>
          <a:r>
            <a:rPr kumimoji="1" lang="ja-JP" altLang="en-US" sz="1400"/>
            <a:t>スポーツ関連新事業創出</a:t>
          </a:r>
          <a:endParaRPr kumimoji="1" lang="en-US" altLang="ja-JP" sz="1400"/>
        </a:p>
        <a:p>
          <a:pPr algn="ctr"/>
          <a:r>
            <a:rPr kumimoji="1" lang="ja-JP" altLang="en-US" sz="1400"/>
            <a:t>支援事業：</a:t>
          </a:r>
          <a:r>
            <a:rPr kumimoji="1" lang="en-US" altLang="ja-JP" sz="1400"/>
            <a:t>31</a:t>
          </a:r>
          <a:r>
            <a:rPr kumimoji="1" lang="ja-JP" altLang="en-US" sz="1400"/>
            <a:t>百万円</a:t>
          </a:r>
          <a:endParaRPr kumimoji="1" lang="en-US" altLang="ja-JP" sz="1400"/>
        </a:p>
        <a:p>
          <a:pPr algn="ctr"/>
          <a:endParaRPr kumimoji="1" lang="en-US" altLang="ja-JP" sz="1400"/>
        </a:p>
        <a:p>
          <a:pPr algn="ctr"/>
          <a:r>
            <a:rPr kumimoji="1" lang="ja-JP" altLang="en-US" sz="1400"/>
            <a:t>民間企業（２社）</a:t>
          </a:r>
        </a:p>
      </xdr:txBody>
    </xdr:sp>
    <xdr:clientData/>
  </xdr:twoCellAnchor>
  <xdr:twoCellAnchor>
    <xdr:from>
      <xdr:col>22</xdr:col>
      <xdr:colOff>22411</xdr:colOff>
      <xdr:row>753</xdr:row>
      <xdr:rowOff>63869</xdr:rowOff>
    </xdr:from>
    <xdr:to>
      <xdr:col>36</xdr:col>
      <xdr:colOff>123263</xdr:colOff>
      <xdr:row>756</xdr:row>
      <xdr:rowOff>661147</xdr:rowOff>
    </xdr:to>
    <xdr:sp macro="" textlink="">
      <xdr:nvSpPr>
        <xdr:cNvPr id="11" name="テキスト ボックス 10">
          <a:extLst>
            <a:ext uri="{FF2B5EF4-FFF2-40B4-BE49-F238E27FC236}">
              <a16:creationId xmlns:a16="http://schemas.microsoft.com/office/drawing/2014/main" id="{98C7C8A1-94C1-4FD1-A51F-84F8F784BB72}"/>
            </a:ext>
          </a:extLst>
        </xdr:cNvPr>
        <xdr:cNvSpPr txBox="1"/>
      </xdr:nvSpPr>
      <xdr:spPr>
        <a:xfrm>
          <a:off x="4459940" y="54345163"/>
          <a:ext cx="2924735" cy="16394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スポーツ経営人材育成・</a:t>
          </a:r>
          <a:endParaRPr kumimoji="1" lang="en-US" altLang="ja-JP" sz="1400"/>
        </a:p>
        <a:p>
          <a:pPr algn="ctr"/>
          <a:r>
            <a:rPr kumimoji="1" lang="ja-JP" altLang="en-US" sz="1400"/>
            <a:t>活用事業：</a:t>
          </a:r>
          <a:r>
            <a:rPr kumimoji="1" lang="en-US" altLang="ja-JP" sz="1400"/>
            <a:t>27</a:t>
          </a:r>
          <a:r>
            <a:rPr kumimoji="1" lang="ja-JP" altLang="en-US" sz="1400"/>
            <a:t>百万円</a:t>
          </a:r>
          <a:endParaRPr kumimoji="1" lang="en-US" altLang="ja-JP" sz="1400"/>
        </a:p>
        <a:p>
          <a:pPr algn="ctr"/>
          <a:r>
            <a:rPr kumimoji="1" lang="en-US" altLang="ja-JP" sz="1400" baseline="0"/>
            <a:t> </a:t>
          </a:r>
        </a:p>
        <a:p>
          <a:pPr algn="ctr"/>
          <a:r>
            <a:rPr kumimoji="1" lang="ja-JP" altLang="en-US" sz="1400"/>
            <a:t>民間企業（１社）、</a:t>
          </a:r>
          <a:endParaRPr kumimoji="1" lang="en-US" altLang="ja-JP" sz="1400"/>
        </a:p>
        <a:p>
          <a:pPr algn="ctr"/>
          <a:r>
            <a:rPr kumimoji="1" lang="ja-JP" altLang="en-US" sz="1400"/>
            <a:t>公益法人（１法人）</a:t>
          </a:r>
        </a:p>
      </xdr:txBody>
    </xdr:sp>
    <xdr:clientData/>
  </xdr:twoCellAnchor>
  <xdr:twoCellAnchor>
    <xdr:from>
      <xdr:col>7</xdr:col>
      <xdr:colOff>15688</xdr:colOff>
      <xdr:row>757</xdr:row>
      <xdr:rowOff>145677</xdr:rowOff>
    </xdr:from>
    <xdr:to>
      <xdr:col>20</xdr:col>
      <xdr:colOff>112058</xdr:colOff>
      <xdr:row>764</xdr:row>
      <xdr:rowOff>78442</xdr:rowOff>
    </xdr:to>
    <xdr:sp macro="" textlink="">
      <xdr:nvSpPr>
        <xdr:cNvPr id="18" name="大かっこ 17">
          <a:extLst>
            <a:ext uri="{FF2B5EF4-FFF2-40B4-BE49-F238E27FC236}">
              <a16:creationId xmlns:a16="http://schemas.microsoft.com/office/drawing/2014/main" id="{F3A12D4A-9991-49F7-82B9-88C6C24C0CE4}"/>
            </a:ext>
          </a:extLst>
        </xdr:cNvPr>
        <xdr:cNvSpPr/>
      </xdr:nvSpPr>
      <xdr:spPr>
        <a:xfrm>
          <a:off x="1427629" y="55413089"/>
          <a:ext cx="2718547" cy="3014382"/>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44824</xdr:colOff>
      <xdr:row>757</xdr:row>
      <xdr:rowOff>166405</xdr:rowOff>
    </xdr:from>
    <xdr:to>
      <xdr:col>36</xdr:col>
      <xdr:colOff>22411</xdr:colOff>
      <xdr:row>759</xdr:row>
      <xdr:rowOff>298076</xdr:rowOff>
    </xdr:to>
    <xdr:sp macro="" textlink="">
      <xdr:nvSpPr>
        <xdr:cNvPr id="19" name="大かっこ 18">
          <a:extLst>
            <a:ext uri="{FF2B5EF4-FFF2-40B4-BE49-F238E27FC236}">
              <a16:creationId xmlns:a16="http://schemas.microsoft.com/office/drawing/2014/main" id="{AF417849-940E-40A4-B971-59C1C63E3160}"/>
            </a:ext>
          </a:extLst>
        </xdr:cNvPr>
        <xdr:cNvSpPr/>
      </xdr:nvSpPr>
      <xdr:spPr>
        <a:xfrm>
          <a:off x="4482353" y="56162199"/>
          <a:ext cx="2801470" cy="1476377"/>
        </a:xfrm>
        <a:prstGeom prst="bracketPair">
          <a:avLst>
            <a:gd name="adj" fmla="val 90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141193</xdr:colOff>
      <xdr:row>757</xdr:row>
      <xdr:rowOff>139511</xdr:rowOff>
    </xdr:from>
    <xdr:to>
      <xdr:col>49</xdr:col>
      <xdr:colOff>313765</xdr:colOff>
      <xdr:row>761</xdr:row>
      <xdr:rowOff>56029</xdr:rowOff>
    </xdr:to>
    <xdr:sp macro="" textlink="">
      <xdr:nvSpPr>
        <xdr:cNvPr id="20" name="大かっこ 19">
          <a:extLst>
            <a:ext uri="{FF2B5EF4-FFF2-40B4-BE49-F238E27FC236}">
              <a16:creationId xmlns:a16="http://schemas.microsoft.com/office/drawing/2014/main" id="{FA5E284A-55EF-42C5-B951-0657FE0B1F09}"/>
            </a:ext>
          </a:extLst>
        </xdr:cNvPr>
        <xdr:cNvSpPr/>
      </xdr:nvSpPr>
      <xdr:spPr>
        <a:xfrm>
          <a:off x="7604311" y="56135305"/>
          <a:ext cx="2593042" cy="1855136"/>
        </a:xfrm>
        <a:prstGeom prst="bracketPair">
          <a:avLst>
            <a:gd name="adj" fmla="val 75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748</xdr:row>
      <xdr:rowOff>170459</xdr:rowOff>
    </xdr:from>
    <xdr:to>
      <xdr:col>28</xdr:col>
      <xdr:colOff>179294</xdr:colOff>
      <xdr:row>752</xdr:row>
      <xdr:rowOff>143302</xdr:rowOff>
    </xdr:to>
    <xdr:cxnSp macro="">
      <xdr:nvCxnSpPr>
        <xdr:cNvPr id="36" name="直線コネクタ 35">
          <a:extLst>
            <a:ext uri="{FF2B5EF4-FFF2-40B4-BE49-F238E27FC236}">
              <a16:creationId xmlns:a16="http://schemas.microsoft.com/office/drawing/2014/main" id="{09B4BCB8-E8CD-44BF-9EDA-73C676241874}"/>
            </a:ext>
          </a:extLst>
        </xdr:cNvPr>
        <xdr:cNvCxnSpPr/>
      </xdr:nvCxnSpPr>
      <xdr:spPr>
        <a:xfrm>
          <a:off x="5827059" y="47795459"/>
          <a:ext cx="0" cy="1362372"/>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156880</xdr:colOff>
      <xdr:row>757</xdr:row>
      <xdr:rowOff>291353</xdr:rowOff>
    </xdr:from>
    <xdr:to>
      <xdr:col>19</xdr:col>
      <xdr:colOff>179294</xdr:colOff>
      <xdr:row>763</xdr:row>
      <xdr:rowOff>179294</xdr:rowOff>
    </xdr:to>
    <xdr:sp macro="" textlink="">
      <xdr:nvSpPr>
        <xdr:cNvPr id="17" name="テキスト ボックス 16">
          <a:extLst>
            <a:ext uri="{FF2B5EF4-FFF2-40B4-BE49-F238E27FC236}">
              <a16:creationId xmlns:a16="http://schemas.microsoft.com/office/drawing/2014/main" id="{5FDA6B2C-45DF-4AD8-94A5-43A95C802217}"/>
            </a:ext>
          </a:extLst>
        </xdr:cNvPr>
        <xdr:cNvSpPr txBox="1"/>
      </xdr:nvSpPr>
      <xdr:spPr>
        <a:xfrm>
          <a:off x="1568821" y="56287147"/>
          <a:ext cx="2442885" cy="2655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○スタジアム・アリーナ改革における課題別協議会の開催及び国内外の先進事例の調査・分析を行う。専門家派遣等を通じて先進事例形成を支援し、それらの結果を踏まえた報告書を作成する。</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○地域別官民連携協議会の開催及び関係調査を実施し先進事例形成に向けた構想・計画を具体化し、その結果を踏まえた報告書を作成する。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23</xdr:col>
      <xdr:colOff>11209</xdr:colOff>
      <xdr:row>757</xdr:row>
      <xdr:rowOff>224115</xdr:rowOff>
    </xdr:from>
    <xdr:to>
      <xdr:col>35</xdr:col>
      <xdr:colOff>89648</xdr:colOff>
      <xdr:row>758</xdr:row>
      <xdr:rowOff>494293</xdr:rowOff>
    </xdr:to>
    <xdr:sp macro="" textlink="">
      <xdr:nvSpPr>
        <xdr:cNvPr id="28" name="テキスト ボックス 27">
          <a:extLst>
            <a:ext uri="{FF2B5EF4-FFF2-40B4-BE49-F238E27FC236}">
              <a16:creationId xmlns:a16="http://schemas.microsoft.com/office/drawing/2014/main" id="{C3B0269F-6BEF-4973-B94C-F8A76B96632D}"/>
            </a:ext>
          </a:extLst>
        </xdr:cNvPr>
        <xdr:cNvSpPr txBox="1"/>
      </xdr:nvSpPr>
      <xdr:spPr>
        <a:xfrm>
          <a:off x="4650444" y="56219909"/>
          <a:ext cx="2498910" cy="942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○スポーツ経営人材育成・活用における課題別協議会の開催、関連する調査・分析を行い、結果を踏まえた報告書を作成する。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38</xdr:col>
      <xdr:colOff>168092</xdr:colOff>
      <xdr:row>757</xdr:row>
      <xdr:rowOff>134467</xdr:rowOff>
    </xdr:from>
    <xdr:to>
      <xdr:col>49</xdr:col>
      <xdr:colOff>212913</xdr:colOff>
      <xdr:row>759</xdr:row>
      <xdr:rowOff>369793</xdr:rowOff>
    </xdr:to>
    <xdr:sp macro="" textlink="">
      <xdr:nvSpPr>
        <xdr:cNvPr id="30" name="テキスト ボックス 29">
          <a:extLst>
            <a:ext uri="{FF2B5EF4-FFF2-40B4-BE49-F238E27FC236}">
              <a16:creationId xmlns:a16="http://schemas.microsoft.com/office/drawing/2014/main" id="{6095383A-8028-46C1-88E8-057800F339A3}"/>
            </a:ext>
          </a:extLst>
        </xdr:cNvPr>
        <xdr:cNvSpPr txBox="1"/>
      </xdr:nvSpPr>
      <xdr:spPr>
        <a:xfrm>
          <a:off x="7832916" y="56130261"/>
          <a:ext cx="2263585" cy="158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○スポーツ関連新事業創出支援に資する</a:t>
          </a:r>
          <a:r>
            <a:rPr kumimoji="1" lang="en-US" altLang="ja-JP" sz="1100">
              <a:latin typeface="HGｺﾞｼｯｸM" panose="020B0609000000000000" pitchFamily="49" charset="-128"/>
              <a:ea typeface="HGｺﾞｼｯｸM" panose="020B0609000000000000" pitchFamily="49" charset="-128"/>
            </a:rPr>
            <a:t>IT</a:t>
          </a:r>
          <a:r>
            <a:rPr kumimoji="1" lang="ja-JP" altLang="en-US" sz="1100">
              <a:latin typeface="HGｺﾞｼｯｸM" panose="020B0609000000000000" pitchFamily="49" charset="-128"/>
              <a:ea typeface="HGｺﾞｼｯｸM" panose="020B0609000000000000" pitchFamily="49" charset="-128"/>
            </a:rPr>
            <a:t>等技術の活用やスポンサーシップ、スポーツ指導者等の活用に係る国内外の先進事例調査及び分析を行い、調査結果を踏まえた報告書を作成する。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174812</xdr:colOff>
      <xdr:row>752</xdr:row>
      <xdr:rowOff>140069</xdr:rowOff>
    </xdr:from>
    <xdr:to>
      <xdr:col>44</xdr:col>
      <xdr:colOff>61915</xdr:colOff>
      <xdr:row>752</xdr:row>
      <xdr:rowOff>143992</xdr:rowOff>
    </xdr:to>
    <xdr:cxnSp macro="">
      <xdr:nvCxnSpPr>
        <xdr:cNvPr id="33" name="コネクタ: カギ線 32">
          <a:extLst>
            <a:ext uri="{FF2B5EF4-FFF2-40B4-BE49-F238E27FC236}">
              <a16:creationId xmlns:a16="http://schemas.microsoft.com/office/drawing/2014/main" id="{8D3A3158-FA1D-4984-A742-0274D657EAB6}"/>
            </a:ext>
          </a:extLst>
        </xdr:cNvPr>
        <xdr:cNvCxnSpPr/>
      </xdr:nvCxnSpPr>
      <xdr:spPr>
        <a:xfrm rot="5400000" flipH="1" flipV="1">
          <a:off x="5865019" y="46086567"/>
          <a:ext cx="3923" cy="6139986"/>
        </a:xfrm>
        <a:prstGeom prst="bentConnector3">
          <a:avLst>
            <a:gd name="adj1" fmla="val 27921769"/>
          </a:avLst>
        </a:prstGeom>
        <a:ln w="381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190501</xdr:colOff>
      <xdr:row>742</xdr:row>
      <xdr:rowOff>212911</xdr:rowOff>
    </xdr:from>
    <xdr:to>
      <xdr:col>49</xdr:col>
      <xdr:colOff>272643</xdr:colOff>
      <xdr:row>743</xdr:row>
      <xdr:rowOff>216313</xdr:rowOff>
    </xdr:to>
    <xdr:sp macro="" textlink="">
      <xdr:nvSpPr>
        <xdr:cNvPr id="43" name="テキスト ボックス 42">
          <a:extLst>
            <a:ext uri="{FF2B5EF4-FFF2-40B4-BE49-F238E27FC236}">
              <a16:creationId xmlns:a16="http://schemas.microsoft.com/office/drawing/2014/main" id="{E7580073-27D3-4BB9-944D-13F05C66C913}"/>
            </a:ext>
          </a:extLst>
        </xdr:cNvPr>
        <xdr:cNvSpPr txBox="1"/>
      </xdr:nvSpPr>
      <xdr:spPr>
        <a:xfrm>
          <a:off x="7653619" y="68154176"/>
          <a:ext cx="2502612" cy="35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　</a:t>
          </a:r>
          <a:r>
            <a:rPr kumimoji="1" lang="en-US" altLang="ja-JP" sz="1100"/>
            <a:t>1.0</a:t>
          </a:r>
          <a:r>
            <a:rPr kumimoji="1" lang="ja-JP" altLang="en-US" sz="1100"/>
            <a:t>百万円を含む</a:t>
          </a:r>
          <a:endParaRPr kumimoji="1" lang="en-US" altLang="ja-JP" sz="1100"/>
        </a:p>
      </xdr:txBody>
    </xdr:sp>
    <xdr:clientData/>
  </xdr:twoCellAnchor>
  <xdr:twoCellAnchor>
    <xdr:from>
      <xdr:col>6</xdr:col>
      <xdr:colOff>78442</xdr:colOff>
      <xdr:row>752</xdr:row>
      <xdr:rowOff>112060</xdr:rowOff>
    </xdr:from>
    <xdr:to>
      <xdr:col>18</xdr:col>
      <xdr:colOff>160583</xdr:colOff>
      <xdr:row>753</xdr:row>
      <xdr:rowOff>115461</xdr:rowOff>
    </xdr:to>
    <xdr:sp macro="" textlink="">
      <xdr:nvSpPr>
        <xdr:cNvPr id="25" name="テキスト ボックス 24">
          <a:extLst>
            <a:ext uri="{FF2B5EF4-FFF2-40B4-BE49-F238E27FC236}">
              <a16:creationId xmlns:a16="http://schemas.microsoft.com/office/drawing/2014/main" id="{8ABD4D1C-F06D-4990-BD51-9CF8580761C5}"/>
            </a:ext>
          </a:extLst>
        </xdr:cNvPr>
        <xdr:cNvSpPr txBox="1"/>
      </xdr:nvSpPr>
      <xdr:spPr>
        <a:xfrm>
          <a:off x="1288677" y="49126589"/>
          <a:ext cx="2502612" cy="35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21</xdr:col>
      <xdr:colOff>129990</xdr:colOff>
      <xdr:row>752</xdr:row>
      <xdr:rowOff>118784</xdr:rowOff>
    </xdr:from>
    <xdr:to>
      <xdr:col>34</xdr:col>
      <xdr:colOff>10426</xdr:colOff>
      <xdr:row>753</xdr:row>
      <xdr:rowOff>122185</xdr:rowOff>
    </xdr:to>
    <xdr:sp macro="" textlink="">
      <xdr:nvSpPr>
        <xdr:cNvPr id="26" name="テキスト ボックス 25">
          <a:extLst>
            <a:ext uri="{FF2B5EF4-FFF2-40B4-BE49-F238E27FC236}">
              <a16:creationId xmlns:a16="http://schemas.microsoft.com/office/drawing/2014/main" id="{51A5101C-3383-4D4A-90D5-C7F5B07F97A3}"/>
            </a:ext>
          </a:extLst>
        </xdr:cNvPr>
        <xdr:cNvSpPr txBox="1"/>
      </xdr:nvSpPr>
      <xdr:spPr>
        <a:xfrm>
          <a:off x="4365814" y="49133313"/>
          <a:ext cx="2502612" cy="35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37</xdr:col>
      <xdr:colOff>69478</xdr:colOff>
      <xdr:row>752</xdr:row>
      <xdr:rowOff>114301</xdr:rowOff>
    </xdr:from>
    <xdr:to>
      <xdr:col>49</xdr:col>
      <xdr:colOff>151620</xdr:colOff>
      <xdr:row>753</xdr:row>
      <xdr:rowOff>117702</xdr:rowOff>
    </xdr:to>
    <xdr:sp macro="" textlink="">
      <xdr:nvSpPr>
        <xdr:cNvPr id="27" name="テキスト ボックス 26">
          <a:extLst>
            <a:ext uri="{FF2B5EF4-FFF2-40B4-BE49-F238E27FC236}">
              <a16:creationId xmlns:a16="http://schemas.microsoft.com/office/drawing/2014/main" id="{C7EAE911-1151-4BC9-B6CD-EF2D60AF7300}"/>
            </a:ext>
          </a:extLst>
        </xdr:cNvPr>
        <xdr:cNvSpPr txBox="1"/>
      </xdr:nvSpPr>
      <xdr:spPr>
        <a:xfrm>
          <a:off x="7532596" y="49128830"/>
          <a:ext cx="2502612" cy="35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BJ730" sqref="BJ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320</v>
      </c>
      <c r="AT2" s="943"/>
      <c r="AU2" s="943"/>
      <c r="AV2" s="52" t="str">
        <f>IF(AW2="", "", "-")</f>
        <v/>
      </c>
      <c r="AW2" s="914"/>
      <c r="AX2" s="914"/>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44.25" customHeight="1" x14ac:dyDescent="0.15">
      <c r="A5" s="696" t="s">
        <v>67</v>
      </c>
      <c r="B5" s="697"/>
      <c r="C5" s="697"/>
      <c r="D5" s="697"/>
      <c r="E5" s="697"/>
      <c r="F5" s="698"/>
      <c r="G5" s="843" t="s">
        <v>77</v>
      </c>
      <c r="H5" s="844"/>
      <c r="I5" s="844"/>
      <c r="J5" s="844"/>
      <c r="K5" s="844"/>
      <c r="L5" s="844"/>
      <c r="M5" s="845" t="s">
        <v>66</v>
      </c>
      <c r="N5" s="846"/>
      <c r="O5" s="846"/>
      <c r="P5" s="846"/>
      <c r="Q5" s="846"/>
      <c r="R5" s="847"/>
      <c r="S5" s="848" t="s">
        <v>93</v>
      </c>
      <c r="T5" s="844"/>
      <c r="U5" s="844"/>
      <c r="V5" s="844"/>
      <c r="W5" s="844"/>
      <c r="X5" s="849"/>
      <c r="Y5" s="702" t="s">
        <v>3</v>
      </c>
      <c r="Z5" s="540"/>
      <c r="AA5" s="540"/>
      <c r="AB5" s="540"/>
      <c r="AC5" s="540"/>
      <c r="AD5" s="541"/>
      <c r="AE5" s="703" t="s">
        <v>688</v>
      </c>
      <c r="AF5" s="703"/>
      <c r="AG5" s="703"/>
      <c r="AH5" s="703"/>
      <c r="AI5" s="703"/>
      <c r="AJ5" s="703"/>
      <c r="AK5" s="703"/>
      <c r="AL5" s="703"/>
      <c r="AM5" s="703"/>
      <c r="AN5" s="703"/>
      <c r="AO5" s="703"/>
      <c r="AP5" s="704"/>
      <c r="AQ5" s="705" t="s">
        <v>682</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553</v>
      </c>
      <c r="H7" s="496"/>
      <c r="I7" s="496"/>
      <c r="J7" s="496"/>
      <c r="K7" s="496"/>
      <c r="L7" s="496"/>
      <c r="M7" s="496"/>
      <c r="N7" s="496"/>
      <c r="O7" s="496"/>
      <c r="P7" s="496"/>
      <c r="Q7" s="496"/>
      <c r="R7" s="496"/>
      <c r="S7" s="496"/>
      <c r="T7" s="496"/>
      <c r="U7" s="496"/>
      <c r="V7" s="496"/>
      <c r="W7" s="496"/>
      <c r="X7" s="497"/>
      <c r="Y7" s="925" t="s">
        <v>546</v>
      </c>
      <c r="Z7" s="440"/>
      <c r="AA7" s="440"/>
      <c r="AB7" s="440"/>
      <c r="AC7" s="440"/>
      <c r="AD7" s="926"/>
      <c r="AE7" s="915" t="s">
        <v>664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389</v>
      </c>
      <c r="B8" s="493"/>
      <c r="C8" s="493"/>
      <c r="D8" s="493"/>
      <c r="E8" s="493"/>
      <c r="F8" s="494"/>
      <c r="G8" s="944" t="str">
        <f>入力規則等!A26</f>
        <v>-</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647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683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554</v>
      </c>
      <c r="Q13" s="662"/>
      <c r="R13" s="662"/>
      <c r="S13" s="662"/>
      <c r="T13" s="662"/>
      <c r="U13" s="662"/>
      <c r="V13" s="663"/>
      <c r="W13" s="661" t="s">
        <v>554</v>
      </c>
      <c r="X13" s="662"/>
      <c r="Y13" s="662"/>
      <c r="Z13" s="662"/>
      <c r="AA13" s="662"/>
      <c r="AB13" s="662"/>
      <c r="AC13" s="663"/>
      <c r="AD13" s="661">
        <v>130</v>
      </c>
      <c r="AE13" s="662"/>
      <c r="AF13" s="662"/>
      <c r="AG13" s="662"/>
      <c r="AH13" s="662"/>
      <c r="AI13" s="662"/>
      <c r="AJ13" s="663"/>
      <c r="AK13" s="661">
        <v>183.2</v>
      </c>
      <c r="AL13" s="662"/>
      <c r="AM13" s="662"/>
      <c r="AN13" s="662"/>
      <c r="AO13" s="662"/>
      <c r="AP13" s="662"/>
      <c r="AQ13" s="663"/>
      <c r="AR13" s="922">
        <v>311.5</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554</v>
      </c>
      <c r="Q14" s="662"/>
      <c r="R14" s="662"/>
      <c r="S14" s="662"/>
      <c r="T14" s="662"/>
      <c r="U14" s="662"/>
      <c r="V14" s="663"/>
      <c r="W14" s="661" t="s">
        <v>554</v>
      </c>
      <c r="X14" s="662"/>
      <c r="Y14" s="662"/>
      <c r="Z14" s="662"/>
      <c r="AA14" s="662"/>
      <c r="AB14" s="662"/>
      <c r="AC14" s="663"/>
      <c r="AD14" s="661" t="s">
        <v>554</v>
      </c>
      <c r="AE14" s="662"/>
      <c r="AF14" s="662"/>
      <c r="AG14" s="662"/>
      <c r="AH14" s="662"/>
      <c r="AI14" s="662"/>
      <c r="AJ14" s="663"/>
      <c r="AK14" s="661" t="s">
        <v>622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554</v>
      </c>
      <c r="Q15" s="662"/>
      <c r="R15" s="662"/>
      <c r="S15" s="662"/>
      <c r="T15" s="662"/>
      <c r="U15" s="662"/>
      <c r="V15" s="663"/>
      <c r="W15" s="661" t="s">
        <v>554</v>
      </c>
      <c r="X15" s="662"/>
      <c r="Y15" s="662"/>
      <c r="Z15" s="662"/>
      <c r="AA15" s="662"/>
      <c r="AB15" s="662"/>
      <c r="AC15" s="663"/>
      <c r="AD15" s="661" t="s">
        <v>554</v>
      </c>
      <c r="AE15" s="662"/>
      <c r="AF15" s="662"/>
      <c r="AG15" s="662"/>
      <c r="AH15" s="662"/>
      <c r="AI15" s="662"/>
      <c r="AJ15" s="663"/>
      <c r="AK15" s="661" t="s">
        <v>554</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554</v>
      </c>
      <c r="Q16" s="662"/>
      <c r="R16" s="662"/>
      <c r="S16" s="662"/>
      <c r="T16" s="662"/>
      <c r="U16" s="662"/>
      <c r="V16" s="663"/>
      <c r="W16" s="661" t="s">
        <v>554</v>
      </c>
      <c r="X16" s="662"/>
      <c r="Y16" s="662"/>
      <c r="Z16" s="662"/>
      <c r="AA16" s="662"/>
      <c r="AB16" s="662"/>
      <c r="AC16" s="663"/>
      <c r="AD16" s="661" t="s">
        <v>554</v>
      </c>
      <c r="AE16" s="662"/>
      <c r="AF16" s="662"/>
      <c r="AG16" s="662"/>
      <c r="AH16" s="662"/>
      <c r="AI16" s="662"/>
      <c r="AJ16" s="663"/>
      <c r="AK16" s="661" t="s">
        <v>559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554</v>
      </c>
      <c r="Q17" s="662"/>
      <c r="R17" s="662"/>
      <c r="S17" s="662"/>
      <c r="T17" s="662"/>
      <c r="U17" s="662"/>
      <c r="V17" s="663"/>
      <c r="W17" s="661" t="s">
        <v>554</v>
      </c>
      <c r="X17" s="662"/>
      <c r="Y17" s="662"/>
      <c r="Z17" s="662"/>
      <c r="AA17" s="662"/>
      <c r="AB17" s="662"/>
      <c r="AC17" s="663"/>
      <c r="AD17" s="661" t="s">
        <v>554</v>
      </c>
      <c r="AE17" s="662"/>
      <c r="AF17" s="662"/>
      <c r="AG17" s="662"/>
      <c r="AH17" s="662"/>
      <c r="AI17" s="662"/>
      <c r="AJ17" s="663"/>
      <c r="AK17" s="661" t="s">
        <v>558</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130</v>
      </c>
      <c r="AE18" s="883"/>
      <c r="AF18" s="883"/>
      <c r="AG18" s="883"/>
      <c r="AH18" s="883"/>
      <c r="AI18" s="883"/>
      <c r="AJ18" s="884"/>
      <c r="AK18" s="882">
        <f>SUM(AK13:AQ17)</f>
        <v>183.2</v>
      </c>
      <c r="AL18" s="883"/>
      <c r="AM18" s="883"/>
      <c r="AN18" s="883"/>
      <c r="AO18" s="883"/>
      <c r="AP18" s="883"/>
      <c r="AQ18" s="884"/>
      <c r="AR18" s="882">
        <f>SUM(AR13:AX17)</f>
        <v>311.5</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126</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0" t="s">
        <v>10</v>
      </c>
      <c r="H20" s="881"/>
      <c r="I20" s="881"/>
      <c r="J20" s="881"/>
      <c r="K20" s="881"/>
      <c r="L20" s="881"/>
      <c r="M20" s="881"/>
      <c r="N20" s="881"/>
      <c r="O20" s="881"/>
      <c r="P20" s="312" t="str">
        <f>IF(P18=0, "-", SUM(P19)/P18)</f>
        <v>-</v>
      </c>
      <c r="Q20" s="312"/>
      <c r="R20" s="312"/>
      <c r="S20" s="312"/>
      <c r="T20" s="312"/>
      <c r="U20" s="312"/>
      <c r="V20" s="312"/>
      <c r="W20" s="312" t="str">
        <f>IF(W18=0, "-", SUM(W19)/W18)</f>
        <v>-</v>
      </c>
      <c r="X20" s="312"/>
      <c r="Y20" s="312"/>
      <c r="Z20" s="312"/>
      <c r="AA20" s="312"/>
      <c r="AB20" s="312"/>
      <c r="AC20" s="312"/>
      <c r="AD20" s="312">
        <f>IF(AD18=0, "-", SUM(AD19)/AD18)</f>
        <v>0.96923076923076923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49"/>
      <c r="G21" s="310" t="s">
        <v>496</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f>IF(AD19=0, "-", SUM(AD19)/SUM(AD13,AD14))</f>
        <v>0.96923076923076923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28.5" customHeight="1" x14ac:dyDescent="0.15">
      <c r="A22" s="967" t="s">
        <v>538</v>
      </c>
      <c r="B22" s="968"/>
      <c r="C22" s="968"/>
      <c r="D22" s="968"/>
      <c r="E22" s="968"/>
      <c r="F22" s="969"/>
      <c r="G22" s="954" t="s">
        <v>473</v>
      </c>
      <c r="H22" s="216"/>
      <c r="I22" s="216"/>
      <c r="J22" s="216"/>
      <c r="K22" s="216"/>
      <c r="L22" s="216"/>
      <c r="M22" s="216"/>
      <c r="N22" s="216"/>
      <c r="O22" s="217"/>
      <c r="P22" s="939" t="s">
        <v>536</v>
      </c>
      <c r="Q22" s="216"/>
      <c r="R22" s="216"/>
      <c r="S22" s="216"/>
      <c r="T22" s="216"/>
      <c r="U22" s="216"/>
      <c r="V22" s="217"/>
      <c r="W22" s="939" t="s">
        <v>537</v>
      </c>
      <c r="X22" s="216"/>
      <c r="Y22" s="216"/>
      <c r="Z22" s="216"/>
      <c r="AA22" s="216"/>
      <c r="AB22" s="216"/>
      <c r="AC22" s="217"/>
      <c r="AD22" s="939" t="s">
        <v>472</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8.5" customHeight="1" x14ac:dyDescent="0.15">
      <c r="A23" s="970"/>
      <c r="B23" s="971"/>
      <c r="C23" s="971"/>
      <c r="D23" s="971"/>
      <c r="E23" s="971"/>
      <c r="F23" s="972"/>
      <c r="G23" s="955" t="s">
        <v>649</v>
      </c>
      <c r="H23" s="956"/>
      <c r="I23" s="956"/>
      <c r="J23" s="956"/>
      <c r="K23" s="956"/>
      <c r="L23" s="956"/>
      <c r="M23" s="956"/>
      <c r="N23" s="956"/>
      <c r="O23" s="957"/>
      <c r="P23" s="922">
        <v>181.6</v>
      </c>
      <c r="Q23" s="923"/>
      <c r="R23" s="923"/>
      <c r="S23" s="923"/>
      <c r="T23" s="923"/>
      <c r="U23" s="923"/>
      <c r="V23" s="940"/>
      <c r="W23" s="922">
        <v>309</v>
      </c>
      <c r="X23" s="923"/>
      <c r="Y23" s="923"/>
      <c r="Z23" s="923"/>
      <c r="AA23" s="923"/>
      <c r="AB23" s="923"/>
      <c r="AC23" s="940"/>
      <c r="AD23" s="977" t="s">
        <v>684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8.5" customHeight="1" x14ac:dyDescent="0.15">
      <c r="A24" s="970"/>
      <c r="B24" s="971"/>
      <c r="C24" s="971"/>
      <c r="D24" s="971"/>
      <c r="E24" s="971"/>
      <c r="F24" s="972"/>
      <c r="G24" s="958" t="s">
        <v>650</v>
      </c>
      <c r="H24" s="959"/>
      <c r="I24" s="959"/>
      <c r="J24" s="959"/>
      <c r="K24" s="959"/>
      <c r="L24" s="959"/>
      <c r="M24" s="959"/>
      <c r="N24" s="959"/>
      <c r="O24" s="960"/>
      <c r="P24" s="661">
        <v>1.6</v>
      </c>
      <c r="Q24" s="662"/>
      <c r="R24" s="662"/>
      <c r="S24" s="662"/>
      <c r="T24" s="662"/>
      <c r="U24" s="662"/>
      <c r="V24" s="663"/>
      <c r="W24" s="661">
        <v>1.7</v>
      </c>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8.5" customHeight="1" x14ac:dyDescent="0.15">
      <c r="A25" s="970"/>
      <c r="B25" s="971"/>
      <c r="C25" s="971"/>
      <c r="D25" s="971"/>
      <c r="E25" s="971"/>
      <c r="F25" s="972"/>
      <c r="G25" s="958" t="s">
        <v>678</v>
      </c>
      <c r="H25" s="959"/>
      <c r="I25" s="959"/>
      <c r="J25" s="959"/>
      <c r="K25" s="959"/>
      <c r="L25" s="959"/>
      <c r="M25" s="959"/>
      <c r="N25" s="959"/>
      <c r="O25" s="960"/>
      <c r="P25" s="661">
        <v>0</v>
      </c>
      <c r="Q25" s="662"/>
      <c r="R25" s="662"/>
      <c r="S25" s="662"/>
      <c r="T25" s="662"/>
      <c r="U25" s="662"/>
      <c r="V25" s="663"/>
      <c r="W25" s="661">
        <v>0.5</v>
      </c>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8.5" customHeight="1" x14ac:dyDescent="0.15">
      <c r="A26" s="970"/>
      <c r="B26" s="971"/>
      <c r="C26" s="971"/>
      <c r="D26" s="971"/>
      <c r="E26" s="971"/>
      <c r="F26" s="972"/>
      <c r="G26" s="958" t="s">
        <v>679</v>
      </c>
      <c r="H26" s="959"/>
      <c r="I26" s="959"/>
      <c r="J26" s="959"/>
      <c r="K26" s="959"/>
      <c r="L26" s="959"/>
      <c r="M26" s="959"/>
      <c r="N26" s="959"/>
      <c r="O26" s="960"/>
      <c r="P26" s="661">
        <v>0</v>
      </c>
      <c r="Q26" s="662"/>
      <c r="R26" s="662"/>
      <c r="S26" s="662"/>
      <c r="T26" s="662"/>
      <c r="U26" s="662"/>
      <c r="V26" s="663"/>
      <c r="W26" s="661">
        <v>0.3</v>
      </c>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8.5" customHeight="1" x14ac:dyDescent="0.15">
      <c r="A27" s="970"/>
      <c r="B27" s="971"/>
      <c r="C27" s="971"/>
      <c r="D27" s="971"/>
      <c r="E27" s="971"/>
      <c r="F27" s="972"/>
      <c r="G27" s="958" t="s">
        <v>680</v>
      </c>
      <c r="H27" s="959"/>
      <c r="I27" s="959"/>
      <c r="J27" s="959"/>
      <c r="K27" s="959"/>
      <c r="L27" s="959"/>
      <c r="M27" s="959"/>
      <c r="N27" s="959"/>
      <c r="O27" s="960"/>
      <c r="P27" s="661">
        <v>0</v>
      </c>
      <c r="Q27" s="662"/>
      <c r="R27" s="662"/>
      <c r="S27" s="662"/>
      <c r="T27" s="662"/>
      <c r="U27" s="662"/>
      <c r="V27" s="663"/>
      <c r="W27" s="661">
        <v>0.04</v>
      </c>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477</v>
      </c>
      <c r="H28" s="962"/>
      <c r="I28" s="962"/>
      <c r="J28" s="962"/>
      <c r="K28" s="962"/>
      <c r="L28" s="962"/>
      <c r="M28" s="962"/>
      <c r="N28" s="962"/>
      <c r="O28" s="963"/>
      <c r="P28" s="882">
        <f>P29-SUM(P23:P27)</f>
        <v>0</v>
      </c>
      <c r="Q28" s="883"/>
      <c r="R28" s="883"/>
      <c r="S28" s="883"/>
      <c r="T28" s="883"/>
      <c r="U28" s="883"/>
      <c r="V28" s="884"/>
      <c r="W28" s="882">
        <f>W29-SUM(W23:W27)</f>
        <v>-4.0000000000020464E-2</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36.75" customHeight="1" thickBot="1" x14ac:dyDescent="0.2">
      <c r="A29" s="973"/>
      <c r="B29" s="974"/>
      <c r="C29" s="974"/>
      <c r="D29" s="974"/>
      <c r="E29" s="974"/>
      <c r="F29" s="975"/>
      <c r="G29" s="964" t="s">
        <v>474</v>
      </c>
      <c r="H29" s="965"/>
      <c r="I29" s="965"/>
      <c r="J29" s="965"/>
      <c r="K29" s="965"/>
      <c r="L29" s="965"/>
      <c r="M29" s="965"/>
      <c r="N29" s="965"/>
      <c r="O29" s="966"/>
      <c r="P29" s="936">
        <f>AK13</f>
        <v>183.2</v>
      </c>
      <c r="Q29" s="937"/>
      <c r="R29" s="937"/>
      <c r="S29" s="937"/>
      <c r="T29" s="937"/>
      <c r="U29" s="937"/>
      <c r="V29" s="938"/>
      <c r="W29" s="936">
        <f>AR13</f>
        <v>311.5</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471</v>
      </c>
      <c r="AN30" s="918"/>
      <c r="AO30" s="918"/>
      <c r="AP30" s="862"/>
      <c r="AQ30" s="771" t="s">
        <v>355</v>
      </c>
      <c r="AR30" s="772"/>
      <c r="AS30" s="772"/>
      <c r="AT30" s="773"/>
      <c r="AU30" s="778" t="s">
        <v>253</v>
      </c>
      <c r="AV30" s="778"/>
      <c r="AW30" s="778"/>
      <c r="AX30" s="91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620</v>
      </c>
      <c r="AR31" s="194"/>
      <c r="AS31" s="127" t="s">
        <v>356</v>
      </c>
      <c r="AT31" s="128"/>
      <c r="AU31" s="193">
        <v>30</v>
      </c>
      <c r="AV31" s="193"/>
      <c r="AW31" s="395" t="s">
        <v>300</v>
      </c>
      <c r="AX31" s="396"/>
    </row>
    <row r="32" spans="1:50" ht="23.25" customHeight="1" x14ac:dyDescent="0.15">
      <c r="A32" s="400"/>
      <c r="B32" s="398"/>
      <c r="C32" s="398"/>
      <c r="D32" s="398"/>
      <c r="E32" s="398"/>
      <c r="F32" s="399"/>
      <c r="G32" s="561" t="s">
        <v>651</v>
      </c>
      <c r="H32" s="562"/>
      <c r="I32" s="562"/>
      <c r="J32" s="562"/>
      <c r="K32" s="562"/>
      <c r="L32" s="562"/>
      <c r="M32" s="562"/>
      <c r="N32" s="562"/>
      <c r="O32" s="563"/>
      <c r="P32" s="99" t="s">
        <v>648</v>
      </c>
      <c r="Q32" s="99"/>
      <c r="R32" s="99"/>
      <c r="S32" s="99"/>
      <c r="T32" s="99"/>
      <c r="U32" s="99"/>
      <c r="V32" s="99"/>
      <c r="W32" s="99"/>
      <c r="X32" s="100"/>
      <c r="Y32" s="468" t="s">
        <v>12</v>
      </c>
      <c r="Z32" s="528"/>
      <c r="AA32" s="529"/>
      <c r="AB32" s="458" t="s">
        <v>665</v>
      </c>
      <c r="AC32" s="458"/>
      <c r="AD32" s="458"/>
      <c r="AE32" s="212" t="s">
        <v>465</v>
      </c>
      <c r="AF32" s="213"/>
      <c r="AG32" s="213"/>
      <c r="AH32" s="213"/>
      <c r="AI32" s="212" t="s">
        <v>465</v>
      </c>
      <c r="AJ32" s="213"/>
      <c r="AK32" s="213"/>
      <c r="AL32" s="213"/>
      <c r="AM32" s="212">
        <v>9</v>
      </c>
      <c r="AN32" s="213"/>
      <c r="AO32" s="213"/>
      <c r="AP32" s="213"/>
      <c r="AQ32" s="334" t="s">
        <v>465</v>
      </c>
      <c r="AR32" s="201"/>
      <c r="AS32" s="201"/>
      <c r="AT32" s="335"/>
      <c r="AU32" s="213" t="s">
        <v>562</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665</v>
      </c>
      <c r="AC33" s="520"/>
      <c r="AD33" s="520"/>
      <c r="AE33" s="212" t="s">
        <v>465</v>
      </c>
      <c r="AF33" s="213"/>
      <c r="AG33" s="213"/>
      <c r="AH33" s="213"/>
      <c r="AI33" s="212" t="s">
        <v>465</v>
      </c>
      <c r="AJ33" s="213"/>
      <c r="AK33" s="213"/>
      <c r="AL33" s="213"/>
      <c r="AM33" s="212">
        <v>9</v>
      </c>
      <c r="AN33" s="213"/>
      <c r="AO33" s="213"/>
      <c r="AP33" s="213"/>
      <c r="AQ33" s="334" t="s">
        <v>620</v>
      </c>
      <c r="AR33" s="201"/>
      <c r="AS33" s="201"/>
      <c r="AT33" s="335"/>
      <c r="AU33" s="213">
        <v>6</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563</v>
      </c>
      <c r="AF34" s="213"/>
      <c r="AG34" s="213"/>
      <c r="AH34" s="213"/>
      <c r="AI34" s="212" t="s">
        <v>465</v>
      </c>
      <c r="AJ34" s="213"/>
      <c r="AK34" s="213"/>
      <c r="AL34" s="213"/>
      <c r="AM34" s="212">
        <v>100</v>
      </c>
      <c r="AN34" s="213"/>
      <c r="AO34" s="213"/>
      <c r="AP34" s="213"/>
      <c r="AQ34" s="334" t="s">
        <v>561</v>
      </c>
      <c r="AR34" s="201"/>
      <c r="AS34" s="201"/>
      <c r="AT34" s="335"/>
      <c r="AU34" s="213" t="s">
        <v>564</v>
      </c>
      <c r="AV34" s="213"/>
      <c r="AW34" s="213"/>
      <c r="AX34" s="215"/>
    </row>
    <row r="35" spans="1:50" ht="34.5" customHeight="1" x14ac:dyDescent="0.15">
      <c r="A35" s="220" t="s">
        <v>526</v>
      </c>
      <c r="B35" s="221"/>
      <c r="C35" s="221"/>
      <c r="D35" s="221"/>
      <c r="E35" s="221"/>
      <c r="F35" s="222"/>
      <c r="G35" s="226" t="s">
        <v>629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7.7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5" customHeight="1" x14ac:dyDescent="0.15">
      <c r="A37" s="774" t="s">
        <v>490</v>
      </c>
      <c r="B37" s="775"/>
      <c r="C37" s="775"/>
      <c r="D37" s="775"/>
      <c r="E37" s="775"/>
      <c r="F37" s="77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8" t="s">
        <v>253</v>
      </c>
      <c r="AV37" s="408"/>
      <c r="AW37" s="408"/>
      <c r="AX37" s="913"/>
    </row>
    <row r="38" spans="1:50" ht="1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32</v>
      </c>
      <c r="AR38" s="194"/>
      <c r="AS38" s="127" t="s">
        <v>356</v>
      </c>
      <c r="AT38" s="128"/>
      <c r="AU38" s="193">
        <v>37</v>
      </c>
      <c r="AV38" s="193"/>
      <c r="AW38" s="395" t="s">
        <v>300</v>
      </c>
      <c r="AX38" s="396"/>
    </row>
    <row r="39" spans="1:50" ht="27" customHeight="1" x14ac:dyDescent="0.15">
      <c r="A39" s="400"/>
      <c r="B39" s="398"/>
      <c r="C39" s="398"/>
      <c r="D39" s="398"/>
      <c r="E39" s="398"/>
      <c r="F39" s="399"/>
      <c r="G39" s="561" t="s">
        <v>659</v>
      </c>
      <c r="H39" s="562"/>
      <c r="I39" s="562"/>
      <c r="J39" s="562"/>
      <c r="K39" s="562"/>
      <c r="L39" s="562"/>
      <c r="M39" s="562"/>
      <c r="N39" s="562"/>
      <c r="O39" s="563"/>
      <c r="P39" s="99" t="s">
        <v>660</v>
      </c>
      <c r="Q39" s="99"/>
      <c r="R39" s="99"/>
      <c r="S39" s="99"/>
      <c r="T39" s="99"/>
      <c r="U39" s="99"/>
      <c r="V39" s="99"/>
      <c r="W39" s="99"/>
      <c r="X39" s="100"/>
      <c r="Y39" s="468" t="s">
        <v>12</v>
      </c>
      <c r="Z39" s="528"/>
      <c r="AA39" s="529"/>
      <c r="AB39" s="458" t="s">
        <v>661</v>
      </c>
      <c r="AC39" s="458"/>
      <c r="AD39" s="458"/>
      <c r="AE39" s="212" t="s">
        <v>630</v>
      </c>
      <c r="AF39" s="213"/>
      <c r="AG39" s="213"/>
      <c r="AH39" s="213"/>
      <c r="AI39" s="212" t="s">
        <v>622</v>
      </c>
      <c r="AJ39" s="213"/>
      <c r="AK39" s="213"/>
      <c r="AL39" s="213"/>
      <c r="AM39" s="212" t="s">
        <v>622</v>
      </c>
      <c r="AN39" s="213"/>
      <c r="AO39" s="213"/>
      <c r="AP39" s="213"/>
      <c r="AQ39" s="334" t="s">
        <v>622</v>
      </c>
      <c r="AR39" s="201"/>
      <c r="AS39" s="201"/>
      <c r="AT39" s="335"/>
      <c r="AU39" s="213" t="s">
        <v>622</v>
      </c>
      <c r="AV39" s="213"/>
      <c r="AW39" s="213"/>
      <c r="AX39" s="215"/>
    </row>
    <row r="40" spans="1:50" ht="27"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661</v>
      </c>
      <c r="AC40" s="520"/>
      <c r="AD40" s="520"/>
      <c r="AE40" s="212" t="s">
        <v>631</v>
      </c>
      <c r="AF40" s="213"/>
      <c r="AG40" s="213"/>
      <c r="AH40" s="213"/>
      <c r="AI40" s="212" t="s">
        <v>622</v>
      </c>
      <c r="AJ40" s="213"/>
      <c r="AK40" s="213"/>
      <c r="AL40" s="213"/>
      <c r="AM40" s="212" t="s">
        <v>622</v>
      </c>
      <c r="AN40" s="213"/>
      <c r="AO40" s="213"/>
      <c r="AP40" s="213"/>
      <c r="AQ40" s="334" t="s">
        <v>663</v>
      </c>
      <c r="AR40" s="201"/>
      <c r="AS40" s="201"/>
      <c r="AT40" s="335"/>
      <c r="AU40" s="213">
        <v>20</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631</v>
      </c>
      <c r="AF41" s="213"/>
      <c r="AG41" s="213"/>
      <c r="AH41" s="213"/>
      <c r="AI41" s="212" t="s">
        <v>622</v>
      </c>
      <c r="AJ41" s="213"/>
      <c r="AK41" s="213"/>
      <c r="AL41" s="213"/>
      <c r="AM41" s="212" t="s">
        <v>631</v>
      </c>
      <c r="AN41" s="213"/>
      <c r="AO41" s="213"/>
      <c r="AP41" s="213"/>
      <c r="AQ41" s="334" t="s">
        <v>622</v>
      </c>
      <c r="AR41" s="201"/>
      <c r="AS41" s="201"/>
      <c r="AT41" s="335"/>
      <c r="AU41" s="213" t="s">
        <v>630</v>
      </c>
      <c r="AV41" s="213"/>
      <c r="AW41" s="213"/>
      <c r="AX41" s="215"/>
    </row>
    <row r="42" spans="1:50" ht="20.25" customHeight="1" x14ac:dyDescent="0.15">
      <c r="A42" s="220" t="s">
        <v>526</v>
      </c>
      <c r="B42" s="221"/>
      <c r="C42" s="221"/>
      <c r="D42" s="221"/>
      <c r="E42" s="221"/>
      <c r="F42" s="222"/>
      <c r="G42" s="226" t="s">
        <v>662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0.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5" hidden="1" customHeight="1" x14ac:dyDescent="0.15">
      <c r="A44" s="774" t="s">
        <v>490</v>
      </c>
      <c r="B44" s="775"/>
      <c r="C44" s="775"/>
      <c r="D44" s="775"/>
      <c r="E44" s="775"/>
      <c r="F44" s="77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8" t="s">
        <v>253</v>
      </c>
      <c r="AV44" s="408"/>
      <c r="AW44" s="408"/>
      <c r="AX44" s="913"/>
    </row>
    <row r="45" spans="1:50" ht="1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1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1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1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1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1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5" hidden="1"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7" t="s">
        <v>253</v>
      </c>
      <c r="AV51" s="927"/>
      <c r="AW51" s="927"/>
      <c r="AX51" s="928"/>
    </row>
    <row r="52" spans="1:50" ht="1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1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1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1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1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1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7" t="s">
        <v>253</v>
      </c>
      <c r="AV58" s="927"/>
      <c r="AW58" s="927"/>
      <c r="AX58" s="928"/>
    </row>
    <row r="59" spans="1:50" ht="1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1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1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1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1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1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5" hidden="1" customHeight="1" x14ac:dyDescent="0.15">
      <c r="A65" s="479" t="s">
        <v>491</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486</v>
      </c>
      <c r="X65" s="485"/>
      <c r="Y65" s="488"/>
      <c r="Z65" s="488"/>
      <c r="AA65" s="489"/>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1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1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1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15" hidden="1" customHeight="1" x14ac:dyDescent="0.15">
      <c r="A70" s="472" t="s">
        <v>497</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1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1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5" hidden="1" customHeight="1" x14ac:dyDescent="0.15">
      <c r="A73" s="503" t="s">
        <v>491</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15" hidden="1" customHeight="1" x14ac:dyDescent="0.15">
      <c r="A75" s="506"/>
      <c r="B75" s="507"/>
      <c r="C75" s="507"/>
      <c r="D75" s="507"/>
      <c r="E75" s="507"/>
      <c r="F75" s="508"/>
      <c r="G75" s="61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15" hidden="1" customHeight="1" x14ac:dyDescent="0.15">
      <c r="A76" s="506"/>
      <c r="B76" s="507"/>
      <c r="C76" s="507"/>
      <c r="D76" s="507"/>
      <c r="E76" s="507"/>
      <c r="F76" s="508"/>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15" hidden="1" customHeight="1" x14ac:dyDescent="0.15">
      <c r="A77" s="506"/>
      <c r="B77" s="507"/>
      <c r="C77" s="507"/>
      <c r="D77" s="507"/>
      <c r="E77" s="507"/>
      <c r="F77" s="508"/>
      <c r="G77" s="615"/>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4"/>
      <c r="AF77" s="895"/>
      <c r="AG77" s="895"/>
      <c r="AH77" s="895"/>
      <c r="AI77" s="894"/>
      <c r="AJ77" s="895"/>
      <c r="AK77" s="895"/>
      <c r="AL77" s="895"/>
      <c r="AM77" s="894"/>
      <c r="AN77" s="895"/>
      <c r="AO77" s="895"/>
      <c r="AP77" s="895"/>
      <c r="AQ77" s="334"/>
      <c r="AR77" s="201"/>
      <c r="AS77" s="201"/>
      <c r="AT77" s="335"/>
      <c r="AU77" s="213"/>
      <c r="AV77" s="213"/>
      <c r="AW77" s="213"/>
      <c r="AX77" s="215"/>
    </row>
    <row r="78" spans="1:50" ht="49.5" hidden="1" x14ac:dyDescent="0.15">
      <c r="A78" s="329" t="s">
        <v>529</v>
      </c>
      <c r="B78" s="330"/>
      <c r="C78" s="330"/>
      <c r="D78" s="330"/>
      <c r="E78" s="327" t="s">
        <v>464</v>
      </c>
      <c r="F78" s="328"/>
      <c r="G78" s="57" t="s">
        <v>365</v>
      </c>
      <c r="H78" s="587"/>
      <c r="I78" s="588"/>
      <c r="J78" s="588"/>
      <c r="K78" s="588"/>
      <c r="L78" s="588"/>
      <c r="M78" s="588"/>
      <c r="N78" s="588"/>
      <c r="O78" s="589"/>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485</v>
      </c>
      <c r="AP79" s="273"/>
      <c r="AQ79" s="273"/>
      <c r="AR79" s="81" t="s">
        <v>483</v>
      </c>
      <c r="AS79" s="272"/>
      <c r="AT79" s="273"/>
      <c r="AU79" s="273"/>
      <c r="AV79" s="273"/>
      <c r="AW79" s="273"/>
      <c r="AX79" s="950"/>
    </row>
    <row r="80" spans="1:50" ht="18.75" hidden="1" customHeight="1" x14ac:dyDescent="0.15">
      <c r="A80" s="868"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9"/>
      <c r="B82" s="524"/>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4"/>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5"/>
      <c r="C84" s="526"/>
      <c r="D84" s="526"/>
      <c r="E84" s="526"/>
      <c r="F84" s="527"/>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471</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9"/>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9"/>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9"/>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471</v>
      </c>
      <c r="AN90" s="244"/>
      <c r="AO90" s="244"/>
      <c r="AP90" s="238"/>
      <c r="AQ90" s="153" t="s">
        <v>355</v>
      </c>
      <c r="AR90" s="124"/>
      <c r="AS90" s="124"/>
      <c r="AT90" s="125"/>
      <c r="AU90" s="530" t="s">
        <v>253</v>
      </c>
      <c r="AV90" s="530"/>
      <c r="AW90" s="530"/>
      <c r="AX90" s="531"/>
    </row>
    <row r="91" spans="1:60" ht="18.75" hidden="1" customHeight="1" x14ac:dyDescent="0.15">
      <c r="A91" s="86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9"/>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9"/>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9"/>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471</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9"/>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9"/>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0"/>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9" t="s">
        <v>13</v>
      </c>
      <c r="Z99" s="900"/>
      <c r="AA99" s="901"/>
      <c r="AB99" s="896" t="s">
        <v>14</v>
      </c>
      <c r="AC99" s="897"/>
      <c r="AD99" s="89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357</v>
      </c>
      <c r="AF100" s="537"/>
      <c r="AG100" s="537"/>
      <c r="AH100" s="538"/>
      <c r="AI100" s="536" t="s">
        <v>363</v>
      </c>
      <c r="AJ100" s="537"/>
      <c r="AK100" s="537"/>
      <c r="AL100" s="538"/>
      <c r="AM100" s="536" t="s">
        <v>471</v>
      </c>
      <c r="AN100" s="537"/>
      <c r="AO100" s="537"/>
      <c r="AP100" s="538"/>
      <c r="AQ100" s="314" t="s">
        <v>493</v>
      </c>
      <c r="AR100" s="315"/>
      <c r="AS100" s="315"/>
      <c r="AT100" s="316"/>
      <c r="AU100" s="314" t="s">
        <v>539</v>
      </c>
      <c r="AV100" s="315"/>
      <c r="AW100" s="315"/>
      <c r="AX100" s="317"/>
    </row>
    <row r="101" spans="1:60" ht="23.25" customHeight="1" x14ac:dyDescent="0.15">
      <c r="A101" s="419"/>
      <c r="B101" s="420"/>
      <c r="C101" s="420"/>
      <c r="D101" s="420"/>
      <c r="E101" s="420"/>
      <c r="F101" s="421"/>
      <c r="G101" s="99" t="s">
        <v>568</v>
      </c>
      <c r="H101" s="99"/>
      <c r="I101" s="99"/>
      <c r="J101" s="99"/>
      <c r="K101" s="99"/>
      <c r="L101" s="99"/>
      <c r="M101" s="99"/>
      <c r="N101" s="99"/>
      <c r="O101" s="99"/>
      <c r="P101" s="99"/>
      <c r="Q101" s="99"/>
      <c r="R101" s="99"/>
      <c r="S101" s="99"/>
      <c r="T101" s="99"/>
      <c r="U101" s="99"/>
      <c r="V101" s="99"/>
      <c r="W101" s="99"/>
      <c r="X101" s="100"/>
      <c r="Y101" s="539" t="s">
        <v>55</v>
      </c>
      <c r="Z101" s="540"/>
      <c r="AA101" s="541"/>
      <c r="AB101" s="458" t="s">
        <v>570</v>
      </c>
      <c r="AC101" s="458"/>
      <c r="AD101" s="458"/>
      <c r="AE101" s="212" t="s">
        <v>465</v>
      </c>
      <c r="AF101" s="213"/>
      <c r="AG101" s="213"/>
      <c r="AH101" s="214"/>
      <c r="AI101" s="212" t="s">
        <v>566</v>
      </c>
      <c r="AJ101" s="213"/>
      <c r="AK101" s="213"/>
      <c r="AL101" s="214"/>
      <c r="AM101" s="212">
        <v>5</v>
      </c>
      <c r="AN101" s="213"/>
      <c r="AO101" s="213"/>
      <c r="AP101" s="214"/>
      <c r="AQ101" s="212" t="s">
        <v>465</v>
      </c>
      <c r="AR101" s="213"/>
      <c r="AS101" s="213"/>
      <c r="AT101" s="214"/>
      <c r="AU101" s="212" t="s">
        <v>465</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666</v>
      </c>
      <c r="AC102" s="458"/>
      <c r="AD102" s="458"/>
      <c r="AE102" s="415" t="s">
        <v>465</v>
      </c>
      <c r="AF102" s="415"/>
      <c r="AG102" s="415"/>
      <c r="AH102" s="415"/>
      <c r="AI102" s="415" t="s">
        <v>566</v>
      </c>
      <c r="AJ102" s="415"/>
      <c r="AK102" s="415"/>
      <c r="AL102" s="415"/>
      <c r="AM102" s="415">
        <v>5</v>
      </c>
      <c r="AN102" s="415"/>
      <c r="AO102" s="415"/>
      <c r="AP102" s="415"/>
      <c r="AQ102" s="267" t="s">
        <v>569</v>
      </c>
      <c r="AR102" s="268"/>
      <c r="AS102" s="268"/>
      <c r="AT102" s="313"/>
      <c r="AU102" s="267" t="s">
        <v>465</v>
      </c>
      <c r="AV102" s="268"/>
      <c r="AW102" s="268"/>
      <c r="AX102" s="313"/>
    </row>
    <row r="103" spans="1:60" ht="31.5" hidden="1"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8" t="s">
        <v>493</v>
      </c>
      <c r="AR103" s="279"/>
      <c r="AS103" s="279"/>
      <c r="AT103" s="318"/>
      <c r="AU103" s="278" t="s">
        <v>539</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8" t="s">
        <v>493</v>
      </c>
      <c r="AR106" s="279"/>
      <c r="AS106" s="279"/>
      <c r="AT106" s="318"/>
      <c r="AU106" s="278" t="s">
        <v>539</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8" t="s">
        <v>493</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8" t="s">
        <v>493</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1" t="s">
        <v>540</v>
      </c>
      <c r="AR115" s="592"/>
      <c r="AS115" s="592"/>
      <c r="AT115" s="592"/>
      <c r="AU115" s="592"/>
      <c r="AV115" s="592"/>
      <c r="AW115" s="592"/>
      <c r="AX115" s="593"/>
    </row>
    <row r="116" spans="1:50" ht="23.25" customHeight="1" x14ac:dyDescent="0.15">
      <c r="A116" s="436"/>
      <c r="B116" s="437"/>
      <c r="C116" s="437"/>
      <c r="D116" s="437"/>
      <c r="E116" s="437"/>
      <c r="F116" s="438"/>
      <c r="G116" s="390" t="s">
        <v>571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t="s">
        <v>561</v>
      </c>
      <c r="AF116" s="415"/>
      <c r="AG116" s="415"/>
      <c r="AH116" s="415"/>
      <c r="AI116" s="415" t="s">
        <v>562</v>
      </c>
      <c r="AJ116" s="415"/>
      <c r="AK116" s="415"/>
      <c r="AL116" s="415"/>
      <c r="AM116" s="415">
        <v>25</v>
      </c>
      <c r="AN116" s="415"/>
      <c r="AO116" s="415"/>
      <c r="AP116" s="415"/>
      <c r="AQ116" s="212"/>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573</v>
      </c>
      <c r="AC117" s="470"/>
      <c r="AD117" s="471"/>
      <c r="AE117" s="548" t="s">
        <v>565</v>
      </c>
      <c r="AF117" s="548"/>
      <c r="AG117" s="548"/>
      <c r="AH117" s="548"/>
      <c r="AI117" s="548" t="s">
        <v>564</v>
      </c>
      <c r="AJ117" s="548"/>
      <c r="AK117" s="548"/>
      <c r="AL117" s="548"/>
      <c r="AM117" s="548" t="s">
        <v>667</v>
      </c>
      <c r="AN117" s="548"/>
      <c r="AO117" s="548"/>
      <c r="AP117" s="548"/>
      <c r="AQ117" s="548"/>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1" t="s">
        <v>540</v>
      </c>
      <c r="AR118" s="592"/>
      <c r="AS118" s="592"/>
      <c r="AT118" s="592"/>
      <c r="AU118" s="592"/>
      <c r="AV118" s="592"/>
      <c r="AW118" s="592"/>
      <c r="AX118" s="593"/>
    </row>
    <row r="119" spans="1:50" ht="23.25" hidden="1" customHeight="1" x14ac:dyDescent="0.15">
      <c r="A119" s="436"/>
      <c r="B119" s="437"/>
      <c r="C119" s="437"/>
      <c r="D119" s="437"/>
      <c r="E119" s="437"/>
      <c r="F119" s="438"/>
      <c r="G119" s="390" t="s">
        <v>502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501</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1" t="s">
        <v>540</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1" t="s">
        <v>540</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3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3"/>
      <c r="Y126" s="468" t="s">
        <v>49</v>
      </c>
      <c r="Z126" s="443"/>
      <c r="AA126" s="444"/>
      <c r="AB126" s="469" t="s">
        <v>501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5"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2" t="s">
        <v>357</v>
      </c>
      <c r="AF127" s="413"/>
      <c r="AG127" s="413"/>
      <c r="AH127" s="414"/>
      <c r="AI127" s="412" t="s">
        <v>363</v>
      </c>
      <c r="AJ127" s="413"/>
      <c r="AK127" s="413"/>
      <c r="AL127" s="414"/>
      <c r="AM127" s="412" t="s">
        <v>471</v>
      </c>
      <c r="AN127" s="413"/>
      <c r="AO127" s="413"/>
      <c r="AP127" s="414"/>
      <c r="AQ127" s="591" t="s">
        <v>540</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668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37</v>
      </c>
      <c r="AV133" s="194"/>
      <c r="AW133" s="127" t="s">
        <v>300</v>
      </c>
      <c r="AX133" s="189"/>
    </row>
    <row r="134" spans="1:50" ht="39.75" customHeight="1" x14ac:dyDescent="0.15">
      <c r="A134" s="183"/>
      <c r="B134" s="180"/>
      <c r="C134" s="174"/>
      <c r="D134" s="180"/>
      <c r="E134" s="174"/>
      <c r="F134" s="175"/>
      <c r="G134" s="98" t="s">
        <v>681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560</v>
      </c>
      <c r="AC134" s="199"/>
      <c r="AD134" s="199"/>
      <c r="AE134" s="200">
        <v>5.5</v>
      </c>
      <c r="AF134" s="201"/>
      <c r="AG134" s="201"/>
      <c r="AH134" s="201"/>
      <c r="AI134" s="200" t="s">
        <v>575</v>
      </c>
      <c r="AJ134" s="201"/>
      <c r="AK134" s="201"/>
      <c r="AL134" s="201"/>
      <c r="AM134" s="200" t="s">
        <v>576</v>
      </c>
      <c r="AN134" s="201"/>
      <c r="AO134" s="201"/>
      <c r="AP134" s="201"/>
      <c r="AQ134" s="200" t="s">
        <v>626</v>
      </c>
      <c r="AR134" s="201"/>
      <c r="AS134" s="201"/>
      <c r="AT134" s="201"/>
      <c r="AU134" s="200" t="s">
        <v>622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560</v>
      </c>
      <c r="AC135" s="207"/>
      <c r="AD135" s="207"/>
      <c r="AE135" s="200" t="s">
        <v>465</v>
      </c>
      <c r="AF135" s="201"/>
      <c r="AG135" s="201"/>
      <c r="AH135" s="201"/>
      <c r="AI135" s="200" t="s">
        <v>465</v>
      </c>
      <c r="AJ135" s="201"/>
      <c r="AK135" s="201"/>
      <c r="AL135" s="201"/>
      <c r="AM135" s="200" t="s">
        <v>562</v>
      </c>
      <c r="AN135" s="201"/>
      <c r="AO135" s="201"/>
      <c r="AP135" s="201"/>
      <c r="AQ135" s="200" t="s">
        <v>567</v>
      </c>
      <c r="AR135" s="201"/>
      <c r="AS135" s="201"/>
      <c r="AT135" s="201"/>
      <c r="AU135" s="200">
        <v>15</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v>33</v>
      </c>
      <c r="AV137" s="194"/>
      <c r="AW137" s="127" t="s">
        <v>300</v>
      </c>
      <c r="AX137" s="189"/>
    </row>
    <row r="138" spans="1:50" ht="39.75" customHeight="1" x14ac:dyDescent="0.15">
      <c r="A138" s="183"/>
      <c r="B138" s="180"/>
      <c r="C138" s="174"/>
      <c r="D138" s="180"/>
      <c r="E138" s="174"/>
      <c r="F138" s="175"/>
      <c r="G138" s="98" t="s">
        <v>623</v>
      </c>
      <c r="H138" s="99"/>
      <c r="I138" s="99"/>
      <c r="J138" s="99"/>
      <c r="K138" s="99"/>
      <c r="L138" s="99"/>
      <c r="M138" s="99"/>
      <c r="N138" s="99"/>
      <c r="O138" s="99"/>
      <c r="P138" s="99"/>
      <c r="Q138" s="99"/>
      <c r="R138" s="99"/>
      <c r="S138" s="99"/>
      <c r="T138" s="99"/>
      <c r="U138" s="99"/>
      <c r="V138" s="99"/>
      <c r="W138" s="99"/>
      <c r="X138" s="100"/>
      <c r="Y138" s="195" t="s">
        <v>379</v>
      </c>
      <c r="Z138" s="196"/>
      <c r="AA138" s="197"/>
      <c r="AB138" s="198" t="s">
        <v>579</v>
      </c>
      <c r="AC138" s="199"/>
      <c r="AD138" s="199"/>
      <c r="AE138" s="200">
        <v>38</v>
      </c>
      <c r="AF138" s="201"/>
      <c r="AG138" s="201"/>
      <c r="AH138" s="201"/>
      <c r="AI138" s="200">
        <v>56</v>
      </c>
      <c r="AJ138" s="201"/>
      <c r="AK138" s="201"/>
      <c r="AL138" s="201"/>
      <c r="AM138" s="200">
        <v>83</v>
      </c>
      <c r="AN138" s="201"/>
      <c r="AO138" s="201"/>
      <c r="AP138" s="201"/>
      <c r="AQ138" s="200" t="s">
        <v>622</v>
      </c>
      <c r="AR138" s="201"/>
      <c r="AS138" s="201"/>
      <c r="AT138" s="201"/>
      <c r="AU138" s="200" t="s">
        <v>622</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579</v>
      </c>
      <c r="AC139" s="207"/>
      <c r="AD139" s="207"/>
      <c r="AE139" s="200" t="s">
        <v>562</v>
      </c>
      <c r="AF139" s="201"/>
      <c r="AG139" s="201"/>
      <c r="AH139" s="201"/>
      <c r="AI139" s="200" t="s">
        <v>465</v>
      </c>
      <c r="AJ139" s="201"/>
      <c r="AK139" s="201"/>
      <c r="AL139" s="201"/>
      <c r="AM139" s="200" t="s">
        <v>465</v>
      </c>
      <c r="AN139" s="201"/>
      <c r="AO139" s="201"/>
      <c r="AP139" s="201"/>
      <c r="AQ139" s="200" t="s">
        <v>562</v>
      </c>
      <c r="AR139" s="201"/>
      <c r="AS139" s="201"/>
      <c r="AT139" s="201"/>
      <c r="AU139" s="200">
        <v>170</v>
      </c>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t="s">
        <v>624</v>
      </c>
      <c r="H142" s="99"/>
      <c r="I142" s="99"/>
      <c r="J142" s="99"/>
      <c r="K142" s="99"/>
      <c r="L142" s="99"/>
      <c r="M142" s="99"/>
      <c r="N142" s="99"/>
      <c r="O142" s="99"/>
      <c r="P142" s="99"/>
      <c r="Q142" s="99"/>
      <c r="R142" s="99"/>
      <c r="S142" s="99"/>
      <c r="T142" s="99"/>
      <c r="U142" s="99"/>
      <c r="V142" s="99"/>
      <c r="W142" s="99"/>
      <c r="X142" s="100"/>
      <c r="Y142" s="195" t="s">
        <v>379</v>
      </c>
      <c r="Z142" s="196"/>
      <c r="AA142" s="197"/>
      <c r="AB142" s="198" t="s">
        <v>577</v>
      </c>
      <c r="AC142" s="199"/>
      <c r="AD142" s="199"/>
      <c r="AE142" s="200">
        <v>138</v>
      </c>
      <c r="AF142" s="201"/>
      <c r="AG142" s="201"/>
      <c r="AH142" s="201"/>
      <c r="AI142" s="200">
        <v>150</v>
      </c>
      <c r="AJ142" s="201"/>
      <c r="AK142" s="201"/>
      <c r="AL142" s="201"/>
      <c r="AM142" s="200" t="s">
        <v>562</v>
      </c>
      <c r="AN142" s="201"/>
      <c r="AO142" s="201"/>
      <c r="AP142" s="201"/>
      <c r="AQ142" s="200" t="s">
        <v>627</v>
      </c>
      <c r="AR142" s="201"/>
      <c r="AS142" s="201"/>
      <c r="AT142" s="201"/>
      <c r="AU142" s="200" t="s">
        <v>628</v>
      </c>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t="s">
        <v>577</v>
      </c>
      <c r="AC143" s="207"/>
      <c r="AD143" s="207"/>
      <c r="AE143" s="200" t="s">
        <v>465</v>
      </c>
      <c r="AF143" s="201"/>
      <c r="AG143" s="201"/>
      <c r="AH143" s="201"/>
      <c r="AI143" s="200" t="s">
        <v>465</v>
      </c>
      <c r="AJ143" s="201"/>
      <c r="AK143" s="201"/>
      <c r="AL143" s="201"/>
      <c r="AM143" s="200" t="s">
        <v>565</v>
      </c>
      <c r="AN143" s="201"/>
      <c r="AO143" s="201"/>
      <c r="AP143" s="201"/>
      <c r="AQ143" s="200" t="s">
        <v>465</v>
      </c>
      <c r="AR143" s="201"/>
      <c r="AS143" s="201"/>
      <c r="AT143" s="201"/>
      <c r="AU143" s="200" t="s">
        <v>622</v>
      </c>
      <c r="AV143" s="201"/>
      <c r="AW143" s="201"/>
      <c r="AX143" s="202"/>
    </row>
    <row r="144" spans="1:50" hidden="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idden="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1.5" hidden="1" customHeight="1" x14ac:dyDescent="0.15">
      <c r="A146" s="183"/>
      <c r="B146" s="180"/>
      <c r="C146" s="174"/>
      <c r="D146" s="180"/>
      <c r="E146" s="174"/>
      <c r="F146" s="175"/>
      <c r="G146" s="98" t="s">
        <v>625</v>
      </c>
      <c r="H146" s="99"/>
      <c r="I146" s="99"/>
      <c r="J146" s="99"/>
      <c r="K146" s="99"/>
      <c r="L146" s="99"/>
      <c r="M146" s="99"/>
      <c r="N146" s="99"/>
      <c r="O146" s="99"/>
      <c r="P146" s="99"/>
      <c r="Q146" s="99"/>
      <c r="R146" s="99"/>
      <c r="S146" s="99"/>
      <c r="T146" s="99"/>
      <c r="U146" s="99"/>
      <c r="V146" s="99"/>
      <c r="W146" s="99"/>
      <c r="X146" s="100"/>
      <c r="Y146" s="195" t="s">
        <v>379</v>
      </c>
      <c r="Z146" s="196"/>
      <c r="AA146" s="197"/>
      <c r="AB146" s="198" t="s">
        <v>578</v>
      </c>
      <c r="AC146" s="199"/>
      <c r="AD146" s="199"/>
      <c r="AE146" s="200">
        <v>2204</v>
      </c>
      <c r="AF146" s="201"/>
      <c r="AG146" s="201"/>
      <c r="AH146" s="201"/>
      <c r="AI146" s="200">
        <v>2542</v>
      </c>
      <c r="AJ146" s="201"/>
      <c r="AK146" s="201"/>
      <c r="AL146" s="201"/>
      <c r="AM146" s="200" t="s">
        <v>465</v>
      </c>
      <c r="AN146" s="201"/>
      <c r="AO146" s="201"/>
      <c r="AP146" s="201"/>
      <c r="AQ146" s="200" t="s">
        <v>622</v>
      </c>
      <c r="AR146" s="201"/>
      <c r="AS146" s="201"/>
      <c r="AT146" s="201"/>
      <c r="AU146" s="200" t="s">
        <v>622</v>
      </c>
      <c r="AV146" s="201"/>
      <c r="AW146" s="201"/>
      <c r="AX146" s="202"/>
    </row>
    <row r="147" spans="1:50" ht="31.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t="s">
        <v>578</v>
      </c>
      <c r="AC147" s="207"/>
      <c r="AD147" s="207"/>
      <c r="AE147" s="200" t="s">
        <v>562</v>
      </c>
      <c r="AF147" s="201"/>
      <c r="AG147" s="201"/>
      <c r="AH147" s="201"/>
      <c r="AI147" s="200" t="s">
        <v>562</v>
      </c>
      <c r="AJ147" s="201"/>
      <c r="AK147" s="201"/>
      <c r="AL147" s="201"/>
      <c r="AM147" s="200" t="s">
        <v>465</v>
      </c>
      <c r="AN147" s="201"/>
      <c r="AO147" s="201"/>
      <c r="AP147" s="201"/>
      <c r="AQ147" s="200" t="s">
        <v>580</v>
      </c>
      <c r="AR147" s="201"/>
      <c r="AS147" s="201"/>
      <c r="AT147" s="201"/>
      <c r="AU147" s="200" t="s">
        <v>622</v>
      </c>
      <c r="AV147" s="201"/>
      <c r="AW147" s="201"/>
      <c r="AX147" s="202"/>
    </row>
    <row r="148" spans="1:50" ht="17.2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idden="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idden="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36" customHeight="1" x14ac:dyDescent="0.15">
      <c r="A248" s="183"/>
      <c r="B248" s="180"/>
      <c r="C248" s="174"/>
      <c r="D248" s="180"/>
      <c r="E248" s="119" t="s">
        <v>686</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36.75"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36.7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4"/>
      <c r="E430" s="168" t="s">
        <v>388</v>
      </c>
      <c r="F430" s="169"/>
      <c r="G430" s="902" t="s">
        <v>384</v>
      </c>
      <c r="H430" s="117"/>
      <c r="I430" s="117"/>
      <c r="J430" s="903" t="s">
        <v>554</v>
      </c>
      <c r="K430" s="904"/>
      <c r="L430" s="904"/>
      <c r="M430" s="904"/>
      <c r="N430" s="904"/>
      <c r="O430" s="904"/>
      <c r="P430" s="904"/>
      <c r="Q430" s="904"/>
      <c r="R430" s="904"/>
      <c r="S430" s="904"/>
      <c r="T430" s="905"/>
      <c r="U430" s="588" t="s">
        <v>669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670</v>
      </c>
      <c r="AF432" s="194"/>
      <c r="AG432" s="127" t="s">
        <v>356</v>
      </c>
      <c r="AH432" s="128"/>
      <c r="AI432" s="150"/>
      <c r="AJ432" s="150"/>
      <c r="AK432" s="150"/>
      <c r="AL432" s="148"/>
      <c r="AM432" s="150"/>
      <c r="AN432" s="150"/>
      <c r="AO432" s="150"/>
      <c r="AP432" s="148"/>
      <c r="AQ432" s="590" t="s">
        <v>670</v>
      </c>
      <c r="AR432" s="194"/>
      <c r="AS432" s="127" t="s">
        <v>356</v>
      </c>
      <c r="AT432" s="128"/>
      <c r="AU432" s="194" t="s">
        <v>670</v>
      </c>
      <c r="AV432" s="194"/>
      <c r="AW432" s="127" t="s">
        <v>300</v>
      </c>
      <c r="AX432" s="189"/>
    </row>
    <row r="433" spans="1:50" ht="23.25" customHeight="1" x14ac:dyDescent="0.15">
      <c r="A433" s="183"/>
      <c r="B433" s="180"/>
      <c r="C433" s="174"/>
      <c r="D433" s="180"/>
      <c r="E433" s="336"/>
      <c r="F433" s="337"/>
      <c r="G433" s="98" t="s">
        <v>620</v>
      </c>
      <c r="H433" s="99"/>
      <c r="I433" s="99"/>
      <c r="J433" s="99"/>
      <c r="K433" s="99"/>
      <c r="L433" s="99"/>
      <c r="M433" s="99"/>
      <c r="N433" s="99"/>
      <c r="O433" s="99"/>
      <c r="P433" s="99"/>
      <c r="Q433" s="99"/>
      <c r="R433" s="99"/>
      <c r="S433" s="99"/>
      <c r="T433" s="99"/>
      <c r="U433" s="99"/>
      <c r="V433" s="99"/>
      <c r="W433" s="99"/>
      <c r="X433" s="100"/>
      <c r="Y433" s="195" t="s">
        <v>12</v>
      </c>
      <c r="Z433" s="196"/>
      <c r="AA433" s="197"/>
      <c r="AB433" s="207" t="s">
        <v>670</v>
      </c>
      <c r="AC433" s="207"/>
      <c r="AD433" s="207"/>
      <c r="AE433" s="334" t="s">
        <v>554</v>
      </c>
      <c r="AF433" s="201"/>
      <c r="AG433" s="201"/>
      <c r="AH433" s="201"/>
      <c r="AI433" s="334" t="s">
        <v>554</v>
      </c>
      <c r="AJ433" s="201"/>
      <c r="AK433" s="201"/>
      <c r="AL433" s="201"/>
      <c r="AM433" s="334" t="s">
        <v>554</v>
      </c>
      <c r="AN433" s="201"/>
      <c r="AO433" s="201"/>
      <c r="AP433" s="335"/>
      <c r="AQ433" s="334" t="s">
        <v>554</v>
      </c>
      <c r="AR433" s="201"/>
      <c r="AS433" s="201"/>
      <c r="AT433" s="335"/>
      <c r="AU433" s="201" t="s">
        <v>674</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671</v>
      </c>
      <c r="AC434" s="199"/>
      <c r="AD434" s="199"/>
      <c r="AE434" s="334" t="s">
        <v>554</v>
      </c>
      <c r="AF434" s="201"/>
      <c r="AG434" s="201"/>
      <c r="AH434" s="335"/>
      <c r="AI434" s="334" t="s">
        <v>554</v>
      </c>
      <c r="AJ434" s="201"/>
      <c r="AK434" s="201"/>
      <c r="AL434" s="201"/>
      <c r="AM434" s="334" t="s">
        <v>554</v>
      </c>
      <c r="AN434" s="201"/>
      <c r="AO434" s="201"/>
      <c r="AP434" s="335"/>
      <c r="AQ434" s="334" t="s">
        <v>554</v>
      </c>
      <c r="AR434" s="201"/>
      <c r="AS434" s="201"/>
      <c r="AT434" s="335"/>
      <c r="AU434" s="201" t="s">
        <v>670</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554</v>
      </c>
      <c r="AF435" s="201"/>
      <c r="AG435" s="201"/>
      <c r="AH435" s="335"/>
      <c r="AI435" s="334" t="s">
        <v>554</v>
      </c>
      <c r="AJ435" s="201"/>
      <c r="AK435" s="201"/>
      <c r="AL435" s="201"/>
      <c r="AM435" s="334" t="s">
        <v>554</v>
      </c>
      <c r="AN435" s="201"/>
      <c r="AO435" s="201"/>
      <c r="AP435" s="335"/>
      <c r="AQ435" s="334" t="s">
        <v>554</v>
      </c>
      <c r="AR435" s="201"/>
      <c r="AS435" s="201"/>
      <c r="AT435" s="335"/>
      <c r="AU435" s="201" t="s">
        <v>670</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673</v>
      </c>
      <c r="AF457" s="194"/>
      <c r="AG457" s="127" t="s">
        <v>356</v>
      </c>
      <c r="AH457" s="128"/>
      <c r="AI457" s="150"/>
      <c r="AJ457" s="150"/>
      <c r="AK457" s="150"/>
      <c r="AL457" s="148"/>
      <c r="AM457" s="150"/>
      <c r="AN457" s="150"/>
      <c r="AO457" s="150"/>
      <c r="AP457" s="148"/>
      <c r="AQ457" s="590" t="s">
        <v>670</v>
      </c>
      <c r="AR457" s="194"/>
      <c r="AS457" s="127" t="s">
        <v>356</v>
      </c>
      <c r="AT457" s="128"/>
      <c r="AU457" s="194" t="s">
        <v>670</v>
      </c>
      <c r="AV457" s="194"/>
      <c r="AW457" s="127" t="s">
        <v>300</v>
      </c>
      <c r="AX457" s="189"/>
    </row>
    <row r="458" spans="1:50" ht="23.25" customHeight="1" x14ac:dyDescent="0.15">
      <c r="A458" s="183"/>
      <c r="B458" s="180"/>
      <c r="C458" s="174"/>
      <c r="D458" s="180"/>
      <c r="E458" s="336"/>
      <c r="F458" s="337"/>
      <c r="G458" s="98" t="s">
        <v>620</v>
      </c>
      <c r="H458" s="99"/>
      <c r="I458" s="99"/>
      <c r="J458" s="99"/>
      <c r="K458" s="99"/>
      <c r="L458" s="99"/>
      <c r="M458" s="99"/>
      <c r="N458" s="99"/>
      <c r="O458" s="99"/>
      <c r="P458" s="99"/>
      <c r="Q458" s="99"/>
      <c r="R458" s="99"/>
      <c r="S458" s="99"/>
      <c r="T458" s="99"/>
      <c r="U458" s="99"/>
      <c r="V458" s="99"/>
      <c r="W458" s="99"/>
      <c r="X458" s="100"/>
      <c r="Y458" s="195" t="s">
        <v>12</v>
      </c>
      <c r="Z458" s="196"/>
      <c r="AA458" s="197"/>
      <c r="AB458" s="207" t="s">
        <v>670</v>
      </c>
      <c r="AC458" s="207"/>
      <c r="AD458" s="207"/>
      <c r="AE458" s="334" t="s">
        <v>554</v>
      </c>
      <c r="AF458" s="201"/>
      <c r="AG458" s="201"/>
      <c r="AH458" s="201"/>
      <c r="AI458" s="334" t="s">
        <v>554</v>
      </c>
      <c r="AJ458" s="201"/>
      <c r="AK458" s="201"/>
      <c r="AL458" s="201"/>
      <c r="AM458" s="334" t="s">
        <v>554</v>
      </c>
      <c r="AN458" s="201"/>
      <c r="AO458" s="201"/>
      <c r="AP458" s="335"/>
      <c r="AQ458" s="334" t="s">
        <v>554</v>
      </c>
      <c r="AR458" s="201"/>
      <c r="AS458" s="201"/>
      <c r="AT458" s="335"/>
      <c r="AU458" s="201" t="s">
        <v>554</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672</v>
      </c>
      <c r="AC459" s="199"/>
      <c r="AD459" s="199"/>
      <c r="AE459" s="334" t="s">
        <v>554</v>
      </c>
      <c r="AF459" s="201"/>
      <c r="AG459" s="201"/>
      <c r="AH459" s="335"/>
      <c r="AI459" s="334" t="s">
        <v>554</v>
      </c>
      <c r="AJ459" s="201"/>
      <c r="AK459" s="201"/>
      <c r="AL459" s="201"/>
      <c r="AM459" s="334" t="s">
        <v>554</v>
      </c>
      <c r="AN459" s="201"/>
      <c r="AO459" s="201"/>
      <c r="AP459" s="335"/>
      <c r="AQ459" s="334" t="s">
        <v>554</v>
      </c>
      <c r="AR459" s="201"/>
      <c r="AS459" s="201"/>
      <c r="AT459" s="335"/>
      <c r="AU459" s="201" t="s">
        <v>554</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554</v>
      </c>
      <c r="AF460" s="201"/>
      <c r="AG460" s="201"/>
      <c r="AH460" s="335"/>
      <c r="AI460" s="334" t="s">
        <v>554</v>
      </c>
      <c r="AJ460" s="201"/>
      <c r="AK460" s="201"/>
      <c r="AL460" s="201"/>
      <c r="AM460" s="334" t="s">
        <v>554</v>
      </c>
      <c r="AN460" s="201"/>
      <c r="AO460" s="201"/>
      <c r="AP460" s="335"/>
      <c r="AQ460" s="334" t="s">
        <v>554</v>
      </c>
      <c r="AR460" s="201"/>
      <c r="AS460" s="201"/>
      <c r="AT460" s="335"/>
      <c r="AU460" s="201" t="s">
        <v>554</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621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2" t="s">
        <v>384</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2" t="s">
        <v>384</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2" t="s">
        <v>384</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2" t="s">
        <v>384</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93"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9" t="s">
        <v>549</v>
      </c>
      <c r="AE702" s="340"/>
      <c r="AF702" s="340"/>
      <c r="AG702" s="382" t="s">
        <v>632</v>
      </c>
      <c r="AH702" s="383"/>
      <c r="AI702" s="383"/>
      <c r="AJ702" s="383"/>
      <c r="AK702" s="383"/>
      <c r="AL702" s="383"/>
      <c r="AM702" s="383"/>
      <c r="AN702" s="383"/>
      <c r="AO702" s="383"/>
      <c r="AP702" s="383"/>
      <c r="AQ702" s="383"/>
      <c r="AR702" s="383"/>
      <c r="AS702" s="383"/>
      <c r="AT702" s="383"/>
      <c r="AU702" s="383"/>
      <c r="AV702" s="383"/>
      <c r="AW702" s="383"/>
      <c r="AX702" s="384"/>
    </row>
    <row r="703" spans="1:50" ht="151.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549</v>
      </c>
      <c r="AE703" s="323"/>
      <c r="AF703" s="323"/>
      <c r="AG703" s="95" t="s">
        <v>633</v>
      </c>
      <c r="AH703" s="96"/>
      <c r="AI703" s="96"/>
      <c r="AJ703" s="96"/>
      <c r="AK703" s="96"/>
      <c r="AL703" s="96"/>
      <c r="AM703" s="96"/>
      <c r="AN703" s="96"/>
      <c r="AO703" s="96"/>
      <c r="AP703" s="96"/>
      <c r="AQ703" s="96"/>
      <c r="AR703" s="96"/>
      <c r="AS703" s="96"/>
      <c r="AT703" s="96"/>
      <c r="AU703" s="96"/>
      <c r="AV703" s="96"/>
      <c r="AW703" s="96"/>
      <c r="AX703" s="97"/>
    </row>
    <row r="704" spans="1:50" ht="5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549</v>
      </c>
      <c r="AE704" s="787"/>
      <c r="AF704" s="787"/>
      <c r="AG704" s="161" t="s">
        <v>634</v>
      </c>
      <c r="AH704" s="102"/>
      <c r="AI704" s="102"/>
      <c r="AJ704" s="102"/>
      <c r="AK704" s="102"/>
      <c r="AL704" s="102"/>
      <c r="AM704" s="102"/>
      <c r="AN704" s="102"/>
      <c r="AO704" s="102"/>
      <c r="AP704" s="102"/>
      <c r="AQ704" s="102"/>
      <c r="AR704" s="102"/>
      <c r="AS704" s="102"/>
      <c r="AT704" s="102"/>
      <c r="AU704" s="102"/>
      <c r="AV704" s="102"/>
      <c r="AW704" s="102"/>
      <c r="AX704" s="162"/>
    </row>
    <row r="705" spans="1:50" ht="47.25"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549</v>
      </c>
      <c r="AE705" s="719"/>
      <c r="AF705" s="719"/>
      <c r="AG705" s="119" t="s">
        <v>584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6"/>
      <c r="B706" s="647"/>
      <c r="C706" s="798"/>
      <c r="D706" s="799"/>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581</v>
      </c>
      <c r="AE706" s="323"/>
      <c r="AF706" s="66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581</v>
      </c>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549</v>
      </c>
      <c r="AE708" s="605"/>
      <c r="AF708" s="605"/>
      <c r="AG708" s="746" t="s">
        <v>585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5" t="s">
        <v>586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549</v>
      </c>
      <c r="AE710" s="323"/>
      <c r="AF710" s="323"/>
      <c r="AG710" s="95" t="s">
        <v>587</v>
      </c>
      <c r="AH710" s="96"/>
      <c r="AI710" s="96"/>
      <c r="AJ710" s="96"/>
      <c r="AK710" s="96"/>
      <c r="AL710" s="96"/>
      <c r="AM710" s="96"/>
      <c r="AN710" s="96"/>
      <c r="AO710" s="96"/>
      <c r="AP710" s="96"/>
      <c r="AQ710" s="96"/>
      <c r="AR710" s="96"/>
      <c r="AS710" s="96"/>
      <c r="AT710" s="96"/>
      <c r="AU710" s="96"/>
      <c r="AV710" s="96"/>
      <c r="AW710" s="96"/>
      <c r="AX710" s="97"/>
    </row>
    <row r="711" spans="1:50" ht="46.5"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2" t="s">
        <v>549</v>
      </c>
      <c r="AE711" s="323"/>
      <c r="AF711" s="323"/>
      <c r="AG711" s="95" t="s">
        <v>588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6"/>
      <c r="B712" s="648"/>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6" t="s">
        <v>582</v>
      </c>
      <c r="AE712" s="787"/>
      <c r="AF712" s="787"/>
      <c r="AG712" s="814" t="s">
        <v>565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582</v>
      </c>
      <c r="AE713" s="323"/>
      <c r="AF713" s="667"/>
      <c r="AG713" s="95" t="s">
        <v>589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549</v>
      </c>
      <c r="AE714" s="812"/>
      <c r="AF714" s="813"/>
      <c r="AG714" s="740" t="s">
        <v>590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549</v>
      </c>
      <c r="AE715" s="605"/>
      <c r="AF715" s="660"/>
      <c r="AG715" s="746" t="s">
        <v>591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549</v>
      </c>
      <c r="AE716" s="631"/>
      <c r="AF716" s="631"/>
      <c r="AG716" s="95" t="s">
        <v>592</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6"/>
      <c r="B717" s="648"/>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685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593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4" t="s">
        <v>582</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2"/>
      <c r="B720" s="783"/>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2"/>
      <c r="B721" s="783"/>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2"/>
      <c r="B722" s="783"/>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2"/>
      <c r="B723" s="783"/>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2"/>
      <c r="B724" s="783"/>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4"/>
      <c r="B725" s="785"/>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4" t="s">
        <v>48</v>
      </c>
      <c r="B726" s="806"/>
      <c r="C726" s="819" t="s">
        <v>53</v>
      </c>
      <c r="D726" s="841"/>
      <c r="E726" s="841"/>
      <c r="F726" s="842"/>
      <c r="G726" s="574" t="s">
        <v>583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52" t="s">
        <v>57</v>
      </c>
      <c r="D727" s="753"/>
      <c r="E727" s="753"/>
      <c r="F727" s="754"/>
      <c r="G727" s="572" t="s">
        <v>687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689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06.5" customHeight="1" thickBot="1" x14ac:dyDescent="0.2">
      <c r="A731" s="803" t="s">
        <v>256</v>
      </c>
      <c r="B731" s="804"/>
      <c r="C731" s="804"/>
      <c r="D731" s="804"/>
      <c r="E731" s="805"/>
      <c r="F731" s="733" t="s">
        <v>675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81" customHeight="1" thickBot="1" x14ac:dyDescent="0.2">
      <c r="A733" s="677" t="s">
        <v>676</v>
      </c>
      <c r="B733" s="678"/>
      <c r="C733" s="678"/>
      <c r="D733" s="678"/>
      <c r="E733" s="679"/>
      <c r="F733" s="641" t="s">
        <v>677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1" customHeight="1" thickBot="1" x14ac:dyDescent="0.2">
      <c r="A735" s="794" t="s">
        <v>555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4"/>
      <c r="C737" s="204"/>
      <c r="D737" s="205"/>
      <c r="E737" s="991" t="s">
        <v>556</v>
      </c>
      <c r="F737" s="991"/>
      <c r="G737" s="991"/>
      <c r="H737" s="991"/>
      <c r="I737" s="991"/>
      <c r="J737" s="991"/>
      <c r="K737" s="991"/>
      <c r="L737" s="991"/>
      <c r="M737" s="991"/>
      <c r="N737" s="359" t="s">
        <v>358</v>
      </c>
      <c r="O737" s="359"/>
      <c r="P737" s="359"/>
      <c r="Q737" s="359"/>
      <c r="R737" s="991" t="s">
        <v>556</v>
      </c>
      <c r="S737" s="991"/>
      <c r="T737" s="991"/>
      <c r="U737" s="991"/>
      <c r="V737" s="991"/>
      <c r="W737" s="991"/>
      <c r="X737" s="991"/>
      <c r="Y737" s="991"/>
      <c r="Z737" s="991"/>
      <c r="AA737" s="359" t="s">
        <v>359</v>
      </c>
      <c r="AB737" s="359"/>
      <c r="AC737" s="359"/>
      <c r="AD737" s="359"/>
      <c r="AE737" s="991" t="s">
        <v>556</v>
      </c>
      <c r="AF737" s="991"/>
      <c r="AG737" s="991"/>
      <c r="AH737" s="991"/>
      <c r="AI737" s="991"/>
      <c r="AJ737" s="991"/>
      <c r="AK737" s="991"/>
      <c r="AL737" s="991"/>
      <c r="AM737" s="991"/>
      <c r="AN737" s="359" t="s">
        <v>360</v>
      </c>
      <c r="AO737" s="359"/>
      <c r="AP737" s="359"/>
      <c r="AQ737" s="359"/>
      <c r="AR737" s="992" t="s">
        <v>554</v>
      </c>
      <c r="AS737" s="993"/>
      <c r="AT737" s="993"/>
      <c r="AU737" s="993"/>
      <c r="AV737" s="993"/>
      <c r="AW737" s="993"/>
      <c r="AX737" s="994"/>
      <c r="AY737" s="89"/>
      <c r="AZ737" s="89"/>
    </row>
    <row r="738" spans="1:52" ht="24.75" customHeight="1" x14ac:dyDescent="0.15">
      <c r="A738" s="995" t="s">
        <v>361</v>
      </c>
      <c r="B738" s="204"/>
      <c r="C738" s="204"/>
      <c r="D738" s="205"/>
      <c r="E738" s="991" t="s">
        <v>556</v>
      </c>
      <c r="F738" s="991"/>
      <c r="G738" s="991"/>
      <c r="H738" s="991"/>
      <c r="I738" s="991"/>
      <c r="J738" s="991"/>
      <c r="K738" s="991"/>
      <c r="L738" s="991"/>
      <c r="M738" s="991"/>
      <c r="N738" s="359" t="s">
        <v>362</v>
      </c>
      <c r="O738" s="359"/>
      <c r="P738" s="359"/>
      <c r="Q738" s="359"/>
      <c r="R738" s="991" t="s">
        <v>556</v>
      </c>
      <c r="S738" s="991"/>
      <c r="T738" s="991"/>
      <c r="U738" s="991"/>
      <c r="V738" s="991"/>
      <c r="W738" s="991"/>
      <c r="X738" s="991"/>
      <c r="Y738" s="991"/>
      <c r="Z738" s="991"/>
      <c r="AA738" s="359" t="s">
        <v>481</v>
      </c>
      <c r="AB738" s="359"/>
      <c r="AC738" s="359"/>
      <c r="AD738" s="359"/>
      <c r="AE738" s="991" t="s">
        <v>557</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1002" t="s">
        <v>548</v>
      </c>
      <c r="F739" s="1003"/>
      <c r="G739" s="1003"/>
      <c r="H739" s="91" t="str">
        <f>IF(E739="", "", "(")</f>
        <v>(</v>
      </c>
      <c r="I739" s="986" t="s">
        <v>435</v>
      </c>
      <c r="J739" s="986"/>
      <c r="K739" s="91" t="str">
        <f>IF(OR(I739="　", I739=""), "", "-")</f>
        <v>-</v>
      </c>
      <c r="L739" s="987">
        <v>31</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94"/>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94"/>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9.2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9.2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9.2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9.2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9.2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9.2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9.2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9.2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2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9.2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9.2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5" t="s">
        <v>594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612</v>
      </c>
      <c r="H781" s="675"/>
      <c r="I781" s="675"/>
      <c r="J781" s="675"/>
      <c r="K781" s="676"/>
      <c r="L781" s="668" t="s">
        <v>615</v>
      </c>
      <c r="M781" s="669"/>
      <c r="N781" s="669"/>
      <c r="O781" s="669"/>
      <c r="P781" s="669"/>
      <c r="Q781" s="669"/>
      <c r="R781" s="669"/>
      <c r="S781" s="669"/>
      <c r="T781" s="669"/>
      <c r="U781" s="669"/>
      <c r="V781" s="669"/>
      <c r="W781" s="669"/>
      <c r="X781" s="670"/>
      <c r="Y781" s="385">
        <v>31.152000000000001</v>
      </c>
      <c r="Z781" s="386"/>
      <c r="AA781" s="386"/>
      <c r="AB781" s="809"/>
      <c r="AC781" s="674" t="s">
        <v>618</v>
      </c>
      <c r="AD781" s="675"/>
      <c r="AE781" s="675"/>
      <c r="AF781" s="675"/>
      <c r="AG781" s="676"/>
      <c r="AH781" s="668" t="s">
        <v>619</v>
      </c>
      <c r="AI781" s="669"/>
      <c r="AJ781" s="669"/>
      <c r="AK781" s="669"/>
      <c r="AL781" s="669"/>
      <c r="AM781" s="669"/>
      <c r="AN781" s="669"/>
      <c r="AO781" s="669"/>
      <c r="AP781" s="669"/>
      <c r="AQ781" s="669"/>
      <c r="AR781" s="669"/>
      <c r="AS781" s="669"/>
      <c r="AT781" s="670"/>
      <c r="AU781" s="385">
        <v>9.7059999999999995</v>
      </c>
      <c r="AV781" s="386"/>
      <c r="AW781" s="386"/>
      <c r="AX781" s="387"/>
    </row>
    <row r="782" spans="1:50" ht="24.75" customHeight="1" x14ac:dyDescent="0.15">
      <c r="A782" s="635"/>
      <c r="B782" s="636"/>
      <c r="C782" s="636"/>
      <c r="D782" s="636"/>
      <c r="E782" s="636"/>
      <c r="F782" s="637"/>
      <c r="G782" s="606" t="s">
        <v>614</v>
      </c>
      <c r="H782" s="611"/>
      <c r="I782" s="611"/>
      <c r="J782" s="611"/>
      <c r="K782" s="612"/>
      <c r="L782" s="598" t="s">
        <v>617</v>
      </c>
      <c r="M782" s="599"/>
      <c r="N782" s="599"/>
      <c r="O782" s="599"/>
      <c r="P782" s="599"/>
      <c r="Q782" s="599"/>
      <c r="R782" s="599"/>
      <c r="S782" s="599"/>
      <c r="T782" s="599"/>
      <c r="U782" s="599"/>
      <c r="V782" s="599"/>
      <c r="W782" s="599"/>
      <c r="X782" s="600"/>
      <c r="Y782" s="601">
        <v>1.3</v>
      </c>
      <c r="Z782" s="602"/>
      <c r="AA782" s="602"/>
      <c r="AB782" s="616"/>
      <c r="AC782" s="606" t="s">
        <v>612</v>
      </c>
      <c r="AD782" s="611"/>
      <c r="AE782" s="611"/>
      <c r="AF782" s="611"/>
      <c r="AG782" s="612"/>
      <c r="AH782" s="598" t="s">
        <v>615</v>
      </c>
      <c r="AI782" s="599"/>
      <c r="AJ782" s="599"/>
      <c r="AK782" s="599"/>
      <c r="AL782" s="599"/>
      <c r="AM782" s="599"/>
      <c r="AN782" s="599"/>
      <c r="AO782" s="599"/>
      <c r="AP782" s="599"/>
      <c r="AQ782" s="599"/>
      <c r="AR782" s="599"/>
      <c r="AS782" s="599"/>
      <c r="AT782" s="600"/>
      <c r="AU782" s="601">
        <v>9.3780000000000001</v>
      </c>
      <c r="AV782" s="602"/>
      <c r="AW782" s="602"/>
      <c r="AX782" s="603"/>
    </row>
    <row r="783" spans="1:50" ht="24.75" customHeight="1" x14ac:dyDescent="0.15">
      <c r="A783" s="635"/>
      <c r="B783" s="636"/>
      <c r="C783" s="636"/>
      <c r="D783" s="636"/>
      <c r="E783" s="636"/>
      <c r="F783" s="637"/>
      <c r="G783" s="606" t="s">
        <v>613</v>
      </c>
      <c r="H783" s="611"/>
      <c r="I783" s="611"/>
      <c r="J783" s="611"/>
      <c r="K783" s="612"/>
      <c r="L783" s="598" t="s">
        <v>616</v>
      </c>
      <c r="M783" s="599"/>
      <c r="N783" s="599"/>
      <c r="O783" s="599"/>
      <c r="P783" s="599"/>
      <c r="Q783" s="599"/>
      <c r="R783" s="599"/>
      <c r="S783" s="599"/>
      <c r="T783" s="599"/>
      <c r="U783" s="599"/>
      <c r="V783" s="599"/>
      <c r="W783" s="599"/>
      <c r="X783" s="600"/>
      <c r="Y783" s="601">
        <v>0.9</v>
      </c>
      <c r="Z783" s="602"/>
      <c r="AA783" s="602"/>
      <c r="AB783" s="616"/>
      <c r="AC783" s="606" t="s">
        <v>653</v>
      </c>
      <c r="AD783" s="607"/>
      <c r="AE783" s="607"/>
      <c r="AF783" s="607"/>
      <c r="AG783" s="608"/>
      <c r="AH783" s="598" t="s">
        <v>655</v>
      </c>
      <c r="AI783" s="609"/>
      <c r="AJ783" s="609"/>
      <c r="AK783" s="609"/>
      <c r="AL783" s="609"/>
      <c r="AM783" s="609"/>
      <c r="AN783" s="609"/>
      <c r="AO783" s="609"/>
      <c r="AP783" s="609"/>
      <c r="AQ783" s="609"/>
      <c r="AR783" s="609"/>
      <c r="AS783" s="609"/>
      <c r="AT783" s="610"/>
      <c r="AU783" s="601">
        <v>0.82599999999999996</v>
      </c>
      <c r="AV783" s="602"/>
      <c r="AW783" s="602"/>
      <c r="AX783" s="603"/>
    </row>
    <row r="784" spans="1:50" ht="24.75" customHeight="1" x14ac:dyDescent="0.15">
      <c r="A784" s="635"/>
      <c r="B784" s="636"/>
      <c r="C784" s="636"/>
      <c r="D784" s="636"/>
      <c r="E784" s="636"/>
      <c r="F784" s="637"/>
      <c r="G784" s="606" t="s">
        <v>657</v>
      </c>
      <c r="H784" s="611"/>
      <c r="I784" s="611"/>
      <c r="J784" s="611"/>
      <c r="K784" s="612"/>
      <c r="L784" s="598" t="s">
        <v>658</v>
      </c>
      <c r="M784" s="599"/>
      <c r="N784" s="599"/>
      <c r="O784" s="599"/>
      <c r="P784" s="599"/>
      <c r="Q784" s="599"/>
      <c r="R784" s="599"/>
      <c r="S784" s="599"/>
      <c r="T784" s="599"/>
      <c r="U784" s="599"/>
      <c r="V784" s="599"/>
      <c r="W784" s="599"/>
      <c r="X784" s="600"/>
      <c r="Y784" s="601">
        <v>0.7</v>
      </c>
      <c r="Z784" s="602"/>
      <c r="AA784" s="602"/>
      <c r="AB784" s="616"/>
      <c r="AC784" s="606"/>
      <c r="AD784" s="607"/>
      <c r="AE784" s="607"/>
      <c r="AF784" s="607"/>
      <c r="AG784" s="608"/>
      <c r="AH784" s="598"/>
      <c r="AI784" s="609"/>
      <c r="AJ784" s="609"/>
      <c r="AK784" s="609"/>
      <c r="AL784" s="609"/>
      <c r="AM784" s="609"/>
      <c r="AN784" s="609"/>
      <c r="AO784" s="609"/>
      <c r="AP784" s="609"/>
      <c r="AQ784" s="609"/>
      <c r="AR784" s="609"/>
      <c r="AS784" s="609"/>
      <c r="AT784" s="610"/>
      <c r="AU784" s="601"/>
      <c r="AV784" s="602"/>
      <c r="AW784" s="602"/>
      <c r="AX784" s="603"/>
    </row>
    <row r="785" spans="1:50" ht="24.75" customHeight="1" x14ac:dyDescent="0.15">
      <c r="A785" s="635"/>
      <c r="B785" s="636"/>
      <c r="C785" s="636"/>
      <c r="D785" s="636"/>
      <c r="E785" s="636"/>
      <c r="F785" s="637"/>
      <c r="G785" s="606" t="s">
        <v>653</v>
      </c>
      <c r="H785" s="611"/>
      <c r="I785" s="611"/>
      <c r="J785" s="611"/>
      <c r="K785" s="612"/>
      <c r="L785" s="598" t="s">
        <v>656</v>
      </c>
      <c r="M785" s="599"/>
      <c r="N785" s="599"/>
      <c r="O785" s="599"/>
      <c r="P785" s="599"/>
      <c r="Q785" s="599"/>
      <c r="R785" s="599"/>
      <c r="S785" s="599"/>
      <c r="T785" s="599"/>
      <c r="U785" s="599"/>
      <c r="V785" s="599"/>
      <c r="W785" s="599"/>
      <c r="X785" s="600"/>
      <c r="Y785" s="601">
        <v>5.8470000000000004</v>
      </c>
      <c r="Z785" s="602"/>
      <c r="AA785" s="602"/>
      <c r="AB785" s="616"/>
      <c r="AC785" s="606"/>
      <c r="AD785" s="607"/>
      <c r="AE785" s="607"/>
      <c r="AF785" s="607"/>
      <c r="AG785" s="608"/>
      <c r="AH785" s="598"/>
      <c r="AI785" s="609"/>
      <c r="AJ785" s="609"/>
      <c r="AK785" s="609"/>
      <c r="AL785" s="609"/>
      <c r="AM785" s="609"/>
      <c r="AN785" s="609"/>
      <c r="AO785" s="609"/>
      <c r="AP785" s="609"/>
      <c r="AQ785" s="609"/>
      <c r="AR785" s="609"/>
      <c r="AS785" s="609"/>
      <c r="AT785" s="610"/>
      <c r="AU785" s="601"/>
      <c r="AV785" s="602"/>
      <c r="AW785" s="602"/>
      <c r="AX785" s="603"/>
    </row>
    <row r="786" spans="1:50" ht="24.75" hidden="1" customHeight="1" x14ac:dyDescent="0.15">
      <c r="A786" s="635"/>
      <c r="B786" s="636"/>
      <c r="C786" s="636"/>
      <c r="D786" s="636"/>
      <c r="E786" s="636"/>
      <c r="F786" s="637"/>
      <c r="G786" s="606"/>
      <c r="H786" s="611"/>
      <c r="I786" s="611"/>
      <c r="J786" s="611"/>
      <c r="K786" s="612"/>
      <c r="L786" s="598"/>
      <c r="M786" s="599"/>
      <c r="N786" s="599"/>
      <c r="O786" s="599"/>
      <c r="P786" s="599"/>
      <c r="Q786" s="599"/>
      <c r="R786" s="599"/>
      <c r="S786" s="599"/>
      <c r="T786" s="599"/>
      <c r="U786" s="599"/>
      <c r="V786" s="599"/>
      <c r="W786" s="599"/>
      <c r="X786" s="600"/>
      <c r="Y786" s="601"/>
      <c r="Z786" s="602"/>
      <c r="AA786" s="602"/>
      <c r="AB786" s="616"/>
      <c r="AC786" s="606"/>
      <c r="AD786" s="607"/>
      <c r="AE786" s="607"/>
      <c r="AF786" s="607"/>
      <c r="AG786" s="608"/>
      <c r="AH786" s="598"/>
      <c r="AI786" s="609"/>
      <c r="AJ786" s="609"/>
      <c r="AK786" s="609"/>
      <c r="AL786" s="609"/>
      <c r="AM786" s="609"/>
      <c r="AN786" s="609"/>
      <c r="AO786" s="609"/>
      <c r="AP786" s="609"/>
      <c r="AQ786" s="609"/>
      <c r="AR786" s="609"/>
      <c r="AS786" s="609"/>
      <c r="AT786" s="610"/>
      <c r="AU786" s="601"/>
      <c r="AV786" s="602"/>
      <c r="AW786" s="602"/>
      <c r="AX786" s="603"/>
    </row>
    <row r="787" spans="1:50" ht="24.75" hidden="1" customHeight="1" x14ac:dyDescent="0.15">
      <c r="A787" s="635"/>
      <c r="B787" s="636"/>
      <c r="C787" s="636"/>
      <c r="D787" s="636"/>
      <c r="E787" s="636"/>
      <c r="F787" s="637"/>
      <c r="G787" s="606"/>
      <c r="H787" s="611"/>
      <c r="I787" s="611"/>
      <c r="J787" s="611"/>
      <c r="K787" s="612"/>
      <c r="L787" s="598"/>
      <c r="M787" s="599"/>
      <c r="N787" s="599"/>
      <c r="O787" s="599"/>
      <c r="P787" s="599"/>
      <c r="Q787" s="599"/>
      <c r="R787" s="599"/>
      <c r="S787" s="599"/>
      <c r="T787" s="599"/>
      <c r="U787" s="599"/>
      <c r="V787" s="599"/>
      <c r="W787" s="599"/>
      <c r="X787" s="600"/>
      <c r="Y787" s="601"/>
      <c r="Z787" s="602"/>
      <c r="AA787" s="602"/>
      <c r="AB787" s="616"/>
      <c r="AC787" s="606"/>
      <c r="AD787" s="607"/>
      <c r="AE787" s="607"/>
      <c r="AF787" s="607"/>
      <c r="AG787" s="608"/>
      <c r="AH787" s="598"/>
      <c r="AI787" s="609"/>
      <c r="AJ787" s="609"/>
      <c r="AK787" s="609"/>
      <c r="AL787" s="609"/>
      <c r="AM787" s="609"/>
      <c r="AN787" s="609"/>
      <c r="AO787" s="609"/>
      <c r="AP787" s="609"/>
      <c r="AQ787" s="609"/>
      <c r="AR787" s="609"/>
      <c r="AS787" s="609"/>
      <c r="AT787" s="610"/>
      <c r="AU787" s="601"/>
      <c r="AV787" s="602"/>
      <c r="AW787" s="602"/>
      <c r="AX787" s="603"/>
    </row>
    <row r="788" spans="1:50" ht="24.75" hidden="1" customHeight="1" x14ac:dyDescent="0.15">
      <c r="A788" s="635"/>
      <c r="B788" s="636"/>
      <c r="C788" s="636"/>
      <c r="D788" s="636"/>
      <c r="E788" s="636"/>
      <c r="F788" s="637"/>
      <c r="G788" s="606"/>
      <c r="H788" s="611"/>
      <c r="I788" s="611"/>
      <c r="J788" s="611"/>
      <c r="K788" s="612"/>
      <c r="L788" s="598"/>
      <c r="M788" s="599"/>
      <c r="N788" s="599"/>
      <c r="O788" s="599"/>
      <c r="P788" s="599"/>
      <c r="Q788" s="599"/>
      <c r="R788" s="599"/>
      <c r="S788" s="599"/>
      <c r="T788" s="599"/>
      <c r="U788" s="599"/>
      <c r="V788" s="599"/>
      <c r="W788" s="599"/>
      <c r="X788" s="600"/>
      <c r="Y788" s="601"/>
      <c r="Z788" s="602"/>
      <c r="AA788" s="602"/>
      <c r="AB788" s="616"/>
      <c r="AC788" s="606"/>
      <c r="AD788" s="611"/>
      <c r="AE788" s="611"/>
      <c r="AF788" s="611"/>
      <c r="AG788" s="612"/>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11"/>
      <c r="I789" s="611"/>
      <c r="J789" s="611"/>
      <c r="K789" s="612"/>
      <c r="L789" s="598"/>
      <c r="M789" s="599"/>
      <c r="N789" s="599"/>
      <c r="O789" s="599"/>
      <c r="P789" s="599"/>
      <c r="Q789" s="599"/>
      <c r="R789" s="599"/>
      <c r="S789" s="599"/>
      <c r="T789" s="599"/>
      <c r="U789" s="599"/>
      <c r="V789" s="599"/>
      <c r="W789" s="599"/>
      <c r="X789" s="600"/>
      <c r="Y789" s="601"/>
      <c r="Z789" s="602"/>
      <c r="AA789" s="602"/>
      <c r="AB789" s="616"/>
      <c r="AC789" s="606"/>
      <c r="AD789" s="611"/>
      <c r="AE789" s="611"/>
      <c r="AF789" s="611"/>
      <c r="AG789" s="612"/>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11"/>
      <c r="I790" s="611"/>
      <c r="J790" s="611"/>
      <c r="K790" s="612"/>
      <c r="L790" s="598"/>
      <c r="M790" s="599"/>
      <c r="N790" s="599"/>
      <c r="O790" s="599"/>
      <c r="P790" s="599"/>
      <c r="Q790" s="599"/>
      <c r="R790" s="599"/>
      <c r="S790" s="599"/>
      <c r="T790" s="599"/>
      <c r="U790" s="599"/>
      <c r="V790" s="599"/>
      <c r="W790" s="599"/>
      <c r="X790" s="600"/>
      <c r="Y790" s="601"/>
      <c r="Z790" s="602"/>
      <c r="AA790" s="602"/>
      <c r="AB790" s="616"/>
      <c r="AC790" s="606"/>
      <c r="AD790" s="611"/>
      <c r="AE790" s="611"/>
      <c r="AF790" s="611"/>
      <c r="AG790" s="612"/>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39.899000000000001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19.91</v>
      </c>
      <c r="AV791" s="836"/>
      <c r="AW791" s="836"/>
      <c r="AX791" s="838"/>
    </row>
    <row r="792" spans="1:50" ht="24.75" customHeight="1" x14ac:dyDescent="0.15">
      <c r="A792" s="635"/>
      <c r="B792" s="636"/>
      <c r="C792" s="636"/>
      <c r="D792" s="636"/>
      <c r="E792" s="636"/>
      <c r="F792" s="637"/>
      <c r="G792" s="595" t="s">
        <v>652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612</v>
      </c>
      <c r="H794" s="675"/>
      <c r="I794" s="675"/>
      <c r="J794" s="675"/>
      <c r="K794" s="676"/>
      <c r="L794" s="668" t="s">
        <v>615</v>
      </c>
      <c r="M794" s="669"/>
      <c r="N794" s="669"/>
      <c r="O794" s="669"/>
      <c r="P794" s="669"/>
      <c r="Q794" s="669"/>
      <c r="R794" s="669"/>
      <c r="S794" s="669"/>
      <c r="T794" s="669"/>
      <c r="U794" s="669"/>
      <c r="V794" s="669"/>
      <c r="W794" s="669"/>
      <c r="X794" s="670"/>
      <c r="Y794" s="385">
        <v>14.481</v>
      </c>
      <c r="Z794" s="386"/>
      <c r="AA794" s="386"/>
      <c r="AB794" s="809"/>
      <c r="AC794" s="674"/>
      <c r="AD794" s="675"/>
      <c r="AE794" s="675"/>
      <c r="AF794" s="675"/>
      <c r="AG794" s="676"/>
      <c r="AH794" s="668"/>
      <c r="AI794" s="669"/>
      <c r="AJ794" s="669"/>
      <c r="AK794" s="669"/>
      <c r="AL794" s="669"/>
      <c r="AM794" s="669"/>
      <c r="AN794" s="669"/>
      <c r="AO794" s="669"/>
      <c r="AP794" s="669"/>
      <c r="AQ794" s="669"/>
      <c r="AR794" s="669"/>
      <c r="AS794" s="669"/>
      <c r="AT794" s="670"/>
      <c r="AU794" s="385"/>
      <c r="AV794" s="386"/>
      <c r="AW794" s="386"/>
      <c r="AX794" s="387"/>
    </row>
    <row r="795" spans="1:50" ht="24.75" customHeight="1" x14ac:dyDescent="0.15">
      <c r="A795" s="635"/>
      <c r="B795" s="636"/>
      <c r="C795" s="636"/>
      <c r="D795" s="636"/>
      <c r="E795" s="636"/>
      <c r="F795" s="637"/>
      <c r="G795" s="606" t="s">
        <v>653</v>
      </c>
      <c r="H795" s="611"/>
      <c r="I795" s="611"/>
      <c r="J795" s="611"/>
      <c r="K795" s="612"/>
      <c r="L795" s="598" t="s">
        <v>654</v>
      </c>
      <c r="M795" s="599"/>
      <c r="N795" s="599"/>
      <c r="O795" s="599"/>
      <c r="P795" s="599"/>
      <c r="Q795" s="599"/>
      <c r="R795" s="599"/>
      <c r="S795" s="599"/>
      <c r="T795" s="599"/>
      <c r="U795" s="599"/>
      <c r="V795" s="599"/>
      <c r="W795" s="599"/>
      <c r="X795" s="600"/>
      <c r="Y795" s="601">
        <v>1.181</v>
      </c>
      <c r="Z795" s="602"/>
      <c r="AA795" s="602"/>
      <c r="AB795" s="616"/>
      <c r="AC795" s="606"/>
      <c r="AD795" s="611"/>
      <c r="AE795" s="611"/>
      <c r="AF795" s="611"/>
      <c r="AG795" s="612"/>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5"/>
      <c r="B796" s="636"/>
      <c r="C796" s="636"/>
      <c r="D796" s="636"/>
      <c r="E796" s="636"/>
      <c r="F796" s="637"/>
      <c r="G796" s="606"/>
      <c r="H796" s="611"/>
      <c r="I796" s="611"/>
      <c r="J796" s="611"/>
      <c r="K796" s="612"/>
      <c r="L796" s="598"/>
      <c r="M796" s="599"/>
      <c r="N796" s="599"/>
      <c r="O796" s="599"/>
      <c r="P796" s="599"/>
      <c r="Q796" s="599"/>
      <c r="R796" s="599"/>
      <c r="S796" s="599"/>
      <c r="T796" s="599"/>
      <c r="U796" s="599"/>
      <c r="V796" s="599"/>
      <c r="W796" s="599"/>
      <c r="X796" s="600"/>
      <c r="Y796" s="601"/>
      <c r="Z796" s="602"/>
      <c r="AA796" s="602"/>
      <c r="AB796" s="616"/>
      <c r="AC796" s="606"/>
      <c r="AD796" s="611"/>
      <c r="AE796" s="611"/>
      <c r="AF796" s="611"/>
      <c r="AG796" s="612"/>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5"/>
      <c r="B797" s="636"/>
      <c r="C797" s="636"/>
      <c r="D797" s="636"/>
      <c r="E797" s="636"/>
      <c r="F797" s="637"/>
      <c r="G797" s="606"/>
      <c r="H797" s="611"/>
      <c r="I797" s="611"/>
      <c r="J797" s="611"/>
      <c r="K797" s="612"/>
      <c r="L797" s="598"/>
      <c r="M797" s="599"/>
      <c r="N797" s="599"/>
      <c r="O797" s="599"/>
      <c r="P797" s="599"/>
      <c r="Q797" s="599"/>
      <c r="R797" s="599"/>
      <c r="S797" s="599"/>
      <c r="T797" s="599"/>
      <c r="U797" s="599"/>
      <c r="V797" s="599"/>
      <c r="W797" s="599"/>
      <c r="X797" s="600"/>
      <c r="Y797" s="601"/>
      <c r="Z797" s="602"/>
      <c r="AA797" s="602"/>
      <c r="AB797" s="616"/>
      <c r="AC797" s="606"/>
      <c r="AD797" s="611"/>
      <c r="AE797" s="611"/>
      <c r="AF797" s="611"/>
      <c r="AG797" s="612"/>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5"/>
      <c r="B798" s="636"/>
      <c r="C798" s="636"/>
      <c r="D798" s="636"/>
      <c r="E798" s="636"/>
      <c r="F798" s="637"/>
      <c r="G798" s="606"/>
      <c r="H798" s="611"/>
      <c r="I798" s="611"/>
      <c r="J798" s="611"/>
      <c r="K798" s="612"/>
      <c r="L798" s="598"/>
      <c r="M798" s="599"/>
      <c r="N798" s="599"/>
      <c r="O798" s="599"/>
      <c r="P798" s="599"/>
      <c r="Q798" s="599"/>
      <c r="R798" s="599"/>
      <c r="S798" s="599"/>
      <c r="T798" s="599"/>
      <c r="U798" s="599"/>
      <c r="V798" s="599"/>
      <c r="W798" s="599"/>
      <c r="X798" s="600"/>
      <c r="Y798" s="601"/>
      <c r="Z798" s="602"/>
      <c r="AA798" s="602"/>
      <c r="AB798" s="616"/>
      <c r="AC798" s="606"/>
      <c r="AD798" s="611"/>
      <c r="AE798" s="611"/>
      <c r="AF798" s="611"/>
      <c r="AG798" s="612"/>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5"/>
      <c r="B799" s="636"/>
      <c r="C799" s="636"/>
      <c r="D799" s="636"/>
      <c r="E799" s="636"/>
      <c r="F799" s="637"/>
      <c r="G799" s="606"/>
      <c r="H799" s="611"/>
      <c r="I799" s="611"/>
      <c r="J799" s="611"/>
      <c r="K799" s="612"/>
      <c r="L799" s="598"/>
      <c r="M799" s="599"/>
      <c r="N799" s="599"/>
      <c r="O799" s="599"/>
      <c r="P799" s="599"/>
      <c r="Q799" s="599"/>
      <c r="R799" s="599"/>
      <c r="S799" s="599"/>
      <c r="T799" s="599"/>
      <c r="U799" s="599"/>
      <c r="V799" s="599"/>
      <c r="W799" s="599"/>
      <c r="X799" s="600"/>
      <c r="Y799" s="601"/>
      <c r="Z799" s="602"/>
      <c r="AA799" s="602"/>
      <c r="AB799" s="616"/>
      <c r="AC799" s="606"/>
      <c r="AD799" s="611"/>
      <c r="AE799" s="611"/>
      <c r="AF799" s="611"/>
      <c r="AG799" s="612"/>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11"/>
      <c r="I800" s="611"/>
      <c r="J800" s="611"/>
      <c r="K800" s="612"/>
      <c r="L800" s="598"/>
      <c r="M800" s="599"/>
      <c r="N800" s="599"/>
      <c r="O800" s="599"/>
      <c r="P800" s="599"/>
      <c r="Q800" s="599"/>
      <c r="R800" s="599"/>
      <c r="S800" s="599"/>
      <c r="T800" s="599"/>
      <c r="U800" s="599"/>
      <c r="V800" s="599"/>
      <c r="W800" s="599"/>
      <c r="X800" s="600"/>
      <c r="Y800" s="601"/>
      <c r="Z800" s="602"/>
      <c r="AA800" s="602"/>
      <c r="AB800" s="616"/>
      <c r="AC800" s="606"/>
      <c r="AD800" s="611"/>
      <c r="AE800" s="611"/>
      <c r="AF800" s="611"/>
      <c r="AG800" s="612"/>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11"/>
      <c r="I801" s="611"/>
      <c r="J801" s="611"/>
      <c r="K801" s="612"/>
      <c r="L801" s="598"/>
      <c r="M801" s="599"/>
      <c r="N801" s="599"/>
      <c r="O801" s="599"/>
      <c r="P801" s="599"/>
      <c r="Q801" s="599"/>
      <c r="R801" s="599"/>
      <c r="S801" s="599"/>
      <c r="T801" s="599"/>
      <c r="U801" s="599"/>
      <c r="V801" s="599"/>
      <c r="W801" s="599"/>
      <c r="X801" s="600"/>
      <c r="Y801" s="601"/>
      <c r="Z801" s="602"/>
      <c r="AA801" s="602"/>
      <c r="AB801" s="616"/>
      <c r="AC801" s="606"/>
      <c r="AD801" s="611"/>
      <c r="AE801" s="611"/>
      <c r="AF801" s="611"/>
      <c r="AG801" s="612"/>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11"/>
      <c r="I802" s="611"/>
      <c r="J802" s="611"/>
      <c r="K802" s="612"/>
      <c r="L802" s="598"/>
      <c r="M802" s="599"/>
      <c r="N802" s="599"/>
      <c r="O802" s="599"/>
      <c r="P802" s="599"/>
      <c r="Q802" s="599"/>
      <c r="R802" s="599"/>
      <c r="S802" s="599"/>
      <c r="T802" s="599"/>
      <c r="U802" s="599"/>
      <c r="V802" s="599"/>
      <c r="W802" s="599"/>
      <c r="X802" s="600"/>
      <c r="Y802" s="601"/>
      <c r="Z802" s="602"/>
      <c r="AA802" s="602"/>
      <c r="AB802" s="616"/>
      <c r="AC802" s="606"/>
      <c r="AD802" s="611"/>
      <c r="AE802" s="611"/>
      <c r="AF802" s="611"/>
      <c r="AG802" s="612"/>
      <c r="AH802" s="598"/>
      <c r="AI802" s="599"/>
      <c r="AJ802" s="599"/>
      <c r="AK802" s="599"/>
      <c r="AL802" s="599"/>
      <c r="AM802" s="599"/>
      <c r="AN802" s="599"/>
      <c r="AO802" s="599"/>
      <c r="AP802" s="599"/>
      <c r="AQ802" s="599"/>
      <c r="AR802" s="599"/>
      <c r="AS802" s="599"/>
      <c r="AT802" s="600"/>
      <c r="AU802" s="601"/>
      <c r="AV802" s="602"/>
      <c r="AW802" s="602"/>
      <c r="AX802" s="603"/>
    </row>
    <row r="803" spans="1:50" ht="23.25" hidden="1" customHeight="1" x14ac:dyDescent="0.15">
      <c r="A803" s="635"/>
      <c r="B803" s="636"/>
      <c r="C803" s="636"/>
      <c r="D803" s="636"/>
      <c r="E803" s="636"/>
      <c r="F803" s="637"/>
      <c r="G803" s="606"/>
      <c r="H803" s="611"/>
      <c r="I803" s="611"/>
      <c r="J803" s="611"/>
      <c r="K803" s="612"/>
      <c r="L803" s="598"/>
      <c r="M803" s="599"/>
      <c r="N803" s="599"/>
      <c r="O803" s="599"/>
      <c r="P803" s="599"/>
      <c r="Q803" s="599"/>
      <c r="R803" s="599"/>
      <c r="S803" s="599"/>
      <c r="T803" s="599"/>
      <c r="U803" s="599"/>
      <c r="V803" s="599"/>
      <c r="W803" s="599"/>
      <c r="X803" s="600"/>
      <c r="Y803" s="601"/>
      <c r="Z803" s="602"/>
      <c r="AA803" s="602"/>
      <c r="AB803" s="616"/>
      <c r="AC803" s="606"/>
      <c r="AD803" s="611"/>
      <c r="AE803" s="611"/>
      <c r="AF803" s="611"/>
      <c r="AG803" s="612"/>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15.661999999999999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5"/>
      <c r="Z807" s="386"/>
      <c r="AA807" s="386"/>
      <c r="AB807" s="809"/>
      <c r="AC807" s="674"/>
      <c r="AD807" s="675"/>
      <c r="AE807" s="675"/>
      <c r="AF807" s="675"/>
      <c r="AG807" s="676"/>
      <c r="AH807" s="668"/>
      <c r="AI807" s="669"/>
      <c r="AJ807" s="669"/>
      <c r="AK807" s="669"/>
      <c r="AL807" s="669"/>
      <c r="AM807" s="669"/>
      <c r="AN807" s="669"/>
      <c r="AO807" s="669"/>
      <c r="AP807" s="669"/>
      <c r="AQ807" s="669"/>
      <c r="AR807" s="669"/>
      <c r="AS807" s="669"/>
      <c r="AT807" s="670"/>
      <c r="AU807" s="385"/>
      <c r="AV807" s="386"/>
      <c r="AW807" s="386"/>
      <c r="AX807" s="387"/>
    </row>
    <row r="808" spans="1:50" ht="24.75" hidden="1" customHeight="1" x14ac:dyDescent="0.15">
      <c r="A808" s="635"/>
      <c r="B808" s="636"/>
      <c r="C808" s="636"/>
      <c r="D808" s="636"/>
      <c r="E808" s="636"/>
      <c r="F808" s="637"/>
      <c r="G808" s="606"/>
      <c r="H808" s="611"/>
      <c r="I808" s="611"/>
      <c r="J808" s="611"/>
      <c r="K808" s="612"/>
      <c r="L808" s="598"/>
      <c r="M808" s="599"/>
      <c r="N808" s="599"/>
      <c r="O808" s="599"/>
      <c r="P808" s="599"/>
      <c r="Q808" s="599"/>
      <c r="R808" s="599"/>
      <c r="S808" s="599"/>
      <c r="T808" s="599"/>
      <c r="U808" s="599"/>
      <c r="V808" s="599"/>
      <c r="W808" s="599"/>
      <c r="X808" s="600"/>
      <c r="Y808" s="601"/>
      <c r="Z808" s="602"/>
      <c r="AA808" s="602"/>
      <c r="AB808" s="616"/>
      <c r="AC808" s="606"/>
      <c r="AD808" s="611"/>
      <c r="AE808" s="611"/>
      <c r="AF808" s="611"/>
      <c r="AG808" s="612"/>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11"/>
      <c r="I809" s="611"/>
      <c r="J809" s="611"/>
      <c r="K809" s="612"/>
      <c r="L809" s="598"/>
      <c r="M809" s="599"/>
      <c r="N809" s="599"/>
      <c r="O809" s="599"/>
      <c r="P809" s="599"/>
      <c r="Q809" s="599"/>
      <c r="R809" s="599"/>
      <c r="S809" s="599"/>
      <c r="T809" s="599"/>
      <c r="U809" s="599"/>
      <c r="V809" s="599"/>
      <c r="W809" s="599"/>
      <c r="X809" s="600"/>
      <c r="Y809" s="601"/>
      <c r="Z809" s="602"/>
      <c r="AA809" s="602"/>
      <c r="AB809" s="616"/>
      <c r="AC809" s="606"/>
      <c r="AD809" s="611"/>
      <c r="AE809" s="611"/>
      <c r="AF809" s="611"/>
      <c r="AG809" s="612"/>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11"/>
      <c r="I810" s="611"/>
      <c r="J810" s="611"/>
      <c r="K810" s="612"/>
      <c r="L810" s="598"/>
      <c r="M810" s="599"/>
      <c r="N810" s="599"/>
      <c r="O810" s="599"/>
      <c r="P810" s="599"/>
      <c r="Q810" s="599"/>
      <c r="R810" s="599"/>
      <c r="S810" s="599"/>
      <c r="T810" s="599"/>
      <c r="U810" s="599"/>
      <c r="V810" s="599"/>
      <c r="W810" s="599"/>
      <c r="X810" s="600"/>
      <c r="Y810" s="601"/>
      <c r="Z810" s="602"/>
      <c r="AA810" s="602"/>
      <c r="AB810" s="616"/>
      <c r="AC810" s="606"/>
      <c r="AD810" s="611"/>
      <c r="AE810" s="611"/>
      <c r="AF810" s="611"/>
      <c r="AG810" s="612"/>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11"/>
      <c r="I811" s="611"/>
      <c r="J811" s="611"/>
      <c r="K811" s="612"/>
      <c r="L811" s="598"/>
      <c r="M811" s="599"/>
      <c r="N811" s="599"/>
      <c r="O811" s="599"/>
      <c r="P811" s="599"/>
      <c r="Q811" s="599"/>
      <c r="R811" s="599"/>
      <c r="S811" s="599"/>
      <c r="T811" s="599"/>
      <c r="U811" s="599"/>
      <c r="V811" s="599"/>
      <c r="W811" s="599"/>
      <c r="X811" s="600"/>
      <c r="Y811" s="601"/>
      <c r="Z811" s="602"/>
      <c r="AA811" s="602"/>
      <c r="AB811" s="616"/>
      <c r="AC811" s="606"/>
      <c r="AD811" s="611"/>
      <c r="AE811" s="611"/>
      <c r="AF811" s="611"/>
      <c r="AG811" s="612"/>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11"/>
      <c r="I812" s="611"/>
      <c r="J812" s="611"/>
      <c r="K812" s="612"/>
      <c r="L812" s="598"/>
      <c r="M812" s="599"/>
      <c r="N812" s="599"/>
      <c r="O812" s="599"/>
      <c r="P812" s="599"/>
      <c r="Q812" s="599"/>
      <c r="R812" s="599"/>
      <c r="S812" s="599"/>
      <c r="T812" s="599"/>
      <c r="U812" s="599"/>
      <c r="V812" s="599"/>
      <c r="W812" s="599"/>
      <c r="X812" s="600"/>
      <c r="Y812" s="601"/>
      <c r="Z812" s="602"/>
      <c r="AA812" s="602"/>
      <c r="AB812" s="616"/>
      <c r="AC812" s="606"/>
      <c r="AD812" s="611"/>
      <c r="AE812" s="611"/>
      <c r="AF812" s="611"/>
      <c r="AG812" s="612"/>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11"/>
      <c r="I813" s="611"/>
      <c r="J813" s="611"/>
      <c r="K813" s="612"/>
      <c r="L813" s="598"/>
      <c r="M813" s="599"/>
      <c r="N813" s="599"/>
      <c r="O813" s="599"/>
      <c r="P813" s="599"/>
      <c r="Q813" s="599"/>
      <c r="R813" s="599"/>
      <c r="S813" s="599"/>
      <c r="T813" s="599"/>
      <c r="U813" s="599"/>
      <c r="V813" s="599"/>
      <c r="W813" s="599"/>
      <c r="X813" s="600"/>
      <c r="Y813" s="601"/>
      <c r="Z813" s="602"/>
      <c r="AA813" s="602"/>
      <c r="AB813" s="616"/>
      <c r="AC813" s="606"/>
      <c r="AD813" s="611"/>
      <c r="AE813" s="611"/>
      <c r="AF813" s="611"/>
      <c r="AG813" s="612"/>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11"/>
      <c r="I814" s="611"/>
      <c r="J814" s="611"/>
      <c r="K814" s="612"/>
      <c r="L814" s="598"/>
      <c r="M814" s="599"/>
      <c r="N814" s="599"/>
      <c r="O814" s="599"/>
      <c r="P814" s="599"/>
      <c r="Q814" s="599"/>
      <c r="R814" s="599"/>
      <c r="S814" s="599"/>
      <c r="T814" s="599"/>
      <c r="U814" s="599"/>
      <c r="V814" s="599"/>
      <c r="W814" s="599"/>
      <c r="X814" s="600"/>
      <c r="Y814" s="601"/>
      <c r="Z814" s="602"/>
      <c r="AA814" s="602"/>
      <c r="AB814" s="616"/>
      <c r="AC814" s="606"/>
      <c r="AD814" s="611"/>
      <c r="AE814" s="611"/>
      <c r="AF814" s="611"/>
      <c r="AG814" s="612"/>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11"/>
      <c r="I815" s="611"/>
      <c r="J815" s="611"/>
      <c r="K815" s="612"/>
      <c r="L815" s="598"/>
      <c r="M815" s="599"/>
      <c r="N815" s="599"/>
      <c r="O815" s="599"/>
      <c r="P815" s="599"/>
      <c r="Q815" s="599"/>
      <c r="R815" s="599"/>
      <c r="S815" s="599"/>
      <c r="T815" s="599"/>
      <c r="U815" s="599"/>
      <c r="V815" s="599"/>
      <c r="W815" s="599"/>
      <c r="X815" s="600"/>
      <c r="Y815" s="601"/>
      <c r="Z815" s="602"/>
      <c r="AA815" s="602"/>
      <c r="AB815" s="616"/>
      <c r="AC815" s="606"/>
      <c r="AD815" s="611"/>
      <c r="AE815" s="611"/>
      <c r="AF815" s="611"/>
      <c r="AG815" s="612"/>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11"/>
      <c r="I816" s="611"/>
      <c r="J816" s="611"/>
      <c r="K816" s="612"/>
      <c r="L816" s="598"/>
      <c r="M816" s="599"/>
      <c r="N816" s="599"/>
      <c r="O816" s="599"/>
      <c r="P816" s="599"/>
      <c r="Q816" s="599"/>
      <c r="R816" s="599"/>
      <c r="S816" s="599"/>
      <c r="T816" s="599"/>
      <c r="U816" s="599"/>
      <c r="V816" s="599"/>
      <c r="W816" s="599"/>
      <c r="X816" s="600"/>
      <c r="Y816" s="601"/>
      <c r="Z816" s="602"/>
      <c r="AA816" s="602"/>
      <c r="AB816" s="616"/>
      <c r="AC816" s="606"/>
      <c r="AD816" s="611"/>
      <c r="AE816" s="611"/>
      <c r="AF816" s="611"/>
      <c r="AG816" s="612"/>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5"/>
      <c r="Z820" s="386"/>
      <c r="AA820" s="386"/>
      <c r="AB820" s="809"/>
      <c r="AC820" s="674"/>
      <c r="AD820" s="675"/>
      <c r="AE820" s="675"/>
      <c r="AF820" s="675"/>
      <c r="AG820" s="676"/>
      <c r="AH820" s="668"/>
      <c r="AI820" s="669"/>
      <c r="AJ820" s="669"/>
      <c r="AK820" s="669"/>
      <c r="AL820" s="669"/>
      <c r="AM820" s="669"/>
      <c r="AN820" s="669"/>
      <c r="AO820" s="669"/>
      <c r="AP820" s="669"/>
      <c r="AQ820" s="669"/>
      <c r="AR820" s="669"/>
      <c r="AS820" s="669"/>
      <c r="AT820" s="670"/>
      <c r="AU820" s="385"/>
      <c r="AV820" s="386"/>
      <c r="AW820" s="386"/>
      <c r="AX820" s="387"/>
    </row>
    <row r="821" spans="1:50" ht="24.75" hidden="1" customHeight="1" x14ac:dyDescent="0.15">
      <c r="A821" s="635"/>
      <c r="B821" s="636"/>
      <c r="C821" s="636"/>
      <c r="D821" s="636"/>
      <c r="E821" s="636"/>
      <c r="F821" s="637"/>
      <c r="G821" s="606"/>
      <c r="H821" s="611"/>
      <c r="I821" s="611"/>
      <c r="J821" s="611"/>
      <c r="K821" s="612"/>
      <c r="L821" s="598"/>
      <c r="M821" s="599"/>
      <c r="N821" s="599"/>
      <c r="O821" s="599"/>
      <c r="P821" s="599"/>
      <c r="Q821" s="599"/>
      <c r="R821" s="599"/>
      <c r="S821" s="599"/>
      <c r="T821" s="599"/>
      <c r="U821" s="599"/>
      <c r="V821" s="599"/>
      <c r="W821" s="599"/>
      <c r="X821" s="600"/>
      <c r="Y821" s="601"/>
      <c r="Z821" s="602"/>
      <c r="AA821" s="602"/>
      <c r="AB821" s="616"/>
      <c r="AC821" s="606"/>
      <c r="AD821" s="611"/>
      <c r="AE821" s="611"/>
      <c r="AF821" s="611"/>
      <c r="AG821" s="612"/>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11"/>
      <c r="I822" s="611"/>
      <c r="J822" s="611"/>
      <c r="K822" s="612"/>
      <c r="L822" s="598"/>
      <c r="M822" s="599"/>
      <c r="N822" s="599"/>
      <c r="O822" s="599"/>
      <c r="P822" s="599"/>
      <c r="Q822" s="599"/>
      <c r="R822" s="599"/>
      <c r="S822" s="599"/>
      <c r="T822" s="599"/>
      <c r="U822" s="599"/>
      <c r="V822" s="599"/>
      <c r="W822" s="599"/>
      <c r="X822" s="600"/>
      <c r="Y822" s="601"/>
      <c r="Z822" s="602"/>
      <c r="AA822" s="602"/>
      <c r="AB822" s="616"/>
      <c r="AC822" s="606"/>
      <c r="AD822" s="611"/>
      <c r="AE822" s="611"/>
      <c r="AF822" s="611"/>
      <c r="AG822" s="612"/>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11"/>
      <c r="I823" s="611"/>
      <c r="J823" s="611"/>
      <c r="K823" s="612"/>
      <c r="L823" s="598"/>
      <c r="M823" s="599"/>
      <c r="N823" s="599"/>
      <c r="O823" s="599"/>
      <c r="P823" s="599"/>
      <c r="Q823" s="599"/>
      <c r="R823" s="599"/>
      <c r="S823" s="599"/>
      <c r="T823" s="599"/>
      <c r="U823" s="599"/>
      <c r="V823" s="599"/>
      <c r="W823" s="599"/>
      <c r="X823" s="600"/>
      <c r="Y823" s="601"/>
      <c r="Z823" s="602"/>
      <c r="AA823" s="602"/>
      <c r="AB823" s="616"/>
      <c r="AC823" s="606"/>
      <c r="AD823" s="611"/>
      <c r="AE823" s="611"/>
      <c r="AF823" s="611"/>
      <c r="AG823" s="612"/>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11"/>
      <c r="I824" s="611"/>
      <c r="J824" s="611"/>
      <c r="K824" s="612"/>
      <c r="L824" s="598"/>
      <c r="M824" s="599"/>
      <c r="N824" s="599"/>
      <c r="O824" s="599"/>
      <c r="P824" s="599"/>
      <c r="Q824" s="599"/>
      <c r="R824" s="599"/>
      <c r="S824" s="599"/>
      <c r="T824" s="599"/>
      <c r="U824" s="599"/>
      <c r="V824" s="599"/>
      <c r="W824" s="599"/>
      <c r="X824" s="600"/>
      <c r="Y824" s="601"/>
      <c r="Z824" s="602"/>
      <c r="AA824" s="602"/>
      <c r="AB824" s="616"/>
      <c r="AC824" s="606"/>
      <c r="AD824" s="611"/>
      <c r="AE824" s="611"/>
      <c r="AF824" s="611"/>
      <c r="AG824" s="612"/>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11"/>
      <c r="I825" s="611"/>
      <c r="J825" s="611"/>
      <c r="K825" s="612"/>
      <c r="L825" s="598"/>
      <c r="M825" s="599"/>
      <c r="N825" s="599"/>
      <c r="O825" s="599"/>
      <c r="P825" s="599"/>
      <c r="Q825" s="599"/>
      <c r="R825" s="599"/>
      <c r="S825" s="599"/>
      <c r="T825" s="599"/>
      <c r="U825" s="599"/>
      <c r="V825" s="599"/>
      <c r="W825" s="599"/>
      <c r="X825" s="600"/>
      <c r="Y825" s="601"/>
      <c r="Z825" s="602"/>
      <c r="AA825" s="602"/>
      <c r="AB825" s="616"/>
      <c r="AC825" s="606"/>
      <c r="AD825" s="611"/>
      <c r="AE825" s="611"/>
      <c r="AF825" s="611"/>
      <c r="AG825" s="612"/>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11"/>
      <c r="I826" s="611"/>
      <c r="J826" s="611"/>
      <c r="K826" s="612"/>
      <c r="L826" s="598"/>
      <c r="M826" s="599"/>
      <c r="N826" s="599"/>
      <c r="O826" s="599"/>
      <c r="P826" s="599"/>
      <c r="Q826" s="599"/>
      <c r="R826" s="599"/>
      <c r="S826" s="599"/>
      <c r="T826" s="599"/>
      <c r="U826" s="599"/>
      <c r="V826" s="599"/>
      <c r="W826" s="599"/>
      <c r="X826" s="600"/>
      <c r="Y826" s="601"/>
      <c r="Z826" s="602"/>
      <c r="AA826" s="602"/>
      <c r="AB826" s="616"/>
      <c r="AC826" s="606"/>
      <c r="AD826" s="611"/>
      <c r="AE826" s="611"/>
      <c r="AF826" s="611"/>
      <c r="AG826" s="612"/>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11"/>
      <c r="I827" s="611"/>
      <c r="J827" s="611"/>
      <c r="K827" s="612"/>
      <c r="L827" s="598"/>
      <c r="M827" s="599"/>
      <c r="N827" s="599"/>
      <c r="O827" s="599"/>
      <c r="P827" s="599"/>
      <c r="Q827" s="599"/>
      <c r="R827" s="599"/>
      <c r="S827" s="599"/>
      <c r="T827" s="599"/>
      <c r="U827" s="599"/>
      <c r="V827" s="599"/>
      <c r="W827" s="599"/>
      <c r="X827" s="600"/>
      <c r="Y827" s="601"/>
      <c r="Z827" s="602"/>
      <c r="AA827" s="602"/>
      <c r="AB827" s="616"/>
      <c r="AC827" s="606"/>
      <c r="AD827" s="611"/>
      <c r="AE827" s="611"/>
      <c r="AF827" s="611"/>
      <c r="AG827" s="612"/>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11"/>
      <c r="I828" s="611"/>
      <c r="J828" s="611"/>
      <c r="K828" s="612"/>
      <c r="L828" s="598"/>
      <c r="M828" s="599"/>
      <c r="N828" s="599"/>
      <c r="O828" s="599"/>
      <c r="P828" s="599"/>
      <c r="Q828" s="599"/>
      <c r="R828" s="599"/>
      <c r="S828" s="599"/>
      <c r="T828" s="599"/>
      <c r="U828" s="599"/>
      <c r="V828" s="599"/>
      <c r="W828" s="599"/>
      <c r="X828" s="600"/>
      <c r="Y828" s="601"/>
      <c r="Z828" s="602"/>
      <c r="AA828" s="602"/>
      <c r="AB828" s="616"/>
      <c r="AC828" s="606"/>
      <c r="AD828" s="611"/>
      <c r="AE828" s="611"/>
      <c r="AF828" s="611"/>
      <c r="AG828" s="612"/>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11"/>
      <c r="I829" s="611"/>
      <c r="J829" s="611"/>
      <c r="K829" s="612"/>
      <c r="L829" s="598"/>
      <c r="M829" s="599"/>
      <c r="N829" s="599"/>
      <c r="O829" s="599"/>
      <c r="P829" s="599"/>
      <c r="Q829" s="599"/>
      <c r="R829" s="599"/>
      <c r="S829" s="599"/>
      <c r="T829" s="599"/>
      <c r="U829" s="599"/>
      <c r="V829" s="599"/>
      <c r="W829" s="599"/>
      <c r="X829" s="600"/>
      <c r="Y829" s="601"/>
      <c r="Z829" s="602"/>
      <c r="AA829" s="602"/>
      <c r="AB829" s="616"/>
      <c r="AC829" s="606"/>
      <c r="AD829" s="611"/>
      <c r="AE829" s="611"/>
      <c r="AF829" s="611"/>
      <c r="AG829" s="612"/>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14.25"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485</v>
      </c>
      <c r="AM831" s="275"/>
      <c r="AN831" s="275"/>
      <c r="AO831" s="82" t="s">
        <v>483</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600</v>
      </c>
      <c r="D837" s="341"/>
      <c r="E837" s="341"/>
      <c r="F837" s="341"/>
      <c r="G837" s="341"/>
      <c r="H837" s="341"/>
      <c r="I837" s="341"/>
      <c r="J837" s="342">
        <v>6010001032853</v>
      </c>
      <c r="K837" s="343"/>
      <c r="L837" s="343"/>
      <c r="M837" s="343"/>
      <c r="N837" s="343"/>
      <c r="O837" s="343"/>
      <c r="P837" s="356" t="s">
        <v>637</v>
      </c>
      <c r="Q837" s="344"/>
      <c r="R837" s="344"/>
      <c r="S837" s="344"/>
      <c r="T837" s="344"/>
      <c r="U837" s="344"/>
      <c r="V837" s="344"/>
      <c r="W837" s="344"/>
      <c r="X837" s="344"/>
      <c r="Y837" s="345">
        <v>39.948999999999998</v>
      </c>
      <c r="Z837" s="346"/>
      <c r="AA837" s="346"/>
      <c r="AB837" s="347"/>
      <c r="AC837" s="357" t="s">
        <v>522</v>
      </c>
      <c r="AD837" s="365"/>
      <c r="AE837" s="365"/>
      <c r="AF837" s="365"/>
      <c r="AG837" s="365"/>
      <c r="AH837" s="366">
        <v>3</v>
      </c>
      <c r="AI837" s="367"/>
      <c r="AJ837" s="367"/>
      <c r="AK837" s="367"/>
      <c r="AL837" s="351">
        <v>100</v>
      </c>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605</v>
      </c>
      <c r="D838" s="341"/>
      <c r="E838" s="341"/>
      <c r="F838" s="341"/>
      <c r="G838" s="341"/>
      <c r="H838" s="341"/>
      <c r="I838" s="341"/>
      <c r="J838" s="342">
        <v>7010001067262</v>
      </c>
      <c r="K838" s="343"/>
      <c r="L838" s="343"/>
      <c r="M838" s="343"/>
      <c r="N838" s="343"/>
      <c r="O838" s="343"/>
      <c r="P838" s="356" t="s">
        <v>635</v>
      </c>
      <c r="Q838" s="344"/>
      <c r="R838" s="344"/>
      <c r="S838" s="344"/>
      <c r="T838" s="344"/>
      <c r="U838" s="344"/>
      <c r="V838" s="344"/>
      <c r="W838" s="344"/>
      <c r="X838" s="344"/>
      <c r="Y838" s="345">
        <v>5.54</v>
      </c>
      <c r="Z838" s="346"/>
      <c r="AA838" s="346"/>
      <c r="AB838" s="347"/>
      <c r="AC838" s="357" t="s">
        <v>522</v>
      </c>
      <c r="AD838" s="365"/>
      <c r="AE838" s="365"/>
      <c r="AF838" s="365"/>
      <c r="AG838" s="365"/>
      <c r="AH838" s="366">
        <v>3</v>
      </c>
      <c r="AI838" s="367"/>
      <c r="AJ838" s="367"/>
      <c r="AK838" s="367"/>
      <c r="AL838" s="351">
        <v>100</v>
      </c>
      <c r="AM838" s="352"/>
      <c r="AN838" s="352"/>
      <c r="AO838" s="353"/>
      <c r="AP838" s="354"/>
      <c r="AQ838" s="354"/>
      <c r="AR838" s="354"/>
      <c r="AS838" s="354"/>
      <c r="AT838" s="354"/>
      <c r="AU838" s="354"/>
      <c r="AV838" s="354"/>
      <c r="AW838" s="354"/>
      <c r="AX838" s="354"/>
    </row>
    <row r="839" spans="1:50" ht="30" customHeight="1" x14ac:dyDescent="0.15">
      <c r="A839" s="373">
        <v>3</v>
      </c>
      <c r="B839" s="373">
        <v>1</v>
      </c>
      <c r="C839" s="355" t="s">
        <v>606</v>
      </c>
      <c r="D839" s="341"/>
      <c r="E839" s="341"/>
      <c r="F839" s="341"/>
      <c r="G839" s="341"/>
      <c r="H839" s="341"/>
      <c r="I839" s="341"/>
      <c r="J839" s="342">
        <v>8160005000030</v>
      </c>
      <c r="K839" s="343"/>
      <c r="L839" s="343"/>
      <c r="M839" s="343"/>
      <c r="N839" s="343"/>
      <c r="O839" s="343"/>
      <c r="P839" s="356" t="s">
        <v>636</v>
      </c>
      <c r="Q839" s="344"/>
      <c r="R839" s="344"/>
      <c r="S839" s="344"/>
      <c r="T839" s="344"/>
      <c r="U839" s="344"/>
      <c r="V839" s="344"/>
      <c r="W839" s="344"/>
      <c r="X839" s="344"/>
      <c r="Y839" s="345">
        <v>4.9960000000000004</v>
      </c>
      <c r="Z839" s="346"/>
      <c r="AA839" s="346"/>
      <c r="AB839" s="347"/>
      <c r="AC839" s="357" t="s">
        <v>522</v>
      </c>
      <c r="AD839" s="365"/>
      <c r="AE839" s="365"/>
      <c r="AF839" s="365"/>
      <c r="AG839" s="365"/>
      <c r="AH839" s="349">
        <v>5</v>
      </c>
      <c r="AI839" s="350"/>
      <c r="AJ839" s="350"/>
      <c r="AK839" s="350"/>
      <c r="AL839" s="351">
        <v>100</v>
      </c>
      <c r="AM839" s="352"/>
      <c r="AN839" s="352"/>
      <c r="AO839" s="353"/>
      <c r="AP839" s="354"/>
      <c r="AQ839" s="354"/>
      <c r="AR839" s="354"/>
      <c r="AS839" s="354"/>
      <c r="AT839" s="354"/>
      <c r="AU839" s="354"/>
      <c r="AV839" s="354"/>
      <c r="AW839" s="354"/>
      <c r="AX839" s="354"/>
    </row>
    <row r="840" spans="1:50" ht="30" customHeight="1" x14ac:dyDescent="0.15">
      <c r="A840" s="373">
        <v>4</v>
      </c>
      <c r="B840" s="373">
        <v>1</v>
      </c>
      <c r="C840" s="355" t="s">
        <v>607</v>
      </c>
      <c r="D840" s="341"/>
      <c r="E840" s="341"/>
      <c r="F840" s="341"/>
      <c r="G840" s="341"/>
      <c r="H840" s="341"/>
      <c r="I840" s="341"/>
      <c r="J840" s="342">
        <v>5410001004508</v>
      </c>
      <c r="K840" s="343"/>
      <c r="L840" s="343"/>
      <c r="M840" s="343"/>
      <c r="N840" s="343"/>
      <c r="O840" s="343"/>
      <c r="P840" s="356" t="s">
        <v>638</v>
      </c>
      <c r="Q840" s="344"/>
      <c r="R840" s="344"/>
      <c r="S840" s="344"/>
      <c r="T840" s="344"/>
      <c r="U840" s="344"/>
      <c r="V840" s="344"/>
      <c r="W840" s="344"/>
      <c r="X840" s="344"/>
      <c r="Y840" s="345">
        <v>4.6459999999999999</v>
      </c>
      <c r="Z840" s="346"/>
      <c r="AA840" s="346"/>
      <c r="AB840" s="347"/>
      <c r="AC840" s="357" t="s">
        <v>522</v>
      </c>
      <c r="AD840" s="365"/>
      <c r="AE840" s="365"/>
      <c r="AF840" s="365"/>
      <c r="AG840" s="365"/>
      <c r="AH840" s="349">
        <v>3</v>
      </c>
      <c r="AI840" s="350"/>
      <c r="AJ840" s="350"/>
      <c r="AK840" s="350"/>
      <c r="AL840" s="351">
        <v>100</v>
      </c>
      <c r="AM840" s="352"/>
      <c r="AN840" s="352"/>
      <c r="AO840" s="353"/>
      <c r="AP840" s="354"/>
      <c r="AQ840" s="354"/>
      <c r="AR840" s="354"/>
      <c r="AS840" s="354"/>
      <c r="AT840" s="354"/>
      <c r="AU840" s="354"/>
      <c r="AV840" s="354"/>
      <c r="AW840" s="354"/>
      <c r="AX840" s="354"/>
    </row>
    <row r="841" spans="1:50" ht="30" customHeight="1" x14ac:dyDescent="0.15">
      <c r="A841" s="373">
        <v>5</v>
      </c>
      <c r="B841" s="373">
        <v>1</v>
      </c>
      <c r="C841" s="355" t="s">
        <v>608</v>
      </c>
      <c r="D841" s="341"/>
      <c r="E841" s="341"/>
      <c r="F841" s="341"/>
      <c r="G841" s="341"/>
      <c r="H841" s="341"/>
      <c r="I841" s="341"/>
      <c r="J841" s="342">
        <v>8220001001307</v>
      </c>
      <c r="K841" s="343"/>
      <c r="L841" s="343"/>
      <c r="M841" s="343"/>
      <c r="N841" s="343"/>
      <c r="O841" s="343"/>
      <c r="P841" s="356" t="s">
        <v>639</v>
      </c>
      <c r="Q841" s="344"/>
      <c r="R841" s="344"/>
      <c r="S841" s="344"/>
      <c r="T841" s="344"/>
      <c r="U841" s="344"/>
      <c r="V841" s="344"/>
      <c r="W841" s="344"/>
      <c r="X841" s="344"/>
      <c r="Y841" s="345">
        <v>3.99</v>
      </c>
      <c r="Z841" s="346"/>
      <c r="AA841" s="346"/>
      <c r="AB841" s="347"/>
      <c r="AC841" s="357" t="s">
        <v>522</v>
      </c>
      <c r="AD841" s="365"/>
      <c r="AE841" s="365"/>
      <c r="AF841" s="365"/>
      <c r="AG841" s="365"/>
      <c r="AH841" s="349">
        <v>5</v>
      </c>
      <c r="AI841" s="350"/>
      <c r="AJ841" s="350"/>
      <c r="AK841" s="350"/>
      <c r="AL841" s="351">
        <v>100</v>
      </c>
      <c r="AM841" s="352"/>
      <c r="AN841" s="352"/>
      <c r="AO841" s="353"/>
      <c r="AP841" s="354"/>
      <c r="AQ841" s="354"/>
      <c r="AR841" s="354"/>
      <c r="AS841" s="354"/>
      <c r="AT841" s="354"/>
      <c r="AU841" s="354"/>
      <c r="AV841" s="354"/>
      <c r="AW841" s="354"/>
      <c r="AX841" s="354"/>
    </row>
    <row r="842" spans="1:50" ht="30" customHeight="1" x14ac:dyDescent="0.15">
      <c r="A842" s="373">
        <v>6</v>
      </c>
      <c r="B842" s="373">
        <v>1</v>
      </c>
      <c r="C842" s="355" t="s">
        <v>609</v>
      </c>
      <c r="D842" s="341"/>
      <c r="E842" s="341"/>
      <c r="F842" s="341"/>
      <c r="G842" s="341"/>
      <c r="H842" s="341"/>
      <c r="I842" s="341"/>
      <c r="J842" s="342">
        <v>5050005005266</v>
      </c>
      <c r="K842" s="343"/>
      <c r="L842" s="343"/>
      <c r="M842" s="343"/>
      <c r="N842" s="343"/>
      <c r="O842" s="343"/>
      <c r="P842" s="356" t="s">
        <v>640</v>
      </c>
      <c r="Q842" s="344"/>
      <c r="R842" s="344"/>
      <c r="S842" s="344"/>
      <c r="T842" s="344"/>
      <c r="U842" s="344"/>
      <c r="V842" s="344"/>
      <c r="W842" s="344"/>
      <c r="X842" s="344"/>
      <c r="Y842" s="345">
        <v>3.871</v>
      </c>
      <c r="Z842" s="346"/>
      <c r="AA842" s="346"/>
      <c r="AB842" s="347"/>
      <c r="AC842" s="357" t="s">
        <v>522</v>
      </c>
      <c r="AD842" s="365"/>
      <c r="AE842" s="365"/>
      <c r="AF842" s="365"/>
      <c r="AG842" s="365"/>
      <c r="AH842" s="349">
        <v>5</v>
      </c>
      <c r="AI842" s="350"/>
      <c r="AJ842" s="350"/>
      <c r="AK842" s="350"/>
      <c r="AL842" s="351">
        <v>100</v>
      </c>
      <c r="AM842" s="352"/>
      <c r="AN842" s="352"/>
      <c r="AO842" s="353"/>
      <c r="AP842" s="354"/>
      <c r="AQ842" s="354"/>
      <c r="AR842" s="354"/>
      <c r="AS842" s="354"/>
      <c r="AT842" s="354"/>
      <c r="AU842" s="354"/>
      <c r="AV842" s="354"/>
      <c r="AW842" s="354"/>
      <c r="AX842" s="354"/>
    </row>
    <row r="843" spans="1:50" ht="30" customHeight="1" x14ac:dyDescent="0.15">
      <c r="A843" s="373">
        <v>7</v>
      </c>
      <c r="B843" s="373">
        <v>1</v>
      </c>
      <c r="C843" s="355" t="s">
        <v>610</v>
      </c>
      <c r="D843" s="341"/>
      <c r="E843" s="341"/>
      <c r="F843" s="341"/>
      <c r="G843" s="341"/>
      <c r="H843" s="341"/>
      <c r="I843" s="341"/>
      <c r="J843" s="342">
        <v>8000020131148</v>
      </c>
      <c r="K843" s="343"/>
      <c r="L843" s="343"/>
      <c r="M843" s="343"/>
      <c r="N843" s="343"/>
      <c r="O843" s="343"/>
      <c r="P843" s="356" t="s">
        <v>641</v>
      </c>
      <c r="Q843" s="344"/>
      <c r="R843" s="344"/>
      <c r="S843" s="344"/>
      <c r="T843" s="344"/>
      <c r="U843" s="344"/>
      <c r="V843" s="344"/>
      <c r="W843" s="344"/>
      <c r="X843" s="344"/>
      <c r="Y843" s="345">
        <v>2.113</v>
      </c>
      <c r="Z843" s="346"/>
      <c r="AA843" s="346"/>
      <c r="AB843" s="347"/>
      <c r="AC843" s="357" t="s">
        <v>522</v>
      </c>
      <c r="AD843" s="365"/>
      <c r="AE843" s="365"/>
      <c r="AF843" s="365"/>
      <c r="AG843" s="365"/>
      <c r="AH843" s="349">
        <v>3</v>
      </c>
      <c r="AI843" s="350"/>
      <c r="AJ843" s="350"/>
      <c r="AK843" s="350"/>
      <c r="AL843" s="351">
        <v>100</v>
      </c>
      <c r="AM843" s="352"/>
      <c r="AN843" s="352"/>
      <c r="AO843" s="353"/>
      <c r="AP843" s="354"/>
      <c r="AQ843" s="354"/>
      <c r="AR843" s="354"/>
      <c r="AS843" s="354"/>
      <c r="AT843" s="354"/>
      <c r="AU843" s="354"/>
      <c r="AV843" s="354"/>
      <c r="AW843" s="354"/>
      <c r="AX843" s="354"/>
    </row>
    <row r="844" spans="1:50" ht="30" customHeight="1" x14ac:dyDescent="0.15">
      <c r="A844" s="373">
        <v>8</v>
      </c>
      <c r="B844" s="373">
        <v>1</v>
      </c>
      <c r="C844" s="355" t="s">
        <v>611</v>
      </c>
      <c r="D844" s="341"/>
      <c r="E844" s="341"/>
      <c r="F844" s="341"/>
      <c r="G844" s="341"/>
      <c r="H844" s="341"/>
      <c r="I844" s="341"/>
      <c r="J844" s="342">
        <v>6000020271004</v>
      </c>
      <c r="K844" s="343"/>
      <c r="L844" s="343"/>
      <c r="M844" s="343"/>
      <c r="N844" s="343"/>
      <c r="O844" s="343"/>
      <c r="P844" s="356" t="s">
        <v>642</v>
      </c>
      <c r="Q844" s="344"/>
      <c r="R844" s="344"/>
      <c r="S844" s="344"/>
      <c r="T844" s="344"/>
      <c r="U844" s="344"/>
      <c r="V844" s="344"/>
      <c r="W844" s="344"/>
      <c r="X844" s="344"/>
      <c r="Y844" s="345">
        <v>1.9930000000000001</v>
      </c>
      <c r="Z844" s="346"/>
      <c r="AA844" s="346"/>
      <c r="AB844" s="347"/>
      <c r="AC844" s="357" t="s">
        <v>522</v>
      </c>
      <c r="AD844" s="365"/>
      <c r="AE844" s="365"/>
      <c r="AF844" s="365"/>
      <c r="AG844" s="365"/>
      <c r="AH844" s="349">
        <v>5</v>
      </c>
      <c r="AI844" s="350"/>
      <c r="AJ844" s="350"/>
      <c r="AK844" s="350"/>
      <c r="AL844" s="351">
        <v>100</v>
      </c>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v>3871</v>
      </c>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45.75" customHeight="1" x14ac:dyDescent="0.15">
      <c r="A870" s="373">
        <v>1</v>
      </c>
      <c r="B870" s="373">
        <v>1</v>
      </c>
      <c r="C870" s="355" t="s">
        <v>603</v>
      </c>
      <c r="D870" s="341"/>
      <c r="E870" s="341"/>
      <c r="F870" s="341"/>
      <c r="G870" s="341"/>
      <c r="H870" s="341"/>
      <c r="I870" s="341"/>
      <c r="J870" s="342">
        <v>8010005025760</v>
      </c>
      <c r="K870" s="343"/>
      <c r="L870" s="343"/>
      <c r="M870" s="343"/>
      <c r="N870" s="343"/>
      <c r="O870" s="343"/>
      <c r="P870" s="356" t="s">
        <v>643</v>
      </c>
      <c r="Q870" s="344"/>
      <c r="R870" s="344"/>
      <c r="S870" s="344"/>
      <c r="T870" s="344"/>
      <c r="U870" s="344"/>
      <c r="V870" s="344"/>
      <c r="W870" s="344"/>
      <c r="X870" s="344"/>
      <c r="Y870" s="345">
        <v>19.911000000000001</v>
      </c>
      <c r="Z870" s="346"/>
      <c r="AA870" s="346"/>
      <c r="AB870" s="347"/>
      <c r="AC870" s="357" t="s">
        <v>522</v>
      </c>
      <c r="AD870" s="365"/>
      <c r="AE870" s="365"/>
      <c r="AF870" s="365"/>
      <c r="AG870" s="365"/>
      <c r="AH870" s="366">
        <v>2</v>
      </c>
      <c r="AI870" s="367"/>
      <c r="AJ870" s="367"/>
      <c r="AK870" s="367"/>
      <c r="AL870" s="351">
        <v>100</v>
      </c>
      <c r="AM870" s="352"/>
      <c r="AN870" s="352"/>
      <c r="AO870" s="353"/>
      <c r="AP870" s="354"/>
      <c r="AQ870" s="354"/>
      <c r="AR870" s="354"/>
      <c r="AS870" s="354"/>
      <c r="AT870" s="354"/>
      <c r="AU870" s="354"/>
      <c r="AV870" s="354"/>
      <c r="AW870" s="354"/>
      <c r="AX870" s="354"/>
    </row>
    <row r="871" spans="1:50" ht="30" customHeight="1" x14ac:dyDescent="0.15">
      <c r="A871" s="373">
        <v>2</v>
      </c>
      <c r="B871" s="373">
        <v>1</v>
      </c>
      <c r="C871" s="355" t="s">
        <v>604</v>
      </c>
      <c r="D871" s="341"/>
      <c r="E871" s="341"/>
      <c r="F871" s="341"/>
      <c r="G871" s="341"/>
      <c r="H871" s="341"/>
      <c r="I871" s="341"/>
      <c r="J871" s="342">
        <v>6011005003378</v>
      </c>
      <c r="K871" s="343"/>
      <c r="L871" s="343"/>
      <c r="M871" s="343"/>
      <c r="N871" s="343"/>
      <c r="O871" s="343"/>
      <c r="P871" s="356" t="s">
        <v>644</v>
      </c>
      <c r="Q871" s="344"/>
      <c r="R871" s="344"/>
      <c r="S871" s="344"/>
      <c r="T871" s="344"/>
      <c r="U871" s="344"/>
      <c r="V871" s="344"/>
      <c r="W871" s="344"/>
      <c r="X871" s="344"/>
      <c r="Y871" s="345">
        <v>7.5149999999999997</v>
      </c>
      <c r="Z871" s="346"/>
      <c r="AA871" s="346"/>
      <c r="AB871" s="347"/>
      <c r="AC871" s="357" t="s">
        <v>522</v>
      </c>
      <c r="AD871" s="357"/>
      <c r="AE871" s="357"/>
      <c r="AF871" s="357"/>
      <c r="AG871" s="357"/>
      <c r="AH871" s="366">
        <v>2</v>
      </c>
      <c r="AI871" s="367"/>
      <c r="AJ871" s="367"/>
      <c r="AK871" s="367"/>
      <c r="AL871" s="351">
        <v>100</v>
      </c>
      <c r="AM871" s="352"/>
      <c r="AN871" s="352"/>
      <c r="AO871" s="353"/>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v>0.75149999999999995</v>
      </c>
      <c r="Z877" s="346"/>
      <c r="AA877" s="346"/>
      <c r="AB877" s="347"/>
      <c r="AC877" s="348"/>
      <c r="AD877" s="348"/>
      <c r="AE877" s="348"/>
      <c r="AF877" s="348"/>
      <c r="AG877" s="348"/>
      <c r="AH877" s="349"/>
      <c r="AI877" s="350"/>
      <c r="AJ877" s="350"/>
      <c r="AK877" s="350"/>
      <c r="AL877" s="351">
        <v>100</v>
      </c>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51.75" customHeight="1" x14ac:dyDescent="0.15">
      <c r="A903" s="373">
        <v>1</v>
      </c>
      <c r="B903" s="373">
        <v>1</v>
      </c>
      <c r="C903" s="355" t="s">
        <v>601</v>
      </c>
      <c r="D903" s="341"/>
      <c r="E903" s="341"/>
      <c r="F903" s="341"/>
      <c r="G903" s="341"/>
      <c r="H903" s="341"/>
      <c r="I903" s="341"/>
      <c r="J903" s="342">
        <v>3011105000996</v>
      </c>
      <c r="K903" s="343"/>
      <c r="L903" s="343"/>
      <c r="M903" s="343"/>
      <c r="N903" s="343"/>
      <c r="O903" s="343"/>
      <c r="P903" s="356" t="s">
        <v>645</v>
      </c>
      <c r="Q903" s="344"/>
      <c r="R903" s="344"/>
      <c r="S903" s="344"/>
      <c r="T903" s="344"/>
      <c r="U903" s="344"/>
      <c r="V903" s="344"/>
      <c r="W903" s="344"/>
      <c r="X903" s="344"/>
      <c r="Y903" s="345">
        <v>15.7</v>
      </c>
      <c r="Z903" s="346"/>
      <c r="AA903" s="346"/>
      <c r="AB903" s="347"/>
      <c r="AC903" s="357" t="s">
        <v>522</v>
      </c>
      <c r="AD903" s="365"/>
      <c r="AE903" s="365"/>
      <c r="AF903" s="365"/>
      <c r="AG903" s="365"/>
      <c r="AH903" s="366">
        <v>3</v>
      </c>
      <c r="AI903" s="367"/>
      <c r="AJ903" s="367"/>
      <c r="AK903" s="367"/>
      <c r="AL903" s="351">
        <v>100</v>
      </c>
      <c r="AM903" s="352"/>
      <c r="AN903" s="352"/>
      <c r="AO903" s="353"/>
      <c r="AP903" s="354"/>
      <c r="AQ903" s="354"/>
      <c r="AR903" s="354"/>
      <c r="AS903" s="354"/>
      <c r="AT903" s="354"/>
      <c r="AU903" s="354"/>
      <c r="AV903" s="354"/>
      <c r="AW903" s="354"/>
      <c r="AX903" s="354"/>
    </row>
    <row r="904" spans="1:50" ht="44.25" customHeight="1" x14ac:dyDescent="0.15">
      <c r="A904" s="373">
        <v>2</v>
      </c>
      <c r="B904" s="373">
        <v>1</v>
      </c>
      <c r="C904" s="355" t="s">
        <v>602</v>
      </c>
      <c r="D904" s="341"/>
      <c r="E904" s="341"/>
      <c r="F904" s="341"/>
      <c r="G904" s="341"/>
      <c r="H904" s="341"/>
      <c r="I904" s="341"/>
      <c r="J904" s="342">
        <v>4010701026082</v>
      </c>
      <c r="K904" s="343"/>
      <c r="L904" s="343"/>
      <c r="M904" s="343"/>
      <c r="N904" s="343"/>
      <c r="O904" s="343"/>
      <c r="P904" s="356" t="s">
        <v>646</v>
      </c>
      <c r="Q904" s="344"/>
      <c r="R904" s="344"/>
      <c r="S904" s="344"/>
      <c r="T904" s="344"/>
      <c r="U904" s="344"/>
      <c r="V904" s="344"/>
      <c r="W904" s="344"/>
      <c r="X904" s="344"/>
      <c r="Y904" s="345">
        <v>14.976000000000001</v>
      </c>
      <c r="Z904" s="346"/>
      <c r="AA904" s="346"/>
      <c r="AB904" s="347"/>
      <c r="AC904" s="357" t="s">
        <v>522</v>
      </c>
      <c r="AD904" s="357"/>
      <c r="AE904" s="357"/>
      <c r="AF904" s="357"/>
      <c r="AG904" s="357"/>
      <c r="AH904" s="366">
        <v>3</v>
      </c>
      <c r="AI904" s="367"/>
      <c r="AJ904" s="367"/>
      <c r="AK904" s="367"/>
      <c r="AL904" s="351">
        <v>100</v>
      </c>
      <c r="AM904" s="352"/>
      <c r="AN904" s="352"/>
      <c r="AO904" s="353"/>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v>100</v>
      </c>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0.75"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485</v>
      </c>
      <c r="AM1098" s="277"/>
      <c r="AN1098" s="277"/>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1" t="s">
        <v>596</v>
      </c>
      <c r="F1102" s="372"/>
      <c r="G1102" s="372"/>
      <c r="H1102" s="372"/>
      <c r="I1102" s="372"/>
      <c r="J1102" s="342" t="s">
        <v>672</v>
      </c>
      <c r="K1102" s="343"/>
      <c r="L1102" s="343"/>
      <c r="M1102" s="343"/>
      <c r="N1102" s="343"/>
      <c r="O1102" s="343"/>
      <c r="P1102" s="356" t="s">
        <v>597</v>
      </c>
      <c r="Q1102" s="344"/>
      <c r="R1102" s="344"/>
      <c r="S1102" s="344"/>
      <c r="T1102" s="344"/>
      <c r="U1102" s="344"/>
      <c r="V1102" s="344"/>
      <c r="W1102" s="344"/>
      <c r="X1102" s="344"/>
      <c r="Y1102" s="345" t="s">
        <v>597</v>
      </c>
      <c r="Z1102" s="346"/>
      <c r="AA1102" s="346"/>
      <c r="AB1102" s="347"/>
      <c r="AC1102" s="348"/>
      <c r="AD1102" s="348"/>
      <c r="AE1102" s="348"/>
      <c r="AF1102" s="348"/>
      <c r="AG1102" s="348"/>
      <c r="AH1102" s="349" t="s">
        <v>598</v>
      </c>
      <c r="AI1102" s="350"/>
      <c r="AJ1102" s="350"/>
      <c r="AK1102" s="350"/>
      <c r="AL1102" s="351" t="s">
        <v>598</v>
      </c>
      <c r="AM1102" s="352"/>
      <c r="AN1102" s="352"/>
      <c r="AO1102" s="353"/>
      <c r="AP1102" s="354" t="s">
        <v>599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3:AX13 P15:AX15">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 Y781 Y785:Y790">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1 AU783:AU790">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7">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5:AO932">
    <cfRule type="expression" dxfId="1957" priority="2069">
      <formula>IF(AND(AL905&gt;=0, RIGHT(TEXT(AL905,"0.#"),1)&lt;&gt;"."),TRUE,FALSE)</formula>
    </cfRule>
    <cfRule type="expression" dxfId="1956" priority="2070">
      <formula>IF(AND(AL905&gt;=0, RIGHT(TEXT(AL905,"0.#"),1)="."),TRUE,FALSE)</formula>
    </cfRule>
    <cfRule type="expression" dxfId="1955" priority="2071">
      <formula>IF(AND(AL905&lt;0, RIGHT(TEXT(AL905,"0.#"),1)&lt;&gt;"."),TRUE,FALSE)</formula>
    </cfRule>
    <cfRule type="expression" dxfId="1954" priority="2072">
      <formula>IF(AND(AL905&lt;0, RIGHT(TEXT(AL905,"0.#"),1)="."),TRUE,FALSE)</formula>
    </cfRule>
  </conditionalFormatting>
  <conditionalFormatting sqref="AL903:AO904">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38:AO965">
    <cfRule type="expression" dxfId="1949" priority="2057">
      <formula>IF(AND(AL938&gt;=0, RIGHT(TEXT(AL938,"0.#"),1)&lt;&gt;"."),TRUE,FALSE)</formula>
    </cfRule>
    <cfRule type="expression" dxfId="1948" priority="2058">
      <formula>IF(AND(AL938&gt;=0, RIGHT(TEXT(AL938,"0.#"),1)="."),TRUE,FALSE)</formula>
    </cfRule>
    <cfRule type="expression" dxfId="1947" priority="2059">
      <formula>IF(AND(AL938&lt;0, RIGHT(TEXT(AL938,"0.#"),1)&lt;&gt;"."),TRUE,FALSE)</formula>
    </cfRule>
    <cfRule type="expression" dxfId="1946" priority="2060">
      <formula>IF(AND(AL938&lt;0, RIGHT(TEXT(AL938,"0.#"),1)="."),TRUE,FALSE)</formula>
    </cfRule>
  </conditionalFormatting>
  <conditionalFormatting sqref="AL936:AO937">
    <cfRule type="expression" dxfId="1945" priority="2051">
      <formula>IF(AND(AL936&gt;=0, RIGHT(TEXT(AL936,"0.#"),1)&lt;&gt;"."),TRUE,FALSE)</formula>
    </cfRule>
    <cfRule type="expression" dxfId="1944" priority="2052">
      <formula>IF(AND(AL936&gt;=0, RIGHT(TEXT(AL936,"0.#"),1)="."),TRUE,FALSE)</formula>
    </cfRule>
    <cfRule type="expression" dxfId="1943" priority="2053">
      <formula>IF(AND(AL936&lt;0, RIGHT(TEXT(AL936,"0.#"),1)&lt;&gt;"."),TRUE,FALSE)</formula>
    </cfRule>
    <cfRule type="expression" dxfId="1942" priority="2054">
      <formula>IF(AND(AL936&lt;0, RIGHT(TEXT(AL936,"0.#"),1)="."),TRUE,FALSE)</formula>
    </cfRule>
  </conditionalFormatting>
  <conditionalFormatting sqref="AL971:AO998">
    <cfRule type="expression" dxfId="1941" priority="2045">
      <formula>IF(AND(AL971&gt;=0, RIGHT(TEXT(AL971,"0.#"),1)&lt;&gt;"."),TRUE,FALSE)</formula>
    </cfRule>
    <cfRule type="expression" dxfId="1940" priority="2046">
      <formula>IF(AND(AL971&gt;=0, RIGHT(TEXT(AL971,"0.#"),1)="."),TRUE,FALSE)</formula>
    </cfRule>
    <cfRule type="expression" dxfId="1939" priority="2047">
      <formula>IF(AND(AL971&lt;0, RIGHT(TEXT(AL971,"0.#"),1)&lt;&gt;"."),TRUE,FALSE)</formula>
    </cfRule>
    <cfRule type="expression" dxfId="1938" priority="2048">
      <formula>IF(AND(AL971&lt;0, RIGHT(TEXT(AL971,"0.#"),1)="."),TRUE,FALSE)</formula>
    </cfRule>
  </conditionalFormatting>
  <conditionalFormatting sqref="AL969:AO970">
    <cfRule type="expression" dxfId="1937" priority="2039">
      <formula>IF(AND(AL969&gt;=0, RIGHT(TEXT(AL969,"0.#"),1)&lt;&gt;"."),TRUE,FALSE)</formula>
    </cfRule>
    <cfRule type="expression" dxfId="1936" priority="2040">
      <formula>IF(AND(AL969&gt;=0, RIGHT(TEXT(AL969,"0.#"),1)="."),TRUE,FALSE)</formula>
    </cfRule>
    <cfRule type="expression" dxfId="1935" priority="2041">
      <formula>IF(AND(AL969&lt;0, RIGHT(TEXT(AL969,"0.#"),1)&lt;&gt;"."),TRUE,FALSE)</formula>
    </cfRule>
    <cfRule type="expression" dxfId="1934" priority="2042">
      <formula>IF(AND(AL969&lt;0, RIGHT(TEXT(AL969,"0.#"),1)="."),TRUE,FALSE)</formula>
    </cfRule>
  </conditionalFormatting>
  <conditionalFormatting sqref="AL1004:AO1031">
    <cfRule type="expression" dxfId="1933" priority="2033">
      <formula>IF(AND(AL1004&gt;=0, RIGHT(TEXT(AL1004,"0.#"),1)&lt;&gt;"."),TRUE,FALSE)</formula>
    </cfRule>
    <cfRule type="expression" dxfId="1932" priority="2034">
      <formula>IF(AND(AL1004&gt;=0, RIGHT(TEXT(AL1004,"0.#"),1)="."),TRUE,FALSE)</formula>
    </cfRule>
    <cfRule type="expression" dxfId="1931" priority="2035">
      <formula>IF(AND(AL1004&lt;0, RIGHT(TEXT(AL1004,"0.#"),1)&lt;&gt;"."),TRUE,FALSE)</formula>
    </cfRule>
    <cfRule type="expression" dxfId="1930" priority="2036">
      <formula>IF(AND(AL1004&lt;0, RIGHT(TEXT(AL1004,"0.#"),1)="."),TRUE,FALSE)</formula>
    </cfRule>
  </conditionalFormatting>
  <conditionalFormatting sqref="AL1002:AO1003">
    <cfRule type="expression" dxfId="1929" priority="2027">
      <formula>IF(AND(AL1002&gt;=0, RIGHT(TEXT(AL1002,"0.#"),1)&lt;&gt;"."),TRUE,FALSE)</formula>
    </cfRule>
    <cfRule type="expression" dxfId="1928" priority="2028">
      <formula>IF(AND(AL1002&gt;=0, RIGHT(TEXT(AL1002,"0.#"),1)="."),TRUE,FALSE)</formula>
    </cfRule>
    <cfRule type="expression" dxfId="1927" priority="2029">
      <formula>IF(AND(AL1002&lt;0, RIGHT(TEXT(AL1002,"0.#"),1)&lt;&gt;"."),TRUE,FALSE)</formula>
    </cfRule>
    <cfRule type="expression" dxfId="1926" priority="2030">
      <formula>IF(AND(AL1002&lt;0, RIGHT(TEXT(AL1002,"0.#"),1)="."),TRUE,FALSE)</formula>
    </cfRule>
  </conditionalFormatting>
  <conditionalFormatting sqref="Y1002:Y1003">
    <cfRule type="expression" dxfId="1925" priority="2025">
      <formula>IF(RIGHT(TEXT(Y1002,"0.#"),1)=".",FALSE,TRUE)</formula>
    </cfRule>
    <cfRule type="expression" dxfId="1924" priority="2026">
      <formula>IF(RIGHT(TEXT(Y1002,"0.#"),1)=".",TRUE,FALSE)</formula>
    </cfRule>
  </conditionalFormatting>
  <conditionalFormatting sqref="AL1037:AO1064">
    <cfRule type="expression" dxfId="1923" priority="2021">
      <formula>IF(AND(AL1037&gt;=0, RIGHT(TEXT(AL1037,"0.#"),1)&lt;&gt;"."),TRUE,FALSE)</formula>
    </cfRule>
    <cfRule type="expression" dxfId="1922" priority="2022">
      <formula>IF(AND(AL1037&gt;=0, RIGHT(TEXT(AL1037,"0.#"),1)="."),TRUE,FALSE)</formula>
    </cfRule>
    <cfRule type="expression" dxfId="1921" priority="2023">
      <formula>IF(AND(AL1037&lt;0, RIGHT(TEXT(AL1037,"0.#"),1)&lt;&gt;"."),TRUE,FALSE)</formula>
    </cfRule>
    <cfRule type="expression" dxfId="1920" priority="2024">
      <formula>IF(AND(AL1037&lt;0, RIGHT(TEXT(AL1037,"0.#"),1)="."),TRUE,FALSE)</formula>
    </cfRule>
  </conditionalFormatting>
  <conditionalFormatting sqref="Y1037:Y1064">
    <cfRule type="expression" dxfId="1919" priority="2019">
      <formula>IF(RIGHT(TEXT(Y1037,"0.#"),1)=".",FALSE,TRUE)</formula>
    </cfRule>
    <cfRule type="expression" dxfId="1918" priority="2020">
      <formula>IF(RIGHT(TEXT(Y1037,"0.#"),1)=".",TRUE,FALSE)</formula>
    </cfRule>
  </conditionalFormatting>
  <conditionalFormatting sqref="AL1035:AO1036">
    <cfRule type="expression" dxfId="1917" priority="2015">
      <formula>IF(AND(AL1035&gt;=0, RIGHT(TEXT(AL1035,"0.#"),1)&lt;&gt;"."),TRUE,FALSE)</formula>
    </cfRule>
    <cfRule type="expression" dxfId="1916" priority="2016">
      <formula>IF(AND(AL1035&gt;=0, RIGHT(TEXT(AL1035,"0.#"),1)="."),TRUE,FALSE)</formula>
    </cfRule>
    <cfRule type="expression" dxfId="1915" priority="2017">
      <formula>IF(AND(AL1035&lt;0, RIGHT(TEXT(AL1035,"0.#"),1)&lt;&gt;"."),TRUE,FALSE)</formula>
    </cfRule>
    <cfRule type="expression" dxfId="1914" priority="2018">
      <formula>IF(AND(AL1035&lt;0, RIGHT(TEXT(AL1035,"0.#"),1)="."),TRUE,FALSE)</formula>
    </cfRule>
  </conditionalFormatting>
  <conditionalFormatting sqref="Y1035:Y1036">
    <cfRule type="expression" dxfId="1913" priority="2013">
      <formula>IF(RIGHT(TEXT(Y1035,"0.#"),1)=".",FALSE,TRUE)</formula>
    </cfRule>
    <cfRule type="expression" dxfId="1912" priority="2014">
      <formula>IF(RIGHT(TEXT(Y1035,"0.#"),1)=".",TRUE,FALSE)</formula>
    </cfRule>
  </conditionalFormatting>
  <conditionalFormatting sqref="AL1070:AO1097">
    <cfRule type="expression" dxfId="1911" priority="2009">
      <formula>IF(AND(AL1070&gt;=0, RIGHT(TEXT(AL1070,"0.#"),1)&lt;&gt;"."),TRUE,FALSE)</formula>
    </cfRule>
    <cfRule type="expression" dxfId="1910" priority="2010">
      <formula>IF(AND(AL1070&gt;=0, RIGHT(TEXT(AL1070,"0.#"),1)="."),TRUE,FALSE)</formula>
    </cfRule>
    <cfRule type="expression" dxfId="1909" priority="2011">
      <formula>IF(AND(AL1070&lt;0, RIGHT(TEXT(AL1070,"0.#"),1)&lt;&gt;"."),TRUE,FALSE)</formula>
    </cfRule>
    <cfRule type="expression" dxfId="1908" priority="2012">
      <formula>IF(AND(AL1070&lt;0, RIGHT(TEXT(AL1070,"0.#"),1)="."),TRUE,FALSE)</formula>
    </cfRule>
  </conditionalFormatting>
  <conditionalFormatting sqref="Y1070:Y1097">
    <cfRule type="expression" dxfId="1907" priority="2007">
      <formula>IF(RIGHT(TEXT(Y1070,"0.#"),1)=".",FALSE,TRUE)</formula>
    </cfRule>
    <cfRule type="expression" dxfId="1906" priority="2008">
      <formula>IF(RIGHT(TEXT(Y1070,"0.#"),1)=".",TRUE,FALSE)</formula>
    </cfRule>
  </conditionalFormatting>
  <conditionalFormatting sqref="AL1068:AO1069">
    <cfRule type="expression" dxfId="1905" priority="2003">
      <formula>IF(AND(AL1068&gt;=0, RIGHT(TEXT(AL1068,"0.#"),1)&lt;&gt;"."),TRUE,FALSE)</formula>
    </cfRule>
    <cfRule type="expression" dxfId="1904" priority="2004">
      <formula>IF(AND(AL1068&gt;=0, RIGHT(TEXT(AL1068,"0.#"),1)="."),TRUE,FALSE)</formula>
    </cfRule>
    <cfRule type="expression" dxfId="1903" priority="2005">
      <formula>IF(AND(AL1068&lt;0, RIGHT(TEXT(AL1068,"0.#"),1)&lt;&gt;"."),TRUE,FALSE)</formula>
    </cfRule>
    <cfRule type="expression" dxfId="1902" priority="2006">
      <formula>IF(AND(AL1068&lt;0, RIGHT(TEXT(AL1068,"0.#"),1)="."),TRUE,FALSE)</formula>
    </cfRule>
  </conditionalFormatting>
  <conditionalFormatting sqref="Y1068:Y1069">
    <cfRule type="expression" dxfId="1901" priority="2001">
      <formula>IF(RIGHT(TEXT(Y1068,"0.#"),1)=".",FALSE,TRUE)</formula>
    </cfRule>
    <cfRule type="expression" dxfId="1900" priority="2002">
      <formula>IF(RIGHT(TEXT(Y1068,"0.#"),1)=".",TRUE,FALSE)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4">
    <cfRule type="expression" dxfId="1155" priority="461">
      <formula>IF(RIGHT(TEXT(AU104,"0.#"),1)=".",FALSE,TRUE)</formula>
    </cfRule>
    <cfRule type="expression" dxfId="1154" priority="462">
      <formula>IF(RIGHT(TEXT(AU104,"0.#"),1)=".",TRUE,FALSE)</formula>
    </cfRule>
  </conditionalFormatting>
  <conditionalFormatting sqref="AU105">
    <cfRule type="expression" dxfId="1153" priority="459">
      <formula>IF(RIGHT(TEXT(AU105,"0.#"),1)=".",FALSE,TRUE)</formula>
    </cfRule>
    <cfRule type="expression" dxfId="1152" priority="460">
      <formula>IF(RIGHT(TEXT(AU105,"0.#"),1)=".",TRUE,FALSE)</formula>
    </cfRule>
  </conditionalFormatting>
  <conditionalFormatting sqref="AU107">
    <cfRule type="expression" dxfId="1151" priority="455">
      <formula>IF(RIGHT(TEXT(AU107,"0.#"),1)=".",FALSE,TRUE)</formula>
    </cfRule>
    <cfRule type="expression" dxfId="1150" priority="456">
      <formula>IF(RIGHT(TEXT(AU107,"0.#"),1)=".",TRUE,FALSE)</formula>
    </cfRule>
  </conditionalFormatting>
  <conditionalFormatting sqref="AU108">
    <cfRule type="expression" dxfId="1149" priority="453">
      <formula>IF(RIGHT(TEXT(AU108,"0.#"),1)=".",FALSE,TRUE)</formula>
    </cfRule>
    <cfRule type="expression" dxfId="1148" priority="454">
      <formula>IF(RIGHT(TEXT(AU108,"0.#"),1)=".",TRUE,FALSE)</formula>
    </cfRule>
  </conditionalFormatting>
  <conditionalFormatting sqref="AU110">
    <cfRule type="expression" dxfId="1147" priority="451">
      <formula>IF(RIGHT(TEXT(AU110,"0.#"),1)=".",FALSE,TRUE)</formula>
    </cfRule>
    <cfRule type="expression" dxfId="1146" priority="452">
      <formula>IF(RIGHT(TEXT(AU110,"0.#"),1)=".",TRUE,FALSE)</formula>
    </cfRule>
  </conditionalFormatting>
  <conditionalFormatting sqref="AU111">
    <cfRule type="expression" dxfId="1145" priority="449">
      <formula>IF(RIGHT(TEXT(AU111,"0.#"),1)=".",FALSE,TRUE)</formula>
    </cfRule>
    <cfRule type="expression" dxfId="1144" priority="450">
      <formula>IF(RIGHT(TEXT(AU111,"0.#"),1)=".",TRUE,FALSE)</formula>
    </cfRule>
  </conditionalFormatting>
  <conditionalFormatting sqref="AU113">
    <cfRule type="expression" dxfId="1143" priority="447">
      <formula>IF(RIGHT(TEXT(AU113,"0.#"),1)=".",FALSE,TRUE)</formula>
    </cfRule>
    <cfRule type="expression" dxfId="1142" priority="448">
      <formula>IF(RIGHT(TEXT(AU113,"0.#"),1)=".",TRUE,FALSE)</formula>
    </cfRule>
  </conditionalFormatting>
  <conditionalFormatting sqref="AU114">
    <cfRule type="expression" dxfId="1141" priority="445">
      <formula>IF(RIGHT(TEXT(AU114,"0.#"),1)=".",FALSE,TRUE)</formula>
    </cfRule>
    <cfRule type="expression" dxfId="1140" priority="446">
      <formula>IF(RIGHT(TEXT(AU114,"0.#"),1)=".",TRUE,FALSE)</formula>
    </cfRule>
  </conditionalFormatting>
  <conditionalFormatting sqref="AM489">
    <cfRule type="expression" dxfId="1139" priority="439">
      <formula>IF(RIGHT(TEXT(AM489,"0.#"),1)=".",FALSE,TRUE)</formula>
    </cfRule>
    <cfRule type="expression" dxfId="1138" priority="440">
      <formula>IF(RIGHT(TEXT(AM489,"0.#"),1)=".",TRUE,FALSE)</formula>
    </cfRule>
  </conditionalFormatting>
  <conditionalFormatting sqref="AM487">
    <cfRule type="expression" dxfId="1137" priority="443">
      <formula>IF(RIGHT(TEXT(AM487,"0.#"),1)=".",FALSE,TRUE)</formula>
    </cfRule>
    <cfRule type="expression" dxfId="1136" priority="444">
      <formula>IF(RIGHT(TEXT(AM487,"0.#"),1)=".",TRUE,FALSE)</formula>
    </cfRule>
  </conditionalFormatting>
  <conditionalFormatting sqref="AM488">
    <cfRule type="expression" dxfId="1135" priority="441">
      <formula>IF(RIGHT(TEXT(AM488,"0.#"),1)=".",FALSE,TRUE)</formula>
    </cfRule>
    <cfRule type="expression" dxfId="1134" priority="442">
      <formula>IF(RIGHT(TEXT(AM488,"0.#"),1)=".",TRUE,FALSE)</formula>
    </cfRule>
  </conditionalFormatting>
  <conditionalFormatting sqref="AI489">
    <cfRule type="expression" dxfId="1133" priority="433">
      <formula>IF(RIGHT(TEXT(AI489,"0.#"),1)=".",FALSE,TRUE)</formula>
    </cfRule>
    <cfRule type="expression" dxfId="1132" priority="434">
      <formula>IF(RIGHT(TEXT(AI489,"0.#"),1)=".",TRUE,FALSE)</formula>
    </cfRule>
  </conditionalFormatting>
  <conditionalFormatting sqref="AI487">
    <cfRule type="expression" dxfId="1131" priority="437">
      <formula>IF(RIGHT(TEXT(AI487,"0.#"),1)=".",FALSE,TRUE)</formula>
    </cfRule>
    <cfRule type="expression" dxfId="1130" priority="438">
      <formula>IF(RIGHT(TEXT(AI487,"0.#"),1)=".",TRUE,FALSE)</formula>
    </cfRule>
  </conditionalFormatting>
  <conditionalFormatting sqref="AI488">
    <cfRule type="expression" dxfId="1129" priority="435">
      <formula>IF(RIGHT(TEXT(AI488,"0.#"),1)=".",FALSE,TRUE)</formula>
    </cfRule>
    <cfRule type="expression" dxfId="1128" priority="436">
      <formula>IF(RIGHT(TEXT(AI488,"0.#"),1)=".",TRUE,FALSE)</formula>
    </cfRule>
  </conditionalFormatting>
  <conditionalFormatting sqref="AM514">
    <cfRule type="expression" dxfId="1127" priority="427">
      <formula>IF(RIGHT(TEXT(AM514,"0.#"),1)=".",FALSE,TRUE)</formula>
    </cfRule>
    <cfRule type="expression" dxfId="1126" priority="428">
      <formula>IF(RIGHT(TEXT(AM514,"0.#"),1)=".",TRUE,FALSE)</formula>
    </cfRule>
  </conditionalFormatting>
  <conditionalFormatting sqref="AM512">
    <cfRule type="expression" dxfId="1125" priority="431">
      <formula>IF(RIGHT(TEXT(AM512,"0.#"),1)=".",FALSE,TRUE)</formula>
    </cfRule>
    <cfRule type="expression" dxfId="1124" priority="432">
      <formula>IF(RIGHT(TEXT(AM512,"0.#"),1)=".",TRUE,FALSE)</formula>
    </cfRule>
  </conditionalFormatting>
  <conditionalFormatting sqref="AM513">
    <cfRule type="expression" dxfId="1123" priority="429">
      <formula>IF(RIGHT(TEXT(AM513,"0.#"),1)=".",FALSE,TRUE)</formula>
    </cfRule>
    <cfRule type="expression" dxfId="1122" priority="430">
      <formula>IF(RIGHT(TEXT(AM513,"0.#"),1)=".",TRUE,FALSE)</formula>
    </cfRule>
  </conditionalFormatting>
  <conditionalFormatting sqref="AI514">
    <cfRule type="expression" dxfId="1121" priority="421">
      <formula>IF(RIGHT(TEXT(AI514,"0.#"),1)=".",FALSE,TRUE)</formula>
    </cfRule>
    <cfRule type="expression" dxfId="1120" priority="422">
      <formula>IF(RIGHT(TEXT(AI514,"0.#"),1)=".",TRUE,FALSE)</formula>
    </cfRule>
  </conditionalFormatting>
  <conditionalFormatting sqref="AI512">
    <cfRule type="expression" dxfId="1119" priority="425">
      <formula>IF(RIGHT(TEXT(AI512,"0.#"),1)=".",FALSE,TRUE)</formula>
    </cfRule>
    <cfRule type="expression" dxfId="1118" priority="426">
      <formula>IF(RIGHT(TEXT(AI512,"0.#"),1)=".",TRUE,FALSE)</formula>
    </cfRule>
  </conditionalFormatting>
  <conditionalFormatting sqref="AI513">
    <cfRule type="expression" dxfId="1117" priority="423">
      <formula>IF(RIGHT(TEXT(AI513,"0.#"),1)=".",FALSE,TRUE)</formula>
    </cfRule>
    <cfRule type="expression" dxfId="1116" priority="424">
      <formula>IF(RIGHT(TEXT(AI513,"0.#"),1)=".",TRUE,FALSE)</formula>
    </cfRule>
  </conditionalFormatting>
  <conditionalFormatting sqref="AM519">
    <cfRule type="expression" dxfId="1115" priority="367">
      <formula>IF(RIGHT(TEXT(AM519,"0.#"),1)=".",FALSE,TRUE)</formula>
    </cfRule>
    <cfRule type="expression" dxfId="1114" priority="368">
      <formula>IF(RIGHT(TEXT(AM519,"0.#"),1)=".",TRUE,FALSE)</formula>
    </cfRule>
  </conditionalFormatting>
  <conditionalFormatting sqref="AM517">
    <cfRule type="expression" dxfId="1113" priority="371">
      <formula>IF(RIGHT(TEXT(AM517,"0.#"),1)=".",FALSE,TRUE)</formula>
    </cfRule>
    <cfRule type="expression" dxfId="1112" priority="372">
      <formula>IF(RIGHT(TEXT(AM517,"0.#"),1)=".",TRUE,FALSE)</formula>
    </cfRule>
  </conditionalFormatting>
  <conditionalFormatting sqref="AM518">
    <cfRule type="expression" dxfId="1111" priority="369">
      <formula>IF(RIGHT(TEXT(AM518,"0.#"),1)=".",FALSE,TRUE)</formula>
    </cfRule>
    <cfRule type="expression" dxfId="1110" priority="370">
      <formula>IF(RIGHT(TEXT(AM518,"0.#"),1)=".",TRUE,FALSE)</formula>
    </cfRule>
  </conditionalFormatting>
  <conditionalFormatting sqref="AI519">
    <cfRule type="expression" dxfId="1109" priority="361">
      <formula>IF(RIGHT(TEXT(AI519,"0.#"),1)=".",FALSE,TRUE)</formula>
    </cfRule>
    <cfRule type="expression" dxfId="1108" priority="362">
      <formula>IF(RIGHT(TEXT(AI519,"0.#"),1)=".",TRUE,FALSE)</formula>
    </cfRule>
  </conditionalFormatting>
  <conditionalFormatting sqref="AI517">
    <cfRule type="expression" dxfId="1107" priority="365">
      <formula>IF(RIGHT(TEXT(AI517,"0.#"),1)=".",FALSE,TRUE)</formula>
    </cfRule>
    <cfRule type="expression" dxfId="1106" priority="366">
      <formula>IF(RIGHT(TEXT(AI517,"0.#"),1)=".",TRUE,FALSE)</formula>
    </cfRule>
  </conditionalFormatting>
  <conditionalFormatting sqref="AI518">
    <cfRule type="expression" dxfId="1105" priority="363">
      <formula>IF(RIGHT(TEXT(AI518,"0.#"),1)=".",FALSE,TRUE)</formula>
    </cfRule>
    <cfRule type="expression" dxfId="1104" priority="364">
      <formula>IF(RIGHT(TEXT(AI518,"0.#"),1)=".",TRUE,FALSE)</formula>
    </cfRule>
  </conditionalFormatting>
  <conditionalFormatting sqref="AM524">
    <cfRule type="expression" dxfId="1103" priority="355">
      <formula>IF(RIGHT(TEXT(AM524,"0.#"),1)=".",FALSE,TRUE)</formula>
    </cfRule>
    <cfRule type="expression" dxfId="1102" priority="356">
      <formula>IF(RIGHT(TEXT(AM524,"0.#"),1)=".",TRUE,FALSE)</formula>
    </cfRule>
  </conditionalFormatting>
  <conditionalFormatting sqref="AM522">
    <cfRule type="expression" dxfId="1101" priority="359">
      <formula>IF(RIGHT(TEXT(AM522,"0.#"),1)=".",FALSE,TRUE)</formula>
    </cfRule>
    <cfRule type="expression" dxfId="1100" priority="360">
      <formula>IF(RIGHT(TEXT(AM522,"0.#"),1)=".",TRUE,FALSE)</formula>
    </cfRule>
  </conditionalFormatting>
  <conditionalFormatting sqref="AM523">
    <cfRule type="expression" dxfId="1099" priority="357">
      <formula>IF(RIGHT(TEXT(AM523,"0.#"),1)=".",FALSE,TRUE)</formula>
    </cfRule>
    <cfRule type="expression" dxfId="1098" priority="358">
      <formula>IF(RIGHT(TEXT(AM523,"0.#"),1)=".",TRUE,FALSE)</formula>
    </cfRule>
  </conditionalFormatting>
  <conditionalFormatting sqref="AI524">
    <cfRule type="expression" dxfId="1097" priority="349">
      <formula>IF(RIGHT(TEXT(AI524,"0.#"),1)=".",FALSE,TRUE)</formula>
    </cfRule>
    <cfRule type="expression" dxfId="1096" priority="350">
      <formula>IF(RIGHT(TEXT(AI524,"0.#"),1)=".",TRUE,FALSE)</formula>
    </cfRule>
  </conditionalFormatting>
  <conditionalFormatting sqref="AI522">
    <cfRule type="expression" dxfId="1095" priority="353">
      <formula>IF(RIGHT(TEXT(AI522,"0.#"),1)=".",FALSE,TRUE)</formula>
    </cfRule>
    <cfRule type="expression" dxfId="1094" priority="354">
      <formula>IF(RIGHT(TEXT(AI522,"0.#"),1)=".",TRUE,FALSE)</formula>
    </cfRule>
  </conditionalFormatting>
  <conditionalFormatting sqref="AI523">
    <cfRule type="expression" dxfId="1093" priority="351">
      <formula>IF(RIGHT(TEXT(AI523,"0.#"),1)=".",FALSE,TRUE)</formula>
    </cfRule>
    <cfRule type="expression" dxfId="1092" priority="352">
      <formula>IF(RIGHT(TEXT(AI523,"0.#"),1)=".",TRUE,FALSE)</formula>
    </cfRule>
  </conditionalFormatting>
  <conditionalFormatting sqref="AM529">
    <cfRule type="expression" dxfId="1091" priority="343">
      <formula>IF(RIGHT(TEXT(AM529,"0.#"),1)=".",FALSE,TRUE)</formula>
    </cfRule>
    <cfRule type="expression" dxfId="1090" priority="344">
      <formula>IF(RIGHT(TEXT(AM529,"0.#"),1)=".",TRUE,FALSE)</formula>
    </cfRule>
  </conditionalFormatting>
  <conditionalFormatting sqref="AM527">
    <cfRule type="expression" dxfId="1089" priority="347">
      <formula>IF(RIGHT(TEXT(AM527,"0.#"),1)=".",FALSE,TRUE)</formula>
    </cfRule>
    <cfRule type="expression" dxfId="1088" priority="348">
      <formula>IF(RIGHT(TEXT(AM527,"0.#"),1)=".",TRUE,FALSE)</formula>
    </cfRule>
  </conditionalFormatting>
  <conditionalFormatting sqref="AM528">
    <cfRule type="expression" dxfId="1087" priority="345">
      <formula>IF(RIGHT(TEXT(AM528,"0.#"),1)=".",FALSE,TRUE)</formula>
    </cfRule>
    <cfRule type="expression" dxfId="1086" priority="346">
      <formula>IF(RIGHT(TEXT(AM528,"0.#"),1)=".",TRUE,FALSE)</formula>
    </cfRule>
  </conditionalFormatting>
  <conditionalFormatting sqref="AI529">
    <cfRule type="expression" dxfId="1085" priority="337">
      <formula>IF(RIGHT(TEXT(AI529,"0.#"),1)=".",FALSE,TRUE)</formula>
    </cfRule>
    <cfRule type="expression" dxfId="1084" priority="338">
      <formula>IF(RIGHT(TEXT(AI529,"0.#"),1)=".",TRUE,FALSE)</formula>
    </cfRule>
  </conditionalFormatting>
  <conditionalFormatting sqref="AI527">
    <cfRule type="expression" dxfId="1083" priority="341">
      <formula>IF(RIGHT(TEXT(AI527,"0.#"),1)=".",FALSE,TRUE)</formula>
    </cfRule>
    <cfRule type="expression" dxfId="1082" priority="342">
      <formula>IF(RIGHT(TEXT(AI527,"0.#"),1)=".",TRUE,FALSE)</formula>
    </cfRule>
  </conditionalFormatting>
  <conditionalFormatting sqref="AI528">
    <cfRule type="expression" dxfId="1081" priority="339">
      <formula>IF(RIGHT(TEXT(AI528,"0.#"),1)=".",FALSE,TRUE)</formula>
    </cfRule>
    <cfRule type="expression" dxfId="1080" priority="340">
      <formula>IF(RIGHT(TEXT(AI528,"0.#"),1)=".",TRUE,FALSE)</formula>
    </cfRule>
  </conditionalFormatting>
  <conditionalFormatting sqref="AM494">
    <cfRule type="expression" dxfId="1079" priority="415">
      <formula>IF(RIGHT(TEXT(AM494,"0.#"),1)=".",FALSE,TRUE)</formula>
    </cfRule>
    <cfRule type="expression" dxfId="1078" priority="416">
      <formula>IF(RIGHT(TEXT(AM494,"0.#"),1)=".",TRUE,FALSE)</formula>
    </cfRule>
  </conditionalFormatting>
  <conditionalFormatting sqref="AM492">
    <cfRule type="expression" dxfId="1077" priority="419">
      <formula>IF(RIGHT(TEXT(AM492,"0.#"),1)=".",FALSE,TRUE)</formula>
    </cfRule>
    <cfRule type="expression" dxfId="1076" priority="420">
      <formula>IF(RIGHT(TEXT(AM492,"0.#"),1)=".",TRUE,FALSE)</formula>
    </cfRule>
  </conditionalFormatting>
  <conditionalFormatting sqref="AM493">
    <cfRule type="expression" dxfId="1075" priority="417">
      <formula>IF(RIGHT(TEXT(AM493,"0.#"),1)=".",FALSE,TRUE)</formula>
    </cfRule>
    <cfRule type="expression" dxfId="1074" priority="418">
      <formula>IF(RIGHT(TEXT(AM493,"0.#"),1)=".",TRUE,FALSE)</formula>
    </cfRule>
  </conditionalFormatting>
  <conditionalFormatting sqref="AI494">
    <cfRule type="expression" dxfId="1073" priority="409">
      <formula>IF(RIGHT(TEXT(AI494,"0.#"),1)=".",FALSE,TRUE)</formula>
    </cfRule>
    <cfRule type="expression" dxfId="1072" priority="410">
      <formula>IF(RIGHT(TEXT(AI494,"0.#"),1)=".",TRUE,FALSE)</formula>
    </cfRule>
  </conditionalFormatting>
  <conditionalFormatting sqref="AI492">
    <cfRule type="expression" dxfId="1071" priority="413">
      <formula>IF(RIGHT(TEXT(AI492,"0.#"),1)=".",FALSE,TRUE)</formula>
    </cfRule>
    <cfRule type="expression" dxfId="1070" priority="414">
      <formula>IF(RIGHT(TEXT(AI492,"0.#"),1)=".",TRUE,FALSE)</formula>
    </cfRule>
  </conditionalFormatting>
  <conditionalFormatting sqref="AI493">
    <cfRule type="expression" dxfId="1069" priority="411">
      <formula>IF(RIGHT(TEXT(AI493,"0.#"),1)=".",FALSE,TRUE)</formula>
    </cfRule>
    <cfRule type="expression" dxfId="1068" priority="412">
      <formula>IF(RIGHT(TEXT(AI493,"0.#"),1)=".",TRUE,FALSE)</formula>
    </cfRule>
  </conditionalFormatting>
  <conditionalFormatting sqref="AM499">
    <cfRule type="expression" dxfId="1067" priority="403">
      <formula>IF(RIGHT(TEXT(AM499,"0.#"),1)=".",FALSE,TRUE)</formula>
    </cfRule>
    <cfRule type="expression" dxfId="1066" priority="404">
      <formula>IF(RIGHT(TEXT(AM499,"0.#"),1)=".",TRUE,FALSE)</formula>
    </cfRule>
  </conditionalFormatting>
  <conditionalFormatting sqref="AM497">
    <cfRule type="expression" dxfId="1065" priority="407">
      <formula>IF(RIGHT(TEXT(AM497,"0.#"),1)=".",FALSE,TRUE)</formula>
    </cfRule>
    <cfRule type="expression" dxfId="1064" priority="408">
      <formula>IF(RIGHT(TEXT(AM497,"0.#"),1)=".",TRUE,FALSE)</formula>
    </cfRule>
  </conditionalFormatting>
  <conditionalFormatting sqref="AM498">
    <cfRule type="expression" dxfId="1063" priority="405">
      <formula>IF(RIGHT(TEXT(AM498,"0.#"),1)=".",FALSE,TRUE)</formula>
    </cfRule>
    <cfRule type="expression" dxfId="1062" priority="406">
      <formula>IF(RIGHT(TEXT(AM498,"0.#"),1)=".",TRUE,FALSE)</formula>
    </cfRule>
  </conditionalFormatting>
  <conditionalFormatting sqref="AI499">
    <cfRule type="expression" dxfId="1061" priority="397">
      <formula>IF(RIGHT(TEXT(AI499,"0.#"),1)=".",FALSE,TRUE)</formula>
    </cfRule>
    <cfRule type="expression" dxfId="1060" priority="398">
      <formula>IF(RIGHT(TEXT(AI499,"0.#"),1)=".",TRUE,FALSE)</formula>
    </cfRule>
  </conditionalFormatting>
  <conditionalFormatting sqref="AI497">
    <cfRule type="expression" dxfId="1059" priority="401">
      <formula>IF(RIGHT(TEXT(AI497,"0.#"),1)=".",FALSE,TRUE)</formula>
    </cfRule>
    <cfRule type="expression" dxfId="1058" priority="402">
      <formula>IF(RIGHT(TEXT(AI497,"0.#"),1)=".",TRUE,FALSE)</formula>
    </cfRule>
  </conditionalFormatting>
  <conditionalFormatting sqref="AI498">
    <cfRule type="expression" dxfId="1057" priority="399">
      <formula>IF(RIGHT(TEXT(AI498,"0.#"),1)=".",FALSE,TRUE)</formula>
    </cfRule>
    <cfRule type="expression" dxfId="1056" priority="400">
      <formula>IF(RIGHT(TEXT(AI498,"0.#"),1)=".",TRUE,FALSE)</formula>
    </cfRule>
  </conditionalFormatting>
  <conditionalFormatting sqref="AM504">
    <cfRule type="expression" dxfId="1055" priority="391">
      <formula>IF(RIGHT(TEXT(AM504,"0.#"),1)=".",FALSE,TRUE)</formula>
    </cfRule>
    <cfRule type="expression" dxfId="1054" priority="392">
      <formula>IF(RIGHT(TEXT(AM504,"0.#"),1)=".",TRUE,FALSE)</formula>
    </cfRule>
  </conditionalFormatting>
  <conditionalFormatting sqref="AM502">
    <cfRule type="expression" dxfId="1053" priority="395">
      <formula>IF(RIGHT(TEXT(AM502,"0.#"),1)=".",FALSE,TRUE)</formula>
    </cfRule>
    <cfRule type="expression" dxfId="1052" priority="396">
      <formula>IF(RIGHT(TEXT(AM502,"0.#"),1)=".",TRUE,FALSE)</formula>
    </cfRule>
  </conditionalFormatting>
  <conditionalFormatting sqref="AM503">
    <cfRule type="expression" dxfId="1051" priority="393">
      <formula>IF(RIGHT(TEXT(AM503,"0.#"),1)=".",FALSE,TRUE)</formula>
    </cfRule>
    <cfRule type="expression" dxfId="1050" priority="394">
      <formula>IF(RIGHT(TEXT(AM503,"0.#"),1)=".",TRUE,FALSE)</formula>
    </cfRule>
  </conditionalFormatting>
  <conditionalFormatting sqref="AI504">
    <cfRule type="expression" dxfId="1049" priority="385">
      <formula>IF(RIGHT(TEXT(AI504,"0.#"),1)=".",FALSE,TRUE)</formula>
    </cfRule>
    <cfRule type="expression" dxfId="1048" priority="386">
      <formula>IF(RIGHT(TEXT(AI504,"0.#"),1)=".",TRUE,FALSE)</formula>
    </cfRule>
  </conditionalFormatting>
  <conditionalFormatting sqref="AI502">
    <cfRule type="expression" dxfId="1047" priority="389">
      <formula>IF(RIGHT(TEXT(AI502,"0.#"),1)=".",FALSE,TRUE)</formula>
    </cfRule>
    <cfRule type="expression" dxfId="1046" priority="390">
      <formula>IF(RIGHT(TEXT(AI502,"0.#"),1)=".",TRUE,FALSE)</formula>
    </cfRule>
  </conditionalFormatting>
  <conditionalFormatting sqref="AI503">
    <cfRule type="expression" dxfId="1045" priority="387">
      <formula>IF(RIGHT(TEXT(AI503,"0.#"),1)=".",FALSE,TRUE)</formula>
    </cfRule>
    <cfRule type="expression" dxfId="1044" priority="388">
      <formula>IF(RIGHT(TEXT(AI503,"0.#"),1)=".",TRUE,FALSE)</formula>
    </cfRule>
  </conditionalFormatting>
  <conditionalFormatting sqref="AM509">
    <cfRule type="expression" dxfId="1043" priority="379">
      <formula>IF(RIGHT(TEXT(AM509,"0.#"),1)=".",FALSE,TRUE)</formula>
    </cfRule>
    <cfRule type="expression" dxfId="1042" priority="380">
      <formula>IF(RIGHT(TEXT(AM509,"0.#"),1)=".",TRUE,FALSE)</formula>
    </cfRule>
  </conditionalFormatting>
  <conditionalFormatting sqref="AM507">
    <cfRule type="expression" dxfId="1041" priority="383">
      <formula>IF(RIGHT(TEXT(AM507,"0.#"),1)=".",FALSE,TRUE)</formula>
    </cfRule>
    <cfRule type="expression" dxfId="1040" priority="384">
      <formula>IF(RIGHT(TEXT(AM507,"0.#"),1)=".",TRUE,FALSE)</formula>
    </cfRule>
  </conditionalFormatting>
  <conditionalFormatting sqref="AM508">
    <cfRule type="expression" dxfId="1039" priority="381">
      <formula>IF(RIGHT(TEXT(AM508,"0.#"),1)=".",FALSE,TRUE)</formula>
    </cfRule>
    <cfRule type="expression" dxfId="1038" priority="382">
      <formula>IF(RIGHT(TEXT(AM508,"0.#"),1)=".",TRUE,FALSE)</formula>
    </cfRule>
  </conditionalFormatting>
  <conditionalFormatting sqref="AI509">
    <cfRule type="expression" dxfId="1037" priority="373">
      <formula>IF(RIGHT(TEXT(AI509,"0.#"),1)=".",FALSE,TRUE)</formula>
    </cfRule>
    <cfRule type="expression" dxfId="1036" priority="374">
      <formula>IF(RIGHT(TEXT(AI509,"0.#"),1)=".",TRUE,FALSE)</formula>
    </cfRule>
  </conditionalFormatting>
  <conditionalFormatting sqref="AI507">
    <cfRule type="expression" dxfId="1035" priority="377">
      <formula>IF(RIGHT(TEXT(AI507,"0.#"),1)=".",FALSE,TRUE)</formula>
    </cfRule>
    <cfRule type="expression" dxfId="1034" priority="378">
      <formula>IF(RIGHT(TEXT(AI507,"0.#"),1)=".",TRUE,FALSE)</formula>
    </cfRule>
  </conditionalFormatting>
  <conditionalFormatting sqref="AI508">
    <cfRule type="expression" dxfId="1033" priority="375">
      <formula>IF(RIGHT(TEXT(AI508,"0.#"),1)=".",FALSE,TRUE)</formula>
    </cfRule>
    <cfRule type="expression" dxfId="1032" priority="376">
      <formula>IF(RIGHT(TEXT(AI508,"0.#"),1)=".",TRUE,FALSE)</formula>
    </cfRule>
  </conditionalFormatting>
  <conditionalFormatting sqref="AM543">
    <cfRule type="expression" dxfId="1031" priority="331">
      <formula>IF(RIGHT(TEXT(AM543,"0.#"),1)=".",FALSE,TRUE)</formula>
    </cfRule>
    <cfRule type="expression" dxfId="1030" priority="332">
      <formula>IF(RIGHT(TEXT(AM543,"0.#"),1)=".",TRUE,FALSE)</formula>
    </cfRule>
  </conditionalFormatting>
  <conditionalFormatting sqref="AM541">
    <cfRule type="expression" dxfId="1029" priority="335">
      <formula>IF(RIGHT(TEXT(AM541,"0.#"),1)=".",FALSE,TRUE)</formula>
    </cfRule>
    <cfRule type="expression" dxfId="1028" priority="336">
      <formula>IF(RIGHT(TEXT(AM541,"0.#"),1)=".",TRUE,FALSE)</formula>
    </cfRule>
  </conditionalFormatting>
  <conditionalFormatting sqref="AM542">
    <cfRule type="expression" dxfId="1027" priority="333">
      <formula>IF(RIGHT(TEXT(AM542,"0.#"),1)=".",FALSE,TRUE)</formula>
    </cfRule>
    <cfRule type="expression" dxfId="1026" priority="334">
      <formula>IF(RIGHT(TEXT(AM542,"0.#"),1)=".",TRUE,FALSE)</formula>
    </cfRule>
  </conditionalFormatting>
  <conditionalFormatting sqref="AI543">
    <cfRule type="expression" dxfId="1025" priority="325">
      <formula>IF(RIGHT(TEXT(AI543,"0.#"),1)=".",FALSE,TRUE)</formula>
    </cfRule>
    <cfRule type="expression" dxfId="1024" priority="326">
      <formula>IF(RIGHT(TEXT(AI543,"0.#"),1)=".",TRUE,FALSE)</formula>
    </cfRule>
  </conditionalFormatting>
  <conditionalFormatting sqref="AI541">
    <cfRule type="expression" dxfId="1023" priority="329">
      <formula>IF(RIGHT(TEXT(AI541,"0.#"),1)=".",FALSE,TRUE)</formula>
    </cfRule>
    <cfRule type="expression" dxfId="1022" priority="330">
      <formula>IF(RIGHT(TEXT(AI541,"0.#"),1)=".",TRUE,FALSE)</formula>
    </cfRule>
  </conditionalFormatting>
  <conditionalFormatting sqref="AI542">
    <cfRule type="expression" dxfId="1021" priority="327">
      <formula>IF(RIGHT(TEXT(AI542,"0.#"),1)=".",FALSE,TRUE)</formula>
    </cfRule>
    <cfRule type="expression" dxfId="1020" priority="328">
      <formula>IF(RIGHT(TEXT(AI542,"0.#"),1)=".",TRUE,FALSE)</formula>
    </cfRule>
  </conditionalFormatting>
  <conditionalFormatting sqref="AM568">
    <cfRule type="expression" dxfId="1019" priority="319">
      <formula>IF(RIGHT(TEXT(AM568,"0.#"),1)=".",FALSE,TRUE)</formula>
    </cfRule>
    <cfRule type="expression" dxfId="1018" priority="320">
      <formula>IF(RIGHT(TEXT(AM568,"0.#"),1)=".",TRUE,FALSE)</formula>
    </cfRule>
  </conditionalFormatting>
  <conditionalFormatting sqref="AM566">
    <cfRule type="expression" dxfId="1017" priority="323">
      <formula>IF(RIGHT(TEXT(AM566,"0.#"),1)=".",FALSE,TRUE)</formula>
    </cfRule>
    <cfRule type="expression" dxfId="1016" priority="324">
      <formula>IF(RIGHT(TEXT(AM566,"0.#"),1)=".",TRUE,FALSE)</formula>
    </cfRule>
  </conditionalFormatting>
  <conditionalFormatting sqref="AM567">
    <cfRule type="expression" dxfId="1015" priority="321">
      <formula>IF(RIGHT(TEXT(AM567,"0.#"),1)=".",FALSE,TRUE)</formula>
    </cfRule>
    <cfRule type="expression" dxfId="1014" priority="322">
      <formula>IF(RIGHT(TEXT(AM567,"0.#"),1)=".",TRUE,FALSE)</formula>
    </cfRule>
  </conditionalFormatting>
  <conditionalFormatting sqref="AI568">
    <cfRule type="expression" dxfId="1013" priority="313">
      <formula>IF(RIGHT(TEXT(AI568,"0.#"),1)=".",FALSE,TRUE)</formula>
    </cfRule>
    <cfRule type="expression" dxfId="1012" priority="314">
      <formula>IF(RIGHT(TEXT(AI568,"0.#"),1)=".",TRUE,FALSE)</formula>
    </cfRule>
  </conditionalFormatting>
  <conditionalFormatting sqref="AI566">
    <cfRule type="expression" dxfId="1011" priority="317">
      <formula>IF(RIGHT(TEXT(AI566,"0.#"),1)=".",FALSE,TRUE)</formula>
    </cfRule>
    <cfRule type="expression" dxfId="1010" priority="318">
      <formula>IF(RIGHT(TEXT(AI566,"0.#"),1)=".",TRUE,FALSE)</formula>
    </cfRule>
  </conditionalFormatting>
  <conditionalFormatting sqref="AI567">
    <cfRule type="expression" dxfId="1009" priority="315">
      <formula>IF(RIGHT(TEXT(AI567,"0.#"),1)=".",FALSE,TRUE)</formula>
    </cfRule>
    <cfRule type="expression" dxfId="1008" priority="316">
      <formula>IF(RIGHT(TEXT(AI567,"0.#"),1)=".",TRUE,FALSE)</formula>
    </cfRule>
  </conditionalFormatting>
  <conditionalFormatting sqref="AM573">
    <cfRule type="expression" dxfId="1007" priority="259">
      <formula>IF(RIGHT(TEXT(AM573,"0.#"),1)=".",FALSE,TRUE)</formula>
    </cfRule>
    <cfRule type="expression" dxfId="1006" priority="260">
      <formula>IF(RIGHT(TEXT(AM573,"0.#"),1)=".",TRUE,FALSE)</formula>
    </cfRule>
  </conditionalFormatting>
  <conditionalFormatting sqref="AM571">
    <cfRule type="expression" dxfId="1005" priority="263">
      <formula>IF(RIGHT(TEXT(AM571,"0.#"),1)=".",FALSE,TRUE)</formula>
    </cfRule>
    <cfRule type="expression" dxfId="1004" priority="264">
      <formula>IF(RIGHT(TEXT(AM571,"0.#"),1)=".",TRUE,FALSE)</formula>
    </cfRule>
  </conditionalFormatting>
  <conditionalFormatting sqref="AM572">
    <cfRule type="expression" dxfId="1003" priority="261">
      <formula>IF(RIGHT(TEXT(AM572,"0.#"),1)=".",FALSE,TRUE)</formula>
    </cfRule>
    <cfRule type="expression" dxfId="1002" priority="262">
      <formula>IF(RIGHT(TEXT(AM572,"0.#"),1)=".",TRUE,FALSE)</formula>
    </cfRule>
  </conditionalFormatting>
  <conditionalFormatting sqref="AI573">
    <cfRule type="expression" dxfId="1001" priority="253">
      <formula>IF(RIGHT(TEXT(AI573,"0.#"),1)=".",FALSE,TRUE)</formula>
    </cfRule>
    <cfRule type="expression" dxfId="1000" priority="254">
      <formula>IF(RIGHT(TEXT(AI573,"0.#"),1)=".",TRUE,FALSE)</formula>
    </cfRule>
  </conditionalFormatting>
  <conditionalFormatting sqref="AI571">
    <cfRule type="expression" dxfId="999" priority="257">
      <formula>IF(RIGHT(TEXT(AI571,"0.#"),1)=".",FALSE,TRUE)</formula>
    </cfRule>
    <cfRule type="expression" dxfId="998" priority="258">
      <formula>IF(RIGHT(TEXT(AI571,"0.#"),1)=".",TRUE,FALSE)</formula>
    </cfRule>
  </conditionalFormatting>
  <conditionalFormatting sqref="AI572">
    <cfRule type="expression" dxfId="997" priority="255">
      <formula>IF(RIGHT(TEXT(AI572,"0.#"),1)=".",FALSE,TRUE)</formula>
    </cfRule>
    <cfRule type="expression" dxfId="996" priority="256">
      <formula>IF(RIGHT(TEXT(AI572,"0.#"),1)=".",TRUE,FALSE)</formula>
    </cfRule>
  </conditionalFormatting>
  <conditionalFormatting sqref="AM578">
    <cfRule type="expression" dxfId="995" priority="247">
      <formula>IF(RIGHT(TEXT(AM578,"0.#"),1)=".",FALSE,TRUE)</formula>
    </cfRule>
    <cfRule type="expression" dxfId="994" priority="248">
      <formula>IF(RIGHT(TEXT(AM578,"0.#"),1)=".",TRUE,FALSE)</formula>
    </cfRule>
  </conditionalFormatting>
  <conditionalFormatting sqref="AM576">
    <cfRule type="expression" dxfId="993" priority="251">
      <formula>IF(RIGHT(TEXT(AM576,"0.#"),1)=".",FALSE,TRUE)</formula>
    </cfRule>
    <cfRule type="expression" dxfId="992" priority="252">
      <formula>IF(RIGHT(TEXT(AM576,"0.#"),1)=".",TRUE,FALSE)</formula>
    </cfRule>
  </conditionalFormatting>
  <conditionalFormatting sqref="AM577">
    <cfRule type="expression" dxfId="991" priority="249">
      <formula>IF(RIGHT(TEXT(AM577,"0.#"),1)=".",FALSE,TRUE)</formula>
    </cfRule>
    <cfRule type="expression" dxfId="990" priority="250">
      <formula>IF(RIGHT(TEXT(AM577,"0.#"),1)=".",TRUE,FALSE)</formula>
    </cfRule>
  </conditionalFormatting>
  <conditionalFormatting sqref="AI578">
    <cfRule type="expression" dxfId="989" priority="241">
      <formula>IF(RIGHT(TEXT(AI578,"0.#"),1)=".",FALSE,TRUE)</formula>
    </cfRule>
    <cfRule type="expression" dxfId="988" priority="242">
      <formula>IF(RIGHT(TEXT(AI578,"0.#"),1)=".",TRUE,FALSE)</formula>
    </cfRule>
  </conditionalFormatting>
  <conditionalFormatting sqref="AI576">
    <cfRule type="expression" dxfId="987" priority="245">
      <formula>IF(RIGHT(TEXT(AI576,"0.#"),1)=".",FALSE,TRUE)</formula>
    </cfRule>
    <cfRule type="expression" dxfId="986" priority="246">
      <formula>IF(RIGHT(TEXT(AI576,"0.#"),1)=".",TRUE,FALSE)</formula>
    </cfRule>
  </conditionalFormatting>
  <conditionalFormatting sqref="AI577">
    <cfRule type="expression" dxfId="985" priority="243">
      <formula>IF(RIGHT(TEXT(AI577,"0.#"),1)=".",FALSE,TRUE)</formula>
    </cfRule>
    <cfRule type="expression" dxfId="984" priority="244">
      <formula>IF(RIGHT(TEXT(AI577,"0.#"),1)=".",TRUE,FALSE)</formula>
    </cfRule>
  </conditionalFormatting>
  <conditionalFormatting sqref="AM583">
    <cfRule type="expression" dxfId="983" priority="235">
      <formula>IF(RIGHT(TEXT(AM583,"0.#"),1)=".",FALSE,TRUE)</formula>
    </cfRule>
    <cfRule type="expression" dxfId="982" priority="236">
      <formula>IF(RIGHT(TEXT(AM583,"0.#"),1)=".",TRUE,FALSE)</formula>
    </cfRule>
  </conditionalFormatting>
  <conditionalFormatting sqref="AM581">
    <cfRule type="expression" dxfId="981" priority="239">
      <formula>IF(RIGHT(TEXT(AM581,"0.#"),1)=".",FALSE,TRUE)</formula>
    </cfRule>
    <cfRule type="expression" dxfId="980" priority="240">
      <formula>IF(RIGHT(TEXT(AM581,"0.#"),1)=".",TRUE,FALSE)</formula>
    </cfRule>
  </conditionalFormatting>
  <conditionalFormatting sqref="AM582">
    <cfRule type="expression" dxfId="979" priority="237">
      <formula>IF(RIGHT(TEXT(AM582,"0.#"),1)=".",FALSE,TRUE)</formula>
    </cfRule>
    <cfRule type="expression" dxfId="978" priority="238">
      <formula>IF(RIGHT(TEXT(AM582,"0.#"),1)=".",TRUE,FALSE)</formula>
    </cfRule>
  </conditionalFormatting>
  <conditionalFormatting sqref="AI583">
    <cfRule type="expression" dxfId="977" priority="229">
      <formula>IF(RIGHT(TEXT(AI583,"0.#"),1)=".",FALSE,TRUE)</formula>
    </cfRule>
    <cfRule type="expression" dxfId="976" priority="230">
      <formula>IF(RIGHT(TEXT(AI583,"0.#"),1)=".",TRUE,FALSE)</formula>
    </cfRule>
  </conditionalFormatting>
  <conditionalFormatting sqref="AI581">
    <cfRule type="expression" dxfId="975" priority="233">
      <formula>IF(RIGHT(TEXT(AI581,"0.#"),1)=".",FALSE,TRUE)</formula>
    </cfRule>
    <cfRule type="expression" dxfId="974" priority="234">
      <formula>IF(RIGHT(TEXT(AI581,"0.#"),1)=".",TRUE,FALSE)</formula>
    </cfRule>
  </conditionalFormatting>
  <conditionalFormatting sqref="AI582">
    <cfRule type="expression" dxfId="973" priority="231">
      <formula>IF(RIGHT(TEXT(AI582,"0.#"),1)=".",FALSE,TRUE)</formula>
    </cfRule>
    <cfRule type="expression" dxfId="972" priority="232">
      <formula>IF(RIGHT(TEXT(AI582,"0.#"),1)=".",TRUE,FALSE)</formula>
    </cfRule>
  </conditionalFormatting>
  <conditionalFormatting sqref="AM548">
    <cfRule type="expression" dxfId="971" priority="307">
      <formula>IF(RIGHT(TEXT(AM548,"0.#"),1)=".",FALSE,TRUE)</formula>
    </cfRule>
    <cfRule type="expression" dxfId="970" priority="308">
      <formula>IF(RIGHT(TEXT(AM548,"0.#"),1)=".",TRUE,FALSE)</formula>
    </cfRule>
  </conditionalFormatting>
  <conditionalFormatting sqref="AM546">
    <cfRule type="expression" dxfId="969" priority="311">
      <formula>IF(RIGHT(TEXT(AM546,"0.#"),1)=".",FALSE,TRUE)</formula>
    </cfRule>
    <cfRule type="expression" dxfId="968" priority="312">
      <formula>IF(RIGHT(TEXT(AM546,"0.#"),1)=".",TRUE,FALSE)</formula>
    </cfRule>
  </conditionalFormatting>
  <conditionalFormatting sqref="AM547">
    <cfRule type="expression" dxfId="967" priority="309">
      <formula>IF(RIGHT(TEXT(AM547,"0.#"),1)=".",FALSE,TRUE)</formula>
    </cfRule>
    <cfRule type="expression" dxfId="966" priority="310">
      <formula>IF(RIGHT(TEXT(AM547,"0.#"),1)=".",TRUE,FALSE)</formula>
    </cfRule>
  </conditionalFormatting>
  <conditionalFormatting sqref="AI548">
    <cfRule type="expression" dxfId="965" priority="301">
      <formula>IF(RIGHT(TEXT(AI548,"0.#"),1)=".",FALSE,TRUE)</formula>
    </cfRule>
    <cfRule type="expression" dxfId="964" priority="302">
      <formula>IF(RIGHT(TEXT(AI548,"0.#"),1)=".",TRUE,FALSE)</formula>
    </cfRule>
  </conditionalFormatting>
  <conditionalFormatting sqref="AI546">
    <cfRule type="expression" dxfId="963" priority="305">
      <formula>IF(RIGHT(TEXT(AI546,"0.#"),1)=".",FALSE,TRUE)</formula>
    </cfRule>
    <cfRule type="expression" dxfId="962" priority="306">
      <formula>IF(RIGHT(TEXT(AI546,"0.#"),1)=".",TRUE,FALSE)</formula>
    </cfRule>
  </conditionalFormatting>
  <conditionalFormatting sqref="AI547">
    <cfRule type="expression" dxfId="961" priority="303">
      <formula>IF(RIGHT(TEXT(AI547,"0.#"),1)=".",FALSE,TRUE)</formula>
    </cfRule>
    <cfRule type="expression" dxfId="960" priority="304">
      <formula>IF(RIGHT(TEXT(AI547,"0.#"),1)=".",TRUE,FALSE)</formula>
    </cfRule>
  </conditionalFormatting>
  <conditionalFormatting sqref="AM553">
    <cfRule type="expression" dxfId="959" priority="295">
      <formula>IF(RIGHT(TEXT(AM553,"0.#"),1)=".",FALSE,TRUE)</formula>
    </cfRule>
    <cfRule type="expression" dxfId="958" priority="296">
      <formula>IF(RIGHT(TEXT(AM553,"0.#"),1)=".",TRUE,FALSE)</formula>
    </cfRule>
  </conditionalFormatting>
  <conditionalFormatting sqref="AM551">
    <cfRule type="expression" dxfId="957" priority="299">
      <formula>IF(RIGHT(TEXT(AM551,"0.#"),1)=".",FALSE,TRUE)</formula>
    </cfRule>
    <cfRule type="expression" dxfId="956" priority="300">
      <formula>IF(RIGHT(TEXT(AM551,"0.#"),1)=".",TRUE,FALSE)</formula>
    </cfRule>
  </conditionalFormatting>
  <conditionalFormatting sqref="AM552">
    <cfRule type="expression" dxfId="955" priority="297">
      <formula>IF(RIGHT(TEXT(AM552,"0.#"),1)=".",FALSE,TRUE)</formula>
    </cfRule>
    <cfRule type="expression" dxfId="954" priority="298">
      <formula>IF(RIGHT(TEXT(AM552,"0.#"),1)=".",TRUE,FALSE)</formula>
    </cfRule>
  </conditionalFormatting>
  <conditionalFormatting sqref="AI553">
    <cfRule type="expression" dxfId="953" priority="289">
      <formula>IF(RIGHT(TEXT(AI553,"0.#"),1)=".",FALSE,TRUE)</formula>
    </cfRule>
    <cfRule type="expression" dxfId="952" priority="290">
      <formula>IF(RIGHT(TEXT(AI553,"0.#"),1)=".",TRUE,FALSE)</formula>
    </cfRule>
  </conditionalFormatting>
  <conditionalFormatting sqref="AI551">
    <cfRule type="expression" dxfId="951" priority="293">
      <formula>IF(RIGHT(TEXT(AI551,"0.#"),1)=".",FALSE,TRUE)</formula>
    </cfRule>
    <cfRule type="expression" dxfId="950" priority="294">
      <formula>IF(RIGHT(TEXT(AI551,"0.#"),1)=".",TRUE,FALSE)</formula>
    </cfRule>
  </conditionalFormatting>
  <conditionalFormatting sqref="AI552">
    <cfRule type="expression" dxfId="949" priority="291">
      <formula>IF(RIGHT(TEXT(AI552,"0.#"),1)=".",FALSE,TRUE)</formula>
    </cfRule>
    <cfRule type="expression" dxfId="948" priority="292">
      <formula>IF(RIGHT(TEXT(AI552,"0.#"),1)=".",TRUE,FALSE)</formula>
    </cfRule>
  </conditionalFormatting>
  <conditionalFormatting sqref="AM558">
    <cfRule type="expression" dxfId="947" priority="283">
      <formula>IF(RIGHT(TEXT(AM558,"0.#"),1)=".",FALSE,TRUE)</formula>
    </cfRule>
    <cfRule type="expression" dxfId="946" priority="284">
      <formula>IF(RIGHT(TEXT(AM558,"0.#"),1)=".",TRUE,FALSE)</formula>
    </cfRule>
  </conditionalFormatting>
  <conditionalFormatting sqref="AM556">
    <cfRule type="expression" dxfId="945" priority="287">
      <formula>IF(RIGHT(TEXT(AM556,"0.#"),1)=".",FALSE,TRUE)</formula>
    </cfRule>
    <cfRule type="expression" dxfId="944" priority="288">
      <formula>IF(RIGHT(TEXT(AM556,"0.#"),1)=".",TRUE,FALSE)</formula>
    </cfRule>
  </conditionalFormatting>
  <conditionalFormatting sqref="AM557">
    <cfRule type="expression" dxfId="943" priority="285">
      <formula>IF(RIGHT(TEXT(AM557,"0.#"),1)=".",FALSE,TRUE)</formula>
    </cfRule>
    <cfRule type="expression" dxfId="942" priority="286">
      <formula>IF(RIGHT(TEXT(AM557,"0.#"),1)=".",TRUE,FALSE)</formula>
    </cfRule>
  </conditionalFormatting>
  <conditionalFormatting sqref="AI558">
    <cfRule type="expression" dxfId="941" priority="277">
      <formula>IF(RIGHT(TEXT(AI558,"0.#"),1)=".",FALSE,TRUE)</formula>
    </cfRule>
    <cfRule type="expression" dxfId="940" priority="278">
      <formula>IF(RIGHT(TEXT(AI558,"0.#"),1)=".",TRUE,FALSE)</formula>
    </cfRule>
  </conditionalFormatting>
  <conditionalFormatting sqref="AI556">
    <cfRule type="expression" dxfId="939" priority="281">
      <formula>IF(RIGHT(TEXT(AI556,"0.#"),1)=".",FALSE,TRUE)</formula>
    </cfRule>
    <cfRule type="expression" dxfId="938" priority="282">
      <formula>IF(RIGHT(TEXT(AI556,"0.#"),1)=".",TRUE,FALSE)</formula>
    </cfRule>
  </conditionalFormatting>
  <conditionalFormatting sqref="AI557">
    <cfRule type="expression" dxfId="937" priority="279">
      <formula>IF(RIGHT(TEXT(AI557,"0.#"),1)=".",FALSE,TRUE)</formula>
    </cfRule>
    <cfRule type="expression" dxfId="936" priority="280">
      <formula>IF(RIGHT(TEXT(AI557,"0.#"),1)=".",TRUE,FALSE)</formula>
    </cfRule>
  </conditionalFormatting>
  <conditionalFormatting sqref="AM563">
    <cfRule type="expression" dxfId="935" priority="271">
      <formula>IF(RIGHT(TEXT(AM563,"0.#"),1)=".",FALSE,TRUE)</formula>
    </cfRule>
    <cfRule type="expression" dxfId="934" priority="272">
      <formula>IF(RIGHT(TEXT(AM563,"0.#"),1)=".",TRUE,FALSE)</formula>
    </cfRule>
  </conditionalFormatting>
  <conditionalFormatting sqref="AM561">
    <cfRule type="expression" dxfId="933" priority="275">
      <formula>IF(RIGHT(TEXT(AM561,"0.#"),1)=".",FALSE,TRUE)</formula>
    </cfRule>
    <cfRule type="expression" dxfId="932" priority="276">
      <formula>IF(RIGHT(TEXT(AM561,"0.#"),1)=".",TRUE,FALSE)</formula>
    </cfRule>
  </conditionalFormatting>
  <conditionalFormatting sqref="AM562">
    <cfRule type="expression" dxfId="931" priority="273">
      <formula>IF(RIGHT(TEXT(AM562,"0.#"),1)=".",FALSE,TRUE)</formula>
    </cfRule>
    <cfRule type="expression" dxfId="930" priority="274">
      <formula>IF(RIGHT(TEXT(AM562,"0.#"),1)=".",TRUE,FALSE)</formula>
    </cfRule>
  </conditionalFormatting>
  <conditionalFormatting sqref="AI563">
    <cfRule type="expression" dxfId="929" priority="265">
      <formula>IF(RIGHT(TEXT(AI563,"0.#"),1)=".",FALSE,TRUE)</formula>
    </cfRule>
    <cfRule type="expression" dxfId="928" priority="266">
      <formula>IF(RIGHT(TEXT(AI563,"0.#"),1)=".",TRUE,FALSE)</formula>
    </cfRule>
  </conditionalFormatting>
  <conditionalFormatting sqref="AI561">
    <cfRule type="expression" dxfId="927" priority="269">
      <formula>IF(RIGHT(TEXT(AI561,"0.#"),1)=".",FALSE,TRUE)</formula>
    </cfRule>
    <cfRule type="expression" dxfId="926" priority="270">
      <formula>IF(RIGHT(TEXT(AI561,"0.#"),1)=".",TRUE,FALSE)</formula>
    </cfRule>
  </conditionalFormatting>
  <conditionalFormatting sqref="AI562">
    <cfRule type="expression" dxfId="925" priority="267">
      <formula>IF(RIGHT(TEXT(AI562,"0.#"),1)=".",FALSE,TRUE)</formula>
    </cfRule>
    <cfRule type="expression" dxfId="924" priority="268">
      <formula>IF(RIGHT(TEXT(AI562,"0.#"),1)=".",TRUE,FALSE)</formula>
    </cfRule>
  </conditionalFormatting>
  <conditionalFormatting sqref="AM597">
    <cfRule type="expression" dxfId="923" priority="223">
      <formula>IF(RIGHT(TEXT(AM597,"0.#"),1)=".",FALSE,TRUE)</formula>
    </cfRule>
    <cfRule type="expression" dxfId="922" priority="224">
      <formula>IF(RIGHT(TEXT(AM597,"0.#"),1)=".",TRUE,FALSE)</formula>
    </cfRule>
  </conditionalFormatting>
  <conditionalFormatting sqref="AM595">
    <cfRule type="expression" dxfId="921" priority="227">
      <formula>IF(RIGHT(TEXT(AM595,"0.#"),1)=".",FALSE,TRUE)</formula>
    </cfRule>
    <cfRule type="expression" dxfId="920" priority="228">
      <formula>IF(RIGHT(TEXT(AM595,"0.#"),1)=".",TRUE,FALSE)</formula>
    </cfRule>
  </conditionalFormatting>
  <conditionalFormatting sqref="AM596">
    <cfRule type="expression" dxfId="919" priority="225">
      <formula>IF(RIGHT(TEXT(AM596,"0.#"),1)=".",FALSE,TRUE)</formula>
    </cfRule>
    <cfRule type="expression" dxfId="918" priority="226">
      <formula>IF(RIGHT(TEXT(AM596,"0.#"),1)=".",TRUE,FALSE)</formula>
    </cfRule>
  </conditionalFormatting>
  <conditionalFormatting sqref="AI597">
    <cfRule type="expression" dxfId="917" priority="217">
      <formula>IF(RIGHT(TEXT(AI597,"0.#"),1)=".",FALSE,TRUE)</formula>
    </cfRule>
    <cfRule type="expression" dxfId="916" priority="218">
      <formula>IF(RIGHT(TEXT(AI597,"0.#"),1)=".",TRUE,FALSE)</formula>
    </cfRule>
  </conditionalFormatting>
  <conditionalFormatting sqref="AI595">
    <cfRule type="expression" dxfId="915" priority="221">
      <formula>IF(RIGHT(TEXT(AI595,"0.#"),1)=".",FALSE,TRUE)</formula>
    </cfRule>
    <cfRule type="expression" dxfId="914" priority="222">
      <formula>IF(RIGHT(TEXT(AI595,"0.#"),1)=".",TRUE,FALSE)</formula>
    </cfRule>
  </conditionalFormatting>
  <conditionalFormatting sqref="AI596">
    <cfRule type="expression" dxfId="913" priority="219">
      <formula>IF(RIGHT(TEXT(AI596,"0.#"),1)=".",FALSE,TRUE)</formula>
    </cfRule>
    <cfRule type="expression" dxfId="912" priority="220">
      <formula>IF(RIGHT(TEXT(AI596,"0.#"),1)=".",TRUE,FALSE)</formula>
    </cfRule>
  </conditionalFormatting>
  <conditionalFormatting sqref="AM622">
    <cfRule type="expression" dxfId="911" priority="211">
      <formula>IF(RIGHT(TEXT(AM622,"0.#"),1)=".",FALSE,TRUE)</formula>
    </cfRule>
    <cfRule type="expression" dxfId="910" priority="212">
      <formula>IF(RIGHT(TEXT(AM622,"0.#"),1)=".",TRUE,FALSE)</formula>
    </cfRule>
  </conditionalFormatting>
  <conditionalFormatting sqref="AM620">
    <cfRule type="expression" dxfId="909" priority="215">
      <formula>IF(RIGHT(TEXT(AM620,"0.#"),1)=".",FALSE,TRUE)</formula>
    </cfRule>
    <cfRule type="expression" dxfId="908" priority="216">
      <formula>IF(RIGHT(TEXT(AM620,"0.#"),1)=".",TRUE,FALSE)</formula>
    </cfRule>
  </conditionalFormatting>
  <conditionalFormatting sqref="AM621">
    <cfRule type="expression" dxfId="907" priority="213">
      <formula>IF(RIGHT(TEXT(AM621,"0.#"),1)=".",FALSE,TRUE)</formula>
    </cfRule>
    <cfRule type="expression" dxfId="906" priority="214">
      <formula>IF(RIGHT(TEXT(AM621,"0.#"),1)=".",TRUE,FALSE)</formula>
    </cfRule>
  </conditionalFormatting>
  <conditionalFormatting sqref="AI622">
    <cfRule type="expression" dxfId="905" priority="205">
      <formula>IF(RIGHT(TEXT(AI622,"0.#"),1)=".",FALSE,TRUE)</formula>
    </cfRule>
    <cfRule type="expression" dxfId="904" priority="206">
      <formula>IF(RIGHT(TEXT(AI622,"0.#"),1)=".",TRUE,FALSE)</formula>
    </cfRule>
  </conditionalFormatting>
  <conditionalFormatting sqref="AI620">
    <cfRule type="expression" dxfId="903" priority="209">
      <formula>IF(RIGHT(TEXT(AI620,"0.#"),1)=".",FALSE,TRUE)</formula>
    </cfRule>
    <cfRule type="expression" dxfId="902" priority="210">
      <formula>IF(RIGHT(TEXT(AI620,"0.#"),1)=".",TRUE,FALSE)</formula>
    </cfRule>
  </conditionalFormatting>
  <conditionalFormatting sqref="AI621">
    <cfRule type="expression" dxfId="901" priority="207">
      <formula>IF(RIGHT(TEXT(AI621,"0.#"),1)=".",FALSE,TRUE)</formula>
    </cfRule>
    <cfRule type="expression" dxfId="900" priority="208">
      <formula>IF(RIGHT(TEXT(AI621,"0.#"),1)=".",TRUE,FALSE)</formula>
    </cfRule>
  </conditionalFormatting>
  <conditionalFormatting sqref="AM627">
    <cfRule type="expression" dxfId="899" priority="151">
      <formula>IF(RIGHT(TEXT(AM627,"0.#"),1)=".",FALSE,TRUE)</formula>
    </cfRule>
    <cfRule type="expression" dxfId="898" priority="152">
      <formula>IF(RIGHT(TEXT(AM627,"0.#"),1)=".",TRUE,FALSE)</formula>
    </cfRule>
  </conditionalFormatting>
  <conditionalFormatting sqref="AM625">
    <cfRule type="expression" dxfId="897" priority="155">
      <formula>IF(RIGHT(TEXT(AM625,"0.#"),1)=".",FALSE,TRUE)</formula>
    </cfRule>
    <cfRule type="expression" dxfId="896" priority="156">
      <formula>IF(RIGHT(TEXT(AM625,"0.#"),1)=".",TRUE,FALSE)</formula>
    </cfRule>
  </conditionalFormatting>
  <conditionalFormatting sqref="AM626">
    <cfRule type="expression" dxfId="895" priority="153">
      <formula>IF(RIGHT(TEXT(AM626,"0.#"),1)=".",FALSE,TRUE)</formula>
    </cfRule>
    <cfRule type="expression" dxfId="894" priority="154">
      <formula>IF(RIGHT(TEXT(AM626,"0.#"),1)=".",TRUE,FALSE)</formula>
    </cfRule>
  </conditionalFormatting>
  <conditionalFormatting sqref="AI627">
    <cfRule type="expression" dxfId="893" priority="145">
      <formula>IF(RIGHT(TEXT(AI627,"0.#"),1)=".",FALSE,TRUE)</formula>
    </cfRule>
    <cfRule type="expression" dxfId="892" priority="146">
      <formula>IF(RIGHT(TEXT(AI627,"0.#"),1)=".",TRUE,FALSE)</formula>
    </cfRule>
  </conditionalFormatting>
  <conditionalFormatting sqref="AI625">
    <cfRule type="expression" dxfId="891" priority="149">
      <formula>IF(RIGHT(TEXT(AI625,"0.#"),1)=".",FALSE,TRUE)</formula>
    </cfRule>
    <cfRule type="expression" dxfId="890" priority="150">
      <formula>IF(RIGHT(TEXT(AI625,"0.#"),1)=".",TRUE,FALSE)</formula>
    </cfRule>
  </conditionalFormatting>
  <conditionalFormatting sqref="AI626">
    <cfRule type="expression" dxfId="889" priority="147">
      <formula>IF(RIGHT(TEXT(AI626,"0.#"),1)=".",FALSE,TRUE)</formula>
    </cfRule>
    <cfRule type="expression" dxfId="888" priority="148">
      <formula>IF(RIGHT(TEXT(AI626,"0.#"),1)=".",TRUE,FALSE)</formula>
    </cfRule>
  </conditionalFormatting>
  <conditionalFormatting sqref="AM632">
    <cfRule type="expression" dxfId="887" priority="139">
      <formula>IF(RIGHT(TEXT(AM632,"0.#"),1)=".",FALSE,TRUE)</formula>
    </cfRule>
    <cfRule type="expression" dxfId="886" priority="140">
      <formula>IF(RIGHT(TEXT(AM632,"0.#"),1)=".",TRUE,FALSE)</formula>
    </cfRule>
  </conditionalFormatting>
  <conditionalFormatting sqref="AM630">
    <cfRule type="expression" dxfId="885" priority="143">
      <formula>IF(RIGHT(TEXT(AM630,"0.#"),1)=".",FALSE,TRUE)</formula>
    </cfRule>
    <cfRule type="expression" dxfId="884" priority="144">
      <formula>IF(RIGHT(TEXT(AM630,"0.#"),1)=".",TRUE,FALSE)</formula>
    </cfRule>
  </conditionalFormatting>
  <conditionalFormatting sqref="AM631">
    <cfRule type="expression" dxfId="883" priority="141">
      <formula>IF(RIGHT(TEXT(AM631,"0.#"),1)=".",FALSE,TRUE)</formula>
    </cfRule>
    <cfRule type="expression" dxfId="882" priority="142">
      <formula>IF(RIGHT(TEXT(AM631,"0.#"),1)=".",TRUE,FALSE)</formula>
    </cfRule>
  </conditionalFormatting>
  <conditionalFormatting sqref="AI632">
    <cfRule type="expression" dxfId="881" priority="133">
      <formula>IF(RIGHT(TEXT(AI632,"0.#"),1)=".",FALSE,TRUE)</formula>
    </cfRule>
    <cfRule type="expression" dxfId="880" priority="134">
      <formula>IF(RIGHT(TEXT(AI632,"0.#"),1)=".",TRUE,FALSE)</formula>
    </cfRule>
  </conditionalFormatting>
  <conditionalFormatting sqref="AI630">
    <cfRule type="expression" dxfId="879" priority="137">
      <formula>IF(RIGHT(TEXT(AI630,"0.#"),1)=".",FALSE,TRUE)</formula>
    </cfRule>
    <cfRule type="expression" dxfId="878" priority="138">
      <formula>IF(RIGHT(TEXT(AI630,"0.#"),1)=".",TRUE,FALSE)</formula>
    </cfRule>
  </conditionalFormatting>
  <conditionalFormatting sqref="AI631">
    <cfRule type="expression" dxfId="877" priority="135">
      <formula>IF(RIGHT(TEXT(AI631,"0.#"),1)=".",FALSE,TRUE)</formula>
    </cfRule>
    <cfRule type="expression" dxfId="876" priority="136">
      <formula>IF(RIGHT(TEXT(AI631,"0.#"),1)=".",TRUE,FALSE)</formula>
    </cfRule>
  </conditionalFormatting>
  <conditionalFormatting sqref="AM637">
    <cfRule type="expression" dxfId="875" priority="127">
      <formula>IF(RIGHT(TEXT(AM637,"0.#"),1)=".",FALSE,TRUE)</formula>
    </cfRule>
    <cfRule type="expression" dxfId="874" priority="128">
      <formula>IF(RIGHT(TEXT(AM637,"0.#"),1)=".",TRUE,FALSE)</formula>
    </cfRule>
  </conditionalFormatting>
  <conditionalFormatting sqref="AM635">
    <cfRule type="expression" dxfId="873" priority="131">
      <formula>IF(RIGHT(TEXT(AM635,"0.#"),1)=".",FALSE,TRUE)</formula>
    </cfRule>
    <cfRule type="expression" dxfId="872" priority="132">
      <formula>IF(RIGHT(TEXT(AM635,"0.#"),1)=".",TRUE,FALSE)</formula>
    </cfRule>
  </conditionalFormatting>
  <conditionalFormatting sqref="AM636">
    <cfRule type="expression" dxfId="871" priority="129">
      <formula>IF(RIGHT(TEXT(AM636,"0.#"),1)=".",FALSE,TRUE)</formula>
    </cfRule>
    <cfRule type="expression" dxfId="870" priority="130">
      <formula>IF(RIGHT(TEXT(AM636,"0.#"),1)=".",TRUE,FALSE)</formula>
    </cfRule>
  </conditionalFormatting>
  <conditionalFormatting sqref="AI637">
    <cfRule type="expression" dxfId="869" priority="121">
      <formula>IF(RIGHT(TEXT(AI637,"0.#"),1)=".",FALSE,TRUE)</formula>
    </cfRule>
    <cfRule type="expression" dxfId="868" priority="122">
      <formula>IF(RIGHT(TEXT(AI637,"0.#"),1)=".",TRUE,FALSE)</formula>
    </cfRule>
  </conditionalFormatting>
  <conditionalFormatting sqref="AI635">
    <cfRule type="expression" dxfId="867" priority="125">
      <formula>IF(RIGHT(TEXT(AI635,"0.#"),1)=".",FALSE,TRUE)</formula>
    </cfRule>
    <cfRule type="expression" dxfId="866" priority="126">
      <formula>IF(RIGHT(TEXT(AI635,"0.#"),1)=".",TRUE,FALSE)</formula>
    </cfRule>
  </conditionalFormatting>
  <conditionalFormatting sqref="AI636">
    <cfRule type="expression" dxfId="865" priority="123">
      <formula>IF(RIGHT(TEXT(AI636,"0.#"),1)=".",FALSE,TRUE)</formula>
    </cfRule>
    <cfRule type="expression" dxfId="864" priority="124">
      <formula>IF(RIGHT(TEXT(AI636,"0.#"),1)=".",TRUE,FALSE)</formula>
    </cfRule>
  </conditionalFormatting>
  <conditionalFormatting sqref="AM602">
    <cfRule type="expression" dxfId="863" priority="199">
      <formula>IF(RIGHT(TEXT(AM602,"0.#"),1)=".",FALSE,TRUE)</formula>
    </cfRule>
    <cfRule type="expression" dxfId="862" priority="200">
      <formula>IF(RIGHT(TEXT(AM602,"0.#"),1)=".",TRUE,FALSE)</formula>
    </cfRule>
  </conditionalFormatting>
  <conditionalFormatting sqref="AM600">
    <cfRule type="expression" dxfId="861" priority="203">
      <formula>IF(RIGHT(TEXT(AM600,"0.#"),1)=".",FALSE,TRUE)</formula>
    </cfRule>
    <cfRule type="expression" dxfId="860" priority="204">
      <formula>IF(RIGHT(TEXT(AM600,"0.#"),1)=".",TRUE,FALSE)</formula>
    </cfRule>
  </conditionalFormatting>
  <conditionalFormatting sqref="AM601">
    <cfRule type="expression" dxfId="859" priority="201">
      <formula>IF(RIGHT(TEXT(AM601,"0.#"),1)=".",FALSE,TRUE)</formula>
    </cfRule>
    <cfRule type="expression" dxfId="858" priority="202">
      <formula>IF(RIGHT(TEXT(AM601,"0.#"),1)=".",TRUE,FALSE)</formula>
    </cfRule>
  </conditionalFormatting>
  <conditionalFormatting sqref="AI602">
    <cfRule type="expression" dxfId="857" priority="193">
      <formula>IF(RIGHT(TEXT(AI602,"0.#"),1)=".",FALSE,TRUE)</formula>
    </cfRule>
    <cfRule type="expression" dxfId="856" priority="194">
      <formula>IF(RIGHT(TEXT(AI602,"0.#"),1)=".",TRUE,FALSE)</formula>
    </cfRule>
  </conditionalFormatting>
  <conditionalFormatting sqref="AI600">
    <cfRule type="expression" dxfId="855" priority="197">
      <formula>IF(RIGHT(TEXT(AI600,"0.#"),1)=".",FALSE,TRUE)</formula>
    </cfRule>
    <cfRule type="expression" dxfId="854" priority="198">
      <formula>IF(RIGHT(TEXT(AI600,"0.#"),1)=".",TRUE,FALSE)</formula>
    </cfRule>
  </conditionalFormatting>
  <conditionalFormatting sqref="AI601">
    <cfRule type="expression" dxfId="853" priority="195">
      <formula>IF(RIGHT(TEXT(AI601,"0.#"),1)=".",FALSE,TRUE)</formula>
    </cfRule>
    <cfRule type="expression" dxfId="852" priority="196">
      <formula>IF(RIGHT(TEXT(AI601,"0.#"),1)=".",TRUE,FALSE)</formula>
    </cfRule>
  </conditionalFormatting>
  <conditionalFormatting sqref="AM607">
    <cfRule type="expression" dxfId="851" priority="187">
      <formula>IF(RIGHT(TEXT(AM607,"0.#"),1)=".",FALSE,TRUE)</formula>
    </cfRule>
    <cfRule type="expression" dxfId="850" priority="188">
      <formula>IF(RIGHT(TEXT(AM607,"0.#"),1)=".",TRUE,FALSE)</formula>
    </cfRule>
  </conditionalFormatting>
  <conditionalFormatting sqref="AM605">
    <cfRule type="expression" dxfId="849" priority="191">
      <formula>IF(RIGHT(TEXT(AM605,"0.#"),1)=".",FALSE,TRUE)</formula>
    </cfRule>
    <cfRule type="expression" dxfId="848" priority="192">
      <formula>IF(RIGHT(TEXT(AM605,"0.#"),1)=".",TRUE,FALSE)</formula>
    </cfRule>
  </conditionalFormatting>
  <conditionalFormatting sqref="AM606">
    <cfRule type="expression" dxfId="847" priority="189">
      <formula>IF(RIGHT(TEXT(AM606,"0.#"),1)=".",FALSE,TRUE)</formula>
    </cfRule>
    <cfRule type="expression" dxfId="846" priority="190">
      <formula>IF(RIGHT(TEXT(AM606,"0.#"),1)=".",TRUE,FALSE)</formula>
    </cfRule>
  </conditionalFormatting>
  <conditionalFormatting sqref="AI607">
    <cfRule type="expression" dxfId="845" priority="181">
      <formula>IF(RIGHT(TEXT(AI607,"0.#"),1)=".",FALSE,TRUE)</formula>
    </cfRule>
    <cfRule type="expression" dxfId="844" priority="182">
      <formula>IF(RIGHT(TEXT(AI607,"0.#"),1)=".",TRUE,FALSE)</formula>
    </cfRule>
  </conditionalFormatting>
  <conditionalFormatting sqref="AI605">
    <cfRule type="expression" dxfId="843" priority="185">
      <formula>IF(RIGHT(TEXT(AI605,"0.#"),1)=".",FALSE,TRUE)</formula>
    </cfRule>
    <cfRule type="expression" dxfId="842" priority="186">
      <formula>IF(RIGHT(TEXT(AI605,"0.#"),1)=".",TRUE,FALSE)</formula>
    </cfRule>
  </conditionalFormatting>
  <conditionalFormatting sqref="AI606">
    <cfRule type="expression" dxfId="841" priority="183">
      <formula>IF(RIGHT(TEXT(AI606,"0.#"),1)=".",FALSE,TRUE)</formula>
    </cfRule>
    <cfRule type="expression" dxfId="840" priority="184">
      <formula>IF(RIGHT(TEXT(AI606,"0.#"),1)=".",TRUE,FALSE)</formula>
    </cfRule>
  </conditionalFormatting>
  <conditionalFormatting sqref="AM612">
    <cfRule type="expression" dxfId="839" priority="175">
      <formula>IF(RIGHT(TEXT(AM612,"0.#"),1)=".",FALSE,TRUE)</formula>
    </cfRule>
    <cfRule type="expression" dxfId="838" priority="176">
      <formula>IF(RIGHT(TEXT(AM612,"0.#"),1)=".",TRUE,FALSE)</formula>
    </cfRule>
  </conditionalFormatting>
  <conditionalFormatting sqref="AM610">
    <cfRule type="expression" dxfId="837" priority="179">
      <formula>IF(RIGHT(TEXT(AM610,"0.#"),1)=".",FALSE,TRUE)</formula>
    </cfRule>
    <cfRule type="expression" dxfId="836" priority="180">
      <formula>IF(RIGHT(TEXT(AM610,"0.#"),1)=".",TRUE,FALSE)</formula>
    </cfRule>
  </conditionalFormatting>
  <conditionalFormatting sqref="AM611">
    <cfRule type="expression" dxfId="835" priority="177">
      <formula>IF(RIGHT(TEXT(AM611,"0.#"),1)=".",FALSE,TRUE)</formula>
    </cfRule>
    <cfRule type="expression" dxfId="834" priority="178">
      <formula>IF(RIGHT(TEXT(AM611,"0.#"),1)=".",TRUE,FALSE)</formula>
    </cfRule>
  </conditionalFormatting>
  <conditionalFormatting sqref="AI612">
    <cfRule type="expression" dxfId="833" priority="169">
      <formula>IF(RIGHT(TEXT(AI612,"0.#"),1)=".",FALSE,TRUE)</formula>
    </cfRule>
    <cfRule type="expression" dxfId="832" priority="170">
      <formula>IF(RIGHT(TEXT(AI612,"0.#"),1)=".",TRUE,FALSE)</formula>
    </cfRule>
  </conditionalFormatting>
  <conditionalFormatting sqref="AI610">
    <cfRule type="expression" dxfId="831" priority="173">
      <formula>IF(RIGHT(TEXT(AI610,"0.#"),1)=".",FALSE,TRUE)</formula>
    </cfRule>
    <cfRule type="expression" dxfId="830" priority="174">
      <formula>IF(RIGHT(TEXT(AI610,"0.#"),1)=".",TRUE,FALSE)</formula>
    </cfRule>
  </conditionalFormatting>
  <conditionalFormatting sqref="AI611">
    <cfRule type="expression" dxfId="829" priority="171">
      <formula>IF(RIGHT(TEXT(AI611,"0.#"),1)=".",FALSE,TRUE)</formula>
    </cfRule>
    <cfRule type="expression" dxfId="828" priority="172">
      <formula>IF(RIGHT(TEXT(AI611,"0.#"),1)=".",TRUE,FALSE)</formula>
    </cfRule>
  </conditionalFormatting>
  <conditionalFormatting sqref="AM617">
    <cfRule type="expression" dxfId="827" priority="163">
      <formula>IF(RIGHT(TEXT(AM617,"0.#"),1)=".",FALSE,TRUE)</formula>
    </cfRule>
    <cfRule type="expression" dxfId="826" priority="164">
      <formula>IF(RIGHT(TEXT(AM617,"0.#"),1)=".",TRUE,FALSE)</formula>
    </cfRule>
  </conditionalFormatting>
  <conditionalFormatting sqref="AM615">
    <cfRule type="expression" dxfId="825" priority="167">
      <formula>IF(RIGHT(TEXT(AM615,"0.#"),1)=".",FALSE,TRUE)</formula>
    </cfRule>
    <cfRule type="expression" dxfId="824" priority="168">
      <formula>IF(RIGHT(TEXT(AM615,"0.#"),1)=".",TRUE,FALSE)</formula>
    </cfRule>
  </conditionalFormatting>
  <conditionalFormatting sqref="AM616">
    <cfRule type="expression" dxfId="823" priority="165">
      <formula>IF(RIGHT(TEXT(AM616,"0.#"),1)=".",FALSE,TRUE)</formula>
    </cfRule>
    <cfRule type="expression" dxfId="822" priority="166">
      <formula>IF(RIGHT(TEXT(AM616,"0.#"),1)=".",TRUE,FALSE)</formula>
    </cfRule>
  </conditionalFormatting>
  <conditionalFormatting sqref="AI617">
    <cfRule type="expression" dxfId="821" priority="157">
      <formula>IF(RIGHT(TEXT(AI617,"0.#"),1)=".",FALSE,TRUE)</formula>
    </cfRule>
    <cfRule type="expression" dxfId="820" priority="158">
      <formula>IF(RIGHT(TEXT(AI617,"0.#"),1)=".",TRUE,FALSE)</formula>
    </cfRule>
  </conditionalFormatting>
  <conditionalFormatting sqref="AI615">
    <cfRule type="expression" dxfId="819" priority="161">
      <formula>IF(RIGHT(TEXT(AI615,"0.#"),1)=".",FALSE,TRUE)</formula>
    </cfRule>
    <cfRule type="expression" dxfId="818" priority="162">
      <formula>IF(RIGHT(TEXT(AI615,"0.#"),1)=".",TRUE,FALSE)</formula>
    </cfRule>
  </conditionalFormatting>
  <conditionalFormatting sqref="AI616">
    <cfRule type="expression" dxfId="817" priority="159">
      <formula>IF(RIGHT(TEXT(AI616,"0.#"),1)=".",FALSE,TRUE)</formula>
    </cfRule>
    <cfRule type="expression" dxfId="816" priority="160">
      <formula>IF(RIGHT(TEXT(AI616,"0.#"),1)=".",TRUE,FALSE)</formula>
    </cfRule>
  </conditionalFormatting>
  <conditionalFormatting sqref="AM651">
    <cfRule type="expression" dxfId="815" priority="115">
      <formula>IF(RIGHT(TEXT(AM651,"0.#"),1)=".",FALSE,TRUE)</formula>
    </cfRule>
    <cfRule type="expression" dxfId="814" priority="116">
      <formula>IF(RIGHT(TEXT(AM651,"0.#"),1)=".",TRUE,FALSE)</formula>
    </cfRule>
  </conditionalFormatting>
  <conditionalFormatting sqref="AM649">
    <cfRule type="expression" dxfId="813" priority="119">
      <formula>IF(RIGHT(TEXT(AM649,"0.#"),1)=".",FALSE,TRUE)</formula>
    </cfRule>
    <cfRule type="expression" dxfId="812" priority="120">
      <formula>IF(RIGHT(TEXT(AM649,"0.#"),1)=".",TRUE,FALSE)</formula>
    </cfRule>
  </conditionalFormatting>
  <conditionalFormatting sqref="AM650">
    <cfRule type="expression" dxfId="811" priority="117">
      <formula>IF(RIGHT(TEXT(AM650,"0.#"),1)=".",FALSE,TRUE)</formula>
    </cfRule>
    <cfRule type="expression" dxfId="810" priority="118">
      <formula>IF(RIGHT(TEXT(AM650,"0.#"),1)=".",TRUE,FALSE)</formula>
    </cfRule>
  </conditionalFormatting>
  <conditionalFormatting sqref="AI651">
    <cfRule type="expression" dxfId="809" priority="109">
      <formula>IF(RIGHT(TEXT(AI651,"0.#"),1)=".",FALSE,TRUE)</formula>
    </cfRule>
    <cfRule type="expression" dxfId="808" priority="110">
      <formula>IF(RIGHT(TEXT(AI651,"0.#"),1)=".",TRUE,FALSE)</formula>
    </cfRule>
  </conditionalFormatting>
  <conditionalFormatting sqref="AI649">
    <cfRule type="expression" dxfId="807" priority="113">
      <formula>IF(RIGHT(TEXT(AI649,"0.#"),1)=".",FALSE,TRUE)</formula>
    </cfRule>
    <cfRule type="expression" dxfId="806" priority="114">
      <formula>IF(RIGHT(TEXT(AI649,"0.#"),1)=".",TRUE,FALSE)</formula>
    </cfRule>
  </conditionalFormatting>
  <conditionalFormatting sqref="AI650">
    <cfRule type="expression" dxfId="805" priority="111">
      <formula>IF(RIGHT(TEXT(AI650,"0.#"),1)=".",FALSE,TRUE)</formula>
    </cfRule>
    <cfRule type="expression" dxfId="804" priority="112">
      <formula>IF(RIGHT(TEXT(AI650,"0.#"),1)=".",TRUE,FALSE)</formula>
    </cfRule>
  </conditionalFormatting>
  <conditionalFormatting sqref="AM676">
    <cfRule type="expression" dxfId="803" priority="103">
      <formula>IF(RIGHT(TEXT(AM676,"0.#"),1)=".",FALSE,TRUE)</formula>
    </cfRule>
    <cfRule type="expression" dxfId="802" priority="104">
      <formula>IF(RIGHT(TEXT(AM676,"0.#"),1)=".",TRUE,FALSE)</formula>
    </cfRule>
  </conditionalFormatting>
  <conditionalFormatting sqref="AM674">
    <cfRule type="expression" dxfId="801" priority="107">
      <formula>IF(RIGHT(TEXT(AM674,"0.#"),1)=".",FALSE,TRUE)</formula>
    </cfRule>
    <cfRule type="expression" dxfId="800" priority="108">
      <formula>IF(RIGHT(TEXT(AM674,"0.#"),1)=".",TRUE,FALSE)</formula>
    </cfRule>
  </conditionalFormatting>
  <conditionalFormatting sqref="AM675">
    <cfRule type="expression" dxfId="799" priority="105">
      <formula>IF(RIGHT(TEXT(AM675,"0.#"),1)=".",FALSE,TRUE)</formula>
    </cfRule>
    <cfRule type="expression" dxfId="798" priority="106">
      <formula>IF(RIGHT(TEXT(AM675,"0.#"),1)=".",TRUE,FALSE)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I674">
    <cfRule type="expression" dxfId="795" priority="101">
      <formula>IF(RIGHT(TEXT(AI674,"0.#"),1)=".",FALSE,TRUE)</formula>
    </cfRule>
    <cfRule type="expression" dxfId="794" priority="102">
      <formula>IF(RIGHT(TEXT(AI674,"0.#"),1)=".",TRUE,FALSE)</formula>
    </cfRule>
  </conditionalFormatting>
  <conditionalFormatting sqref="AI675">
    <cfRule type="expression" dxfId="793" priority="99">
      <formula>IF(RIGHT(TEXT(AI675,"0.#"),1)=".",FALSE,TRUE)</formula>
    </cfRule>
    <cfRule type="expression" dxfId="792" priority="100">
      <formula>IF(RIGHT(TEXT(AI675,"0.#"),1)=".",TRUE,FALSE)</formula>
    </cfRule>
  </conditionalFormatting>
  <conditionalFormatting sqref="AM681">
    <cfRule type="expression" dxfId="791" priority="43">
      <formula>IF(RIGHT(TEXT(AM681,"0.#"),1)=".",FALSE,TRUE)</formula>
    </cfRule>
    <cfRule type="expression" dxfId="790" priority="44">
      <formula>IF(RIGHT(TEXT(AM681,"0.#"),1)=".",TRUE,FALSE)</formula>
    </cfRule>
  </conditionalFormatting>
  <conditionalFormatting sqref="AM679">
    <cfRule type="expression" dxfId="789" priority="47">
      <formula>IF(RIGHT(TEXT(AM679,"0.#"),1)=".",FALSE,TRUE)</formula>
    </cfRule>
    <cfRule type="expression" dxfId="788" priority="48">
      <formula>IF(RIGHT(TEXT(AM679,"0.#"),1)=".",TRUE,FALSE)</formula>
    </cfRule>
  </conditionalFormatting>
  <conditionalFormatting sqref="AM680">
    <cfRule type="expression" dxfId="787" priority="45">
      <formula>IF(RIGHT(TEXT(AM680,"0.#"),1)=".",FALSE,TRUE)</formula>
    </cfRule>
    <cfRule type="expression" dxfId="786" priority="46">
      <formula>IF(RIGHT(TEXT(AM680,"0.#"),1)=".",TRUE,FALSE)</formula>
    </cfRule>
  </conditionalFormatting>
  <conditionalFormatting sqref="AI681">
    <cfRule type="expression" dxfId="785" priority="37">
      <formula>IF(RIGHT(TEXT(AI681,"0.#"),1)=".",FALSE,TRUE)</formula>
    </cfRule>
    <cfRule type="expression" dxfId="784" priority="38">
      <formula>IF(RIGHT(TEXT(AI681,"0.#"),1)=".",TRUE,FALSE)</formula>
    </cfRule>
  </conditionalFormatting>
  <conditionalFormatting sqref="AI679">
    <cfRule type="expression" dxfId="783" priority="41">
      <formula>IF(RIGHT(TEXT(AI679,"0.#"),1)=".",FALSE,TRUE)</formula>
    </cfRule>
    <cfRule type="expression" dxfId="782" priority="42">
      <formula>IF(RIGHT(TEXT(AI679,"0.#"),1)=".",TRUE,FALSE)</formula>
    </cfRule>
  </conditionalFormatting>
  <conditionalFormatting sqref="AI680">
    <cfRule type="expression" dxfId="781" priority="39">
      <formula>IF(RIGHT(TEXT(AI680,"0.#"),1)=".",FALSE,TRUE)</formula>
    </cfRule>
    <cfRule type="expression" dxfId="780" priority="40">
      <formula>IF(RIGHT(TEXT(AI680,"0.#"),1)=".",TRUE,FALSE)</formula>
    </cfRule>
  </conditionalFormatting>
  <conditionalFormatting sqref="AM686">
    <cfRule type="expression" dxfId="779" priority="31">
      <formula>IF(RIGHT(TEXT(AM686,"0.#"),1)=".",FALSE,TRUE)</formula>
    </cfRule>
    <cfRule type="expression" dxfId="778" priority="32">
      <formula>IF(RIGHT(TEXT(AM686,"0.#"),1)=".",TRUE,FALSE)</formula>
    </cfRule>
  </conditionalFormatting>
  <conditionalFormatting sqref="AM684">
    <cfRule type="expression" dxfId="777" priority="35">
      <formula>IF(RIGHT(TEXT(AM684,"0.#"),1)=".",FALSE,TRUE)</formula>
    </cfRule>
    <cfRule type="expression" dxfId="776" priority="36">
      <formula>IF(RIGHT(TEXT(AM684,"0.#"),1)=".",TRUE,FALSE)</formula>
    </cfRule>
  </conditionalFormatting>
  <conditionalFormatting sqref="AM685">
    <cfRule type="expression" dxfId="775" priority="33">
      <formula>IF(RIGHT(TEXT(AM685,"0.#"),1)=".",FALSE,TRUE)</formula>
    </cfRule>
    <cfRule type="expression" dxfId="774" priority="34">
      <formula>IF(RIGHT(TEXT(AM685,"0.#"),1)=".",TRUE,FALSE)</formula>
    </cfRule>
  </conditionalFormatting>
  <conditionalFormatting sqref="AI686">
    <cfRule type="expression" dxfId="773" priority="25">
      <formula>IF(RIGHT(TEXT(AI686,"0.#"),1)=".",FALSE,TRUE)</formula>
    </cfRule>
    <cfRule type="expression" dxfId="772" priority="26">
      <formula>IF(RIGHT(TEXT(AI686,"0.#"),1)=".",TRUE,FALSE)</formula>
    </cfRule>
  </conditionalFormatting>
  <conditionalFormatting sqref="AI684">
    <cfRule type="expression" dxfId="771" priority="29">
      <formula>IF(RIGHT(TEXT(AI684,"0.#"),1)=".",FALSE,TRUE)</formula>
    </cfRule>
    <cfRule type="expression" dxfId="770" priority="30">
      <formula>IF(RIGHT(TEXT(AI684,"0.#"),1)=".",TRUE,FALSE)</formula>
    </cfRule>
  </conditionalFormatting>
  <conditionalFormatting sqref="AI685">
    <cfRule type="expression" dxfId="769" priority="27">
      <formula>IF(RIGHT(TEXT(AI685,"0.#"),1)=".",FALSE,TRUE)</formula>
    </cfRule>
    <cfRule type="expression" dxfId="768" priority="28">
      <formula>IF(RIGHT(TEXT(AI685,"0.#"),1)=".",TRUE,FALSE)</formula>
    </cfRule>
  </conditionalFormatting>
  <conditionalFormatting sqref="AM691">
    <cfRule type="expression" dxfId="767" priority="19">
      <formula>IF(RIGHT(TEXT(AM691,"0.#"),1)=".",FALSE,TRUE)</formula>
    </cfRule>
    <cfRule type="expression" dxfId="766" priority="20">
      <formula>IF(RIGHT(TEXT(AM691,"0.#"),1)=".",TRUE,FALSE)</formula>
    </cfRule>
  </conditionalFormatting>
  <conditionalFormatting sqref="AM689">
    <cfRule type="expression" dxfId="765" priority="23">
      <formula>IF(RIGHT(TEXT(AM689,"0.#"),1)=".",FALSE,TRUE)</formula>
    </cfRule>
    <cfRule type="expression" dxfId="764" priority="24">
      <formula>IF(RIGHT(TEXT(AM689,"0.#"),1)=".",TRUE,FALSE)</formula>
    </cfRule>
  </conditionalFormatting>
  <conditionalFormatting sqref="AM690">
    <cfRule type="expression" dxfId="763" priority="21">
      <formula>IF(RIGHT(TEXT(AM690,"0.#"),1)=".",FALSE,TRUE)</formula>
    </cfRule>
    <cfRule type="expression" dxfId="762" priority="22">
      <formula>IF(RIGHT(TEXT(AM690,"0.#"),1)=".",TRUE,FALSE)</formula>
    </cfRule>
  </conditionalFormatting>
  <conditionalFormatting sqref="AI691">
    <cfRule type="expression" dxfId="761" priority="13">
      <formula>IF(RIGHT(TEXT(AI691,"0.#"),1)=".",FALSE,TRUE)</formula>
    </cfRule>
    <cfRule type="expression" dxfId="760" priority="14">
      <formula>IF(RIGHT(TEXT(AI691,"0.#"),1)=".",TRUE,FALSE)</formula>
    </cfRule>
  </conditionalFormatting>
  <conditionalFormatting sqref="AI689">
    <cfRule type="expression" dxfId="759" priority="17">
      <formula>IF(RIGHT(TEXT(AI689,"0.#"),1)=".",FALSE,TRUE)</formula>
    </cfRule>
    <cfRule type="expression" dxfId="758" priority="18">
      <formula>IF(RIGHT(TEXT(AI689,"0.#"),1)=".",TRUE,FALSE)</formula>
    </cfRule>
  </conditionalFormatting>
  <conditionalFormatting sqref="AI690">
    <cfRule type="expression" dxfId="757" priority="15">
      <formula>IF(RIGHT(TEXT(AI690,"0.#"),1)=".",FALSE,TRUE)</formula>
    </cfRule>
    <cfRule type="expression" dxfId="756" priority="16">
      <formula>IF(RIGHT(TEXT(AI690,"0.#"),1)=".",TRUE,FALSE)</formula>
    </cfRule>
  </conditionalFormatting>
  <conditionalFormatting sqref="AM656">
    <cfRule type="expression" dxfId="755" priority="91">
      <formula>IF(RIGHT(TEXT(AM656,"0.#"),1)=".",FALSE,TRUE)</formula>
    </cfRule>
    <cfRule type="expression" dxfId="754" priority="92">
      <formula>IF(RIGHT(TEXT(AM656,"0.#"),1)=".",TRUE,FALSE)</formula>
    </cfRule>
  </conditionalFormatting>
  <conditionalFormatting sqref="AM654">
    <cfRule type="expression" dxfId="753" priority="95">
      <formula>IF(RIGHT(TEXT(AM654,"0.#"),1)=".",FALSE,TRUE)</formula>
    </cfRule>
    <cfRule type="expression" dxfId="752" priority="96">
      <formula>IF(RIGHT(TEXT(AM654,"0.#"),1)=".",TRUE,FALSE)</formula>
    </cfRule>
  </conditionalFormatting>
  <conditionalFormatting sqref="AM655">
    <cfRule type="expression" dxfId="751" priority="93">
      <formula>IF(RIGHT(TEXT(AM655,"0.#"),1)=".",FALSE,TRUE)</formula>
    </cfRule>
    <cfRule type="expression" dxfId="750" priority="94">
      <formula>IF(RIGHT(TEXT(AM655,"0.#"),1)=".",TRUE,FALSE)</formula>
    </cfRule>
  </conditionalFormatting>
  <conditionalFormatting sqref="AI656">
    <cfRule type="expression" dxfId="749" priority="85">
      <formula>IF(RIGHT(TEXT(AI656,"0.#"),1)=".",FALSE,TRUE)</formula>
    </cfRule>
    <cfRule type="expression" dxfId="748" priority="86">
      <formula>IF(RIGHT(TEXT(AI656,"0.#"),1)=".",TRUE,FALSE)</formula>
    </cfRule>
  </conditionalFormatting>
  <conditionalFormatting sqref="AI654">
    <cfRule type="expression" dxfId="747" priority="89">
      <formula>IF(RIGHT(TEXT(AI654,"0.#"),1)=".",FALSE,TRUE)</formula>
    </cfRule>
    <cfRule type="expression" dxfId="746" priority="90">
      <formula>IF(RIGHT(TEXT(AI654,"0.#"),1)=".",TRUE,FALSE)</formula>
    </cfRule>
  </conditionalFormatting>
  <conditionalFormatting sqref="AI655">
    <cfRule type="expression" dxfId="745" priority="87">
      <formula>IF(RIGHT(TEXT(AI655,"0.#"),1)=".",FALSE,TRUE)</formula>
    </cfRule>
    <cfRule type="expression" dxfId="744" priority="88">
      <formula>IF(RIGHT(TEXT(AI655,"0.#"),1)=".",TRUE,FALSE)</formula>
    </cfRule>
  </conditionalFormatting>
  <conditionalFormatting sqref="AM661">
    <cfRule type="expression" dxfId="743" priority="79">
      <formula>IF(RIGHT(TEXT(AM661,"0.#"),1)=".",FALSE,TRUE)</formula>
    </cfRule>
    <cfRule type="expression" dxfId="742" priority="80">
      <formula>IF(RIGHT(TEXT(AM661,"0.#"),1)=".",TRUE,FALSE)</formula>
    </cfRule>
  </conditionalFormatting>
  <conditionalFormatting sqref="AM659">
    <cfRule type="expression" dxfId="741" priority="83">
      <formula>IF(RIGHT(TEXT(AM659,"0.#"),1)=".",FALSE,TRUE)</formula>
    </cfRule>
    <cfRule type="expression" dxfId="740" priority="84">
      <formula>IF(RIGHT(TEXT(AM659,"0.#"),1)=".",TRUE,FALSE)</formula>
    </cfRule>
  </conditionalFormatting>
  <conditionalFormatting sqref="AM660">
    <cfRule type="expression" dxfId="739" priority="81">
      <formula>IF(RIGHT(TEXT(AM660,"0.#"),1)=".",FALSE,TRUE)</formula>
    </cfRule>
    <cfRule type="expression" dxfId="738" priority="82">
      <formula>IF(RIGHT(TEXT(AM660,"0.#"),1)=".",TRUE,FALSE)</formula>
    </cfRule>
  </conditionalFormatting>
  <conditionalFormatting sqref="AI661">
    <cfRule type="expression" dxfId="737" priority="73">
      <formula>IF(RIGHT(TEXT(AI661,"0.#"),1)=".",FALSE,TRUE)</formula>
    </cfRule>
    <cfRule type="expression" dxfId="736" priority="74">
      <formula>IF(RIGHT(TEXT(AI661,"0.#"),1)=".",TRUE,FALSE)</formula>
    </cfRule>
  </conditionalFormatting>
  <conditionalFormatting sqref="AI659">
    <cfRule type="expression" dxfId="735" priority="77">
      <formula>IF(RIGHT(TEXT(AI659,"0.#"),1)=".",FALSE,TRUE)</formula>
    </cfRule>
    <cfRule type="expression" dxfId="734" priority="78">
      <formula>IF(RIGHT(TEXT(AI659,"0.#"),1)=".",TRUE,FALSE)</formula>
    </cfRule>
  </conditionalFormatting>
  <conditionalFormatting sqref="AI660">
    <cfRule type="expression" dxfId="733" priority="75">
      <formula>IF(RIGHT(TEXT(AI660,"0.#"),1)=".",FALSE,TRUE)</formula>
    </cfRule>
    <cfRule type="expression" dxfId="732" priority="76">
      <formula>IF(RIGHT(TEXT(AI660,"0.#"),1)=".",TRUE,FALSE)</formula>
    </cfRule>
  </conditionalFormatting>
  <conditionalFormatting sqref="AM666">
    <cfRule type="expression" dxfId="731" priority="67">
      <formula>IF(RIGHT(TEXT(AM666,"0.#"),1)=".",FALSE,TRUE)</formula>
    </cfRule>
    <cfRule type="expression" dxfId="730" priority="68">
      <formula>IF(RIGHT(TEXT(AM666,"0.#"),1)=".",TRUE,FALSE)</formula>
    </cfRule>
  </conditionalFormatting>
  <conditionalFormatting sqref="AM664">
    <cfRule type="expression" dxfId="729" priority="71">
      <formula>IF(RIGHT(TEXT(AM664,"0.#"),1)=".",FALSE,TRUE)</formula>
    </cfRule>
    <cfRule type="expression" dxfId="728" priority="72">
      <formula>IF(RIGHT(TEXT(AM664,"0.#"),1)=".",TRUE,FALSE)</formula>
    </cfRule>
  </conditionalFormatting>
  <conditionalFormatting sqref="AM665">
    <cfRule type="expression" dxfId="727" priority="69">
      <formula>IF(RIGHT(TEXT(AM665,"0.#"),1)=".",FALSE,TRUE)</formula>
    </cfRule>
    <cfRule type="expression" dxfId="726" priority="70">
      <formula>IF(RIGHT(TEXT(AM665,"0.#"),1)=".",TRUE,FALSE)</formula>
    </cfRule>
  </conditionalFormatting>
  <conditionalFormatting sqref="AI666">
    <cfRule type="expression" dxfId="725" priority="61">
      <formula>IF(RIGHT(TEXT(AI666,"0.#"),1)=".",FALSE,TRUE)</formula>
    </cfRule>
    <cfRule type="expression" dxfId="724" priority="62">
      <formula>IF(RIGHT(TEXT(AI666,"0.#"),1)=".",TRUE,FALSE)</formula>
    </cfRule>
  </conditionalFormatting>
  <conditionalFormatting sqref="AI664">
    <cfRule type="expression" dxfId="723" priority="65">
      <formula>IF(RIGHT(TEXT(AI664,"0.#"),1)=".",FALSE,TRUE)</formula>
    </cfRule>
    <cfRule type="expression" dxfId="722" priority="66">
      <formula>IF(RIGHT(TEXT(AI664,"0.#"),1)=".",TRUE,FALSE)</formula>
    </cfRule>
  </conditionalFormatting>
  <conditionalFormatting sqref="AI665">
    <cfRule type="expression" dxfId="721" priority="63">
      <formula>IF(RIGHT(TEXT(AI665,"0.#"),1)=".",FALSE,TRUE)</formula>
    </cfRule>
    <cfRule type="expression" dxfId="720" priority="64">
      <formula>IF(RIGHT(TEXT(AI665,"0.#"),1)=".",TRUE,FALSE)</formula>
    </cfRule>
  </conditionalFormatting>
  <conditionalFormatting sqref="AM671">
    <cfRule type="expression" dxfId="719" priority="55">
      <formula>IF(RIGHT(TEXT(AM671,"0.#"),1)=".",FALSE,TRUE)</formula>
    </cfRule>
    <cfRule type="expression" dxfId="718" priority="56">
      <formula>IF(RIGHT(TEXT(AM671,"0.#"),1)=".",TRUE,FALSE)</formula>
    </cfRule>
  </conditionalFormatting>
  <conditionalFormatting sqref="AM669">
    <cfRule type="expression" dxfId="717" priority="59">
      <formula>IF(RIGHT(TEXT(AM669,"0.#"),1)=".",FALSE,TRUE)</formula>
    </cfRule>
    <cfRule type="expression" dxfId="716" priority="60">
      <formula>IF(RIGHT(TEXT(AM669,"0.#"),1)=".",TRUE,FALSE)</formula>
    </cfRule>
  </conditionalFormatting>
  <conditionalFormatting sqref="AM670">
    <cfRule type="expression" dxfId="715" priority="57">
      <formula>IF(RIGHT(TEXT(AM670,"0.#"),1)=".",FALSE,TRUE)</formula>
    </cfRule>
    <cfRule type="expression" dxfId="714" priority="58">
      <formula>IF(RIGHT(TEXT(AM670,"0.#"),1)=".",TRUE,FALSE)</formula>
    </cfRule>
  </conditionalFormatting>
  <conditionalFormatting sqref="AI671">
    <cfRule type="expression" dxfId="713" priority="49">
      <formula>IF(RIGHT(TEXT(AI671,"0.#"),1)=".",FALSE,TRUE)</formula>
    </cfRule>
    <cfRule type="expression" dxfId="712" priority="50">
      <formula>IF(RIGHT(TEXT(AI671,"0.#"),1)=".",TRUE,FALSE)</formula>
    </cfRule>
  </conditionalFormatting>
  <conditionalFormatting sqref="AI669">
    <cfRule type="expression" dxfId="711" priority="53">
      <formula>IF(RIGHT(TEXT(AI669,"0.#"),1)=".",FALSE,TRUE)</formula>
    </cfRule>
    <cfRule type="expression" dxfId="710" priority="54">
      <formula>IF(RIGHT(TEXT(AI669,"0.#"),1)=".",TRUE,FALSE)</formula>
    </cfRule>
  </conditionalFormatting>
  <conditionalFormatting sqref="AI670">
    <cfRule type="expression" dxfId="709" priority="51">
      <formula>IF(RIGHT(TEXT(AI670,"0.#"),1)=".",FALSE,TRUE)</formula>
    </cfRule>
    <cfRule type="expression" dxfId="708" priority="52">
      <formula>IF(RIGHT(TEXT(AI670,"0.#"),1)=".",TRUE,FALSE)</formula>
    </cfRule>
  </conditionalFormatting>
  <conditionalFormatting sqref="Y782">
    <cfRule type="expression" dxfId="707" priority="11">
      <formula>IF(RIGHT(TEXT(Y782,"0.#"),1)=".",FALSE,TRUE)</formula>
    </cfRule>
    <cfRule type="expression" dxfId="706" priority="12">
      <formula>IF(RIGHT(TEXT(Y782,"0.#"),1)=".",TRUE,FALSE)</formula>
    </cfRule>
  </conditionalFormatting>
  <conditionalFormatting sqref="Y784">
    <cfRule type="expression" dxfId="705" priority="9">
      <formula>IF(RIGHT(TEXT(Y784,"0.#"),1)=".",FALSE,TRUE)</formula>
    </cfRule>
    <cfRule type="expression" dxfId="704" priority="10">
      <formula>IF(RIGHT(TEXT(Y784,"0.#"),1)=".",TRUE,FALSE)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483" max="49" man="1"/>
    <brk id="727" max="49" man="1"/>
    <brk id="7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0"/>
      <c r="Z2" s="833"/>
      <c r="AA2" s="834"/>
      <c r="AB2" s="1034" t="s">
        <v>11</v>
      </c>
      <c r="AC2" s="1035"/>
      <c r="AD2" s="1036"/>
      <c r="AE2" s="1040" t="s">
        <v>357</v>
      </c>
      <c r="AF2" s="1040"/>
      <c r="AG2" s="1040"/>
      <c r="AH2" s="1040"/>
      <c r="AI2" s="1040" t="s">
        <v>363</v>
      </c>
      <c r="AJ2" s="1040"/>
      <c r="AK2" s="1040"/>
      <c r="AL2" s="1040"/>
      <c r="AM2" s="1040" t="s">
        <v>471</v>
      </c>
      <c r="AN2" s="1040"/>
      <c r="AO2" s="1040"/>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1"/>
      <c r="Z3" s="1032"/>
      <c r="AA3" s="1033"/>
      <c r="AB3" s="1037"/>
      <c r="AC3" s="1038"/>
      <c r="AD3" s="1039"/>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7"/>
      <c r="I4" s="1007"/>
      <c r="J4" s="1007"/>
      <c r="K4" s="1007"/>
      <c r="L4" s="1007"/>
      <c r="M4" s="1007"/>
      <c r="N4" s="1007"/>
      <c r="O4" s="1008"/>
      <c r="P4" s="99"/>
      <c r="Q4" s="1015"/>
      <c r="R4" s="1015"/>
      <c r="S4" s="1015"/>
      <c r="T4" s="1015"/>
      <c r="U4" s="1015"/>
      <c r="V4" s="1015"/>
      <c r="W4" s="1015"/>
      <c r="X4" s="1016"/>
      <c r="Y4" s="1025" t="s">
        <v>12</v>
      </c>
      <c r="Z4" s="1026"/>
      <c r="AA4" s="1027"/>
      <c r="AB4" s="458"/>
      <c r="AC4" s="1029"/>
      <c r="AD4" s="102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2" t="s">
        <v>54</v>
      </c>
      <c r="Z5" s="1022"/>
      <c r="AA5" s="1023"/>
      <c r="AB5" s="520"/>
      <c r="AC5" s="1028"/>
      <c r="AD5" s="102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0"/>
      <c r="Z9" s="833"/>
      <c r="AA9" s="834"/>
      <c r="AB9" s="1034" t="s">
        <v>11</v>
      </c>
      <c r="AC9" s="1035"/>
      <c r="AD9" s="1036"/>
      <c r="AE9" s="1040" t="s">
        <v>357</v>
      </c>
      <c r="AF9" s="1040"/>
      <c r="AG9" s="1040"/>
      <c r="AH9" s="1040"/>
      <c r="AI9" s="1040" t="s">
        <v>363</v>
      </c>
      <c r="AJ9" s="1040"/>
      <c r="AK9" s="1040"/>
      <c r="AL9" s="1040"/>
      <c r="AM9" s="1040" t="s">
        <v>471</v>
      </c>
      <c r="AN9" s="1040"/>
      <c r="AO9" s="1040"/>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1"/>
      <c r="Z10" s="1032"/>
      <c r="AA10" s="1033"/>
      <c r="AB10" s="1037"/>
      <c r="AC10" s="1038"/>
      <c r="AD10" s="1039"/>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8"/>
      <c r="AC11" s="1029"/>
      <c r="AD11" s="102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2" t="s">
        <v>54</v>
      </c>
      <c r="Z12" s="1022"/>
      <c r="AA12" s="1023"/>
      <c r="AB12" s="520"/>
      <c r="AC12" s="1028"/>
      <c r="AD12" s="102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0"/>
      <c r="Z16" s="833"/>
      <c r="AA16" s="834"/>
      <c r="AB16" s="1034" t="s">
        <v>11</v>
      </c>
      <c r="AC16" s="1035"/>
      <c r="AD16" s="1036"/>
      <c r="AE16" s="1040" t="s">
        <v>357</v>
      </c>
      <c r="AF16" s="1040"/>
      <c r="AG16" s="1040"/>
      <c r="AH16" s="1040"/>
      <c r="AI16" s="1040" t="s">
        <v>363</v>
      </c>
      <c r="AJ16" s="1040"/>
      <c r="AK16" s="1040"/>
      <c r="AL16" s="1040"/>
      <c r="AM16" s="1040" t="s">
        <v>471</v>
      </c>
      <c r="AN16" s="1040"/>
      <c r="AO16" s="1040"/>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1"/>
      <c r="Z17" s="1032"/>
      <c r="AA17" s="1033"/>
      <c r="AB17" s="1037"/>
      <c r="AC17" s="1038"/>
      <c r="AD17" s="1039"/>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8"/>
      <c r="AC18" s="1029"/>
      <c r="AD18" s="102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2" t="s">
        <v>54</v>
      </c>
      <c r="Z19" s="1022"/>
      <c r="AA19" s="1023"/>
      <c r="AB19" s="520"/>
      <c r="AC19" s="1028"/>
      <c r="AD19" s="102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0"/>
      <c r="Z23" s="833"/>
      <c r="AA23" s="834"/>
      <c r="AB23" s="1034" t="s">
        <v>11</v>
      </c>
      <c r="AC23" s="1035"/>
      <c r="AD23" s="1036"/>
      <c r="AE23" s="1040" t="s">
        <v>357</v>
      </c>
      <c r="AF23" s="1040"/>
      <c r="AG23" s="1040"/>
      <c r="AH23" s="1040"/>
      <c r="AI23" s="1040" t="s">
        <v>363</v>
      </c>
      <c r="AJ23" s="1040"/>
      <c r="AK23" s="1040"/>
      <c r="AL23" s="1040"/>
      <c r="AM23" s="1040" t="s">
        <v>471</v>
      </c>
      <c r="AN23" s="1040"/>
      <c r="AO23" s="1040"/>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1"/>
      <c r="Z24" s="1032"/>
      <c r="AA24" s="1033"/>
      <c r="AB24" s="1037"/>
      <c r="AC24" s="1038"/>
      <c r="AD24" s="1039"/>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8"/>
      <c r="AC25" s="1029"/>
      <c r="AD25" s="102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2" t="s">
        <v>54</v>
      </c>
      <c r="Z26" s="1022"/>
      <c r="AA26" s="1023"/>
      <c r="AB26" s="520"/>
      <c r="AC26" s="1028"/>
      <c r="AD26" s="102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0"/>
      <c r="Z30" s="833"/>
      <c r="AA30" s="834"/>
      <c r="AB30" s="1034" t="s">
        <v>11</v>
      </c>
      <c r="AC30" s="1035"/>
      <c r="AD30" s="1036"/>
      <c r="AE30" s="1040" t="s">
        <v>357</v>
      </c>
      <c r="AF30" s="1040"/>
      <c r="AG30" s="1040"/>
      <c r="AH30" s="1040"/>
      <c r="AI30" s="1040" t="s">
        <v>363</v>
      </c>
      <c r="AJ30" s="1040"/>
      <c r="AK30" s="1040"/>
      <c r="AL30" s="1040"/>
      <c r="AM30" s="1040" t="s">
        <v>471</v>
      </c>
      <c r="AN30" s="1040"/>
      <c r="AO30" s="1040"/>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1"/>
      <c r="Z31" s="1032"/>
      <c r="AA31" s="1033"/>
      <c r="AB31" s="1037"/>
      <c r="AC31" s="1038"/>
      <c r="AD31" s="1039"/>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8"/>
      <c r="AC32" s="1029"/>
      <c r="AD32" s="102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2" t="s">
        <v>54</v>
      </c>
      <c r="Z33" s="1022"/>
      <c r="AA33" s="1023"/>
      <c r="AB33" s="520"/>
      <c r="AC33" s="1028"/>
      <c r="AD33" s="102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0"/>
      <c r="Z37" s="833"/>
      <c r="AA37" s="834"/>
      <c r="AB37" s="1034" t="s">
        <v>11</v>
      </c>
      <c r="AC37" s="1035"/>
      <c r="AD37" s="1036"/>
      <c r="AE37" s="1040" t="s">
        <v>357</v>
      </c>
      <c r="AF37" s="1040"/>
      <c r="AG37" s="1040"/>
      <c r="AH37" s="1040"/>
      <c r="AI37" s="1040" t="s">
        <v>363</v>
      </c>
      <c r="AJ37" s="1040"/>
      <c r="AK37" s="1040"/>
      <c r="AL37" s="1040"/>
      <c r="AM37" s="1040" t="s">
        <v>471</v>
      </c>
      <c r="AN37" s="1040"/>
      <c r="AO37" s="1040"/>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1"/>
      <c r="Z38" s="1032"/>
      <c r="AA38" s="1033"/>
      <c r="AB38" s="1037"/>
      <c r="AC38" s="1038"/>
      <c r="AD38" s="1039"/>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8"/>
      <c r="AC39" s="1029"/>
      <c r="AD39" s="102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2" t="s">
        <v>54</v>
      </c>
      <c r="Z40" s="1022"/>
      <c r="AA40" s="1023"/>
      <c r="AB40" s="520"/>
      <c r="AC40" s="1028"/>
      <c r="AD40" s="102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0"/>
      <c r="Z44" s="833"/>
      <c r="AA44" s="834"/>
      <c r="AB44" s="1034" t="s">
        <v>11</v>
      </c>
      <c r="AC44" s="1035"/>
      <c r="AD44" s="1036"/>
      <c r="AE44" s="1040" t="s">
        <v>357</v>
      </c>
      <c r="AF44" s="1040"/>
      <c r="AG44" s="1040"/>
      <c r="AH44" s="1040"/>
      <c r="AI44" s="1040" t="s">
        <v>363</v>
      </c>
      <c r="AJ44" s="1040"/>
      <c r="AK44" s="1040"/>
      <c r="AL44" s="1040"/>
      <c r="AM44" s="1040" t="s">
        <v>471</v>
      </c>
      <c r="AN44" s="1040"/>
      <c r="AO44" s="1040"/>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1"/>
      <c r="Z45" s="1032"/>
      <c r="AA45" s="1033"/>
      <c r="AB45" s="1037"/>
      <c r="AC45" s="1038"/>
      <c r="AD45" s="1039"/>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8"/>
      <c r="AC46" s="1029"/>
      <c r="AD46" s="102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2" t="s">
        <v>54</v>
      </c>
      <c r="Z47" s="1022"/>
      <c r="AA47" s="1023"/>
      <c r="AB47" s="520"/>
      <c r="AC47" s="1028"/>
      <c r="AD47" s="102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0"/>
      <c r="Z51" s="833"/>
      <c r="AA51" s="834"/>
      <c r="AB51" s="554" t="s">
        <v>11</v>
      </c>
      <c r="AC51" s="1035"/>
      <c r="AD51" s="1036"/>
      <c r="AE51" s="1040" t="s">
        <v>357</v>
      </c>
      <c r="AF51" s="1040"/>
      <c r="AG51" s="1040"/>
      <c r="AH51" s="1040"/>
      <c r="AI51" s="1040" t="s">
        <v>363</v>
      </c>
      <c r="AJ51" s="1040"/>
      <c r="AK51" s="1040"/>
      <c r="AL51" s="1040"/>
      <c r="AM51" s="1040" t="s">
        <v>471</v>
      </c>
      <c r="AN51" s="1040"/>
      <c r="AO51" s="1040"/>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1"/>
      <c r="Z52" s="1032"/>
      <c r="AA52" s="1033"/>
      <c r="AB52" s="1037"/>
      <c r="AC52" s="1038"/>
      <c r="AD52" s="1039"/>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8"/>
      <c r="AC53" s="1029"/>
      <c r="AD53" s="102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2" t="s">
        <v>54</v>
      </c>
      <c r="Z54" s="1022"/>
      <c r="AA54" s="1023"/>
      <c r="AB54" s="520"/>
      <c r="AC54" s="1028"/>
      <c r="AD54" s="102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0"/>
      <c r="Z58" s="833"/>
      <c r="AA58" s="834"/>
      <c r="AB58" s="1034" t="s">
        <v>11</v>
      </c>
      <c r="AC58" s="1035"/>
      <c r="AD58" s="1036"/>
      <c r="AE58" s="1040" t="s">
        <v>357</v>
      </c>
      <c r="AF58" s="1040"/>
      <c r="AG58" s="1040"/>
      <c r="AH58" s="1040"/>
      <c r="AI58" s="1040" t="s">
        <v>363</v>
      </c>
      <c r="AJ58" s="1040"/>
      <c r="AK58" s="1040"/>
      <c r="AL58" s="1040"/>
      <c r="AM58" s="1040" t="s">
        <v>471</v>
      </c>
      <c r="AN58" s="1040"/>
      <c r="AO58" s="1040"/>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1"/>
      <c r="Z59" s="1032"/>
      <c r="AA59" s="1033"/>
      <c r="AB59" s="1037"/>
      <c r="AC59" s="1038"/>
      <c r="AD59" s="1039"/>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8"/>
      <c r="AC60" s="1029"/>
      <c r="AD60" s="102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2" t="s">
        <v>54</v>
      </c>
      <c r="Z61" s="1022"/>
      <c r="AA61" s="1023"/>
      <c r="AB61" s="520"/>
      <c r="AC61" s="1028"/>
      <c r="AD61" s="102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0"/>
      <c r="Z65" s="833"/>
      <c r="AA65" s="834"/>
      <c r="AB65" s="1034" t="s">
        <v>11</v>
      </c>
      <c r="AC65" s="1035"/>
      <c r="AD65" s="1036"/>
      <c r="AE65" s="1040" t="s">
        <v>357</v>
      </c>
      <c r="AF65" s="1040"/>
      <c r="AG65" s="1040"/>
      <c r="AH65" s="1040"/>
      <c r="AI65" s="1040" t="s">
        <v>363</v>
      </c>
      <c r="AJ65" s="1040"/>
      <c r="AK65" s="1040"/>
      <c r="AL65" s="1040"/>
      <c r="AM65" s="1040" t="s">
        <v>471</v>
      </c>
      <c r="AN65" s="1040"/>
      <c r="AO65" s="1040"/>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1"/>
      <c r="Z66" s="1032"/>
      <c r="AA66" s="1033"/>
      <c r="AB66" s="1037"/>
      <c r="AC66" s="1038"/>
      <c r="AD66" s="1039"/>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8"/>
      <c r="AC67" s="1029"/>
      <c r="AD67" s="102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2" t="s">
        <v>54</v>
      </c>
      <c r="Z68" s="1022"/>
      <c r="AA68" s="1023"/>
      <c r="AB68" s="520"/>
      <c r="AC68" s="1028"/>
      <c r="AD68" s="102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2" t="s">
        <v>13</v>
      </c>
      <c r="Z69" s="1022"/>
      <c r="AA69" s="1023"/>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5"/>
      <c r="Z4" s="386"/>
      <c r="AA4" s="386"/>
      <c r="AB4" s="809"/>
      <c r="AC4" s="674"/>
      <c r="AD4" s="675"/>
      <c r="AE4" s="675"/>
      <c r="AF4" s="675"/>
      <c r="AG4" s="676"/>
      <c r="AH4" s="668"/>
      <c r="AI4" s="669"/>
      <c r="AJ4" s="669"/>
      <c r="AK4" s="669"/>
      <c r="AL4" s="669"/>
      <c r="AM4" s="669"/>
      <c r="AN4" s="669"/>
      <c r="AO4" s="669"/>
      <c r="AP4" s="669"/>
      <c r="AQ4" s="669"/>
      <c r="AR4" s="669"/>
      <c r="AS4" s="669"/>
      <c r="AT4" s="670"/>
      <c r="AU4" s="385"/>
      <c r="AV4" s="386"/>
      <c r="AW4" s="386"/>
      <c r="AX4" s="387"/>
    </row>
    <row r="5" spans="1:50" ht="24.75" customHeight="1" x14ac:dyDescent="0.15">
      <c r="A5" s="1053"/>
      <c r="B5" s="1054"/>
      <c r="C5" s="1054"/>
      <c r="D5" s="1054"/>
      <c r="E5" s="1054"/>
      <c r="F5" s="1055"/>
      <c r="G5" s="606"/>
      <c r="H5" s="611"/>
      <c r="I5" s="611"/>
      <c r="J5" s="611"/>
      <c r="K5" s="612"/>
      <c r="L5" s="598"/>
      <c r="M5" s="599"/>
      <c r="N5" s="599"/>
      <c r="O5" s="599"/>
      <c r="P5" s="599"/>
      <c r="Q5" s="599"/>
      <c r="R5" s="599"/>
      <c r="S5" s="599"/>
      <c r="T5" s="599"/>
      <c r="U5" s="599"/>
      <c r="V5" s="599"/>
      <c r="W5" s="599"/>
      <c r="X5" s="600"/>
      <c r="Y5" s="601"/>
      <c r="Z5" s="602"/>
      <c r="AA5" s="602"/>
      <c r="AB5" s="616"/>
      <c r="AC5" s="606"/>
      <c r="AD5" s="611"/>
      <c r="AE5" s="611"/>
      <c r="AF5" s="611"/>
      <c r="AG5" s="612"/>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11"/>
      <c r="I6" s="611"/>
      <c r="J6" s="611"/>
      <c r="K6" s="612"/>
      <c r="L6" s="598"/>
      <c r="M6" s="599"/>
      <c r="N6" s="599"/>
      <c r="O6" s="599"/>
      <c r="P6" s="599"/>
      <c r="Q6" s="599"/>
      <c r="R6" s="599"/>
      <c r="S6" s="599"/>
      <c r="T6" s="599"/>
      <c r="U6" s="599"/>
      <c r="V6" s="599"/>
      <c r="W6" s="599"/>
      <c r="X6" s="600"/>
      <c r="Y6" s="601"/>
      <c r="Z6" s="602"/>
      <c r="AA6" s="602"/>
      <c r="AB6" s="616"/>
      <c r="AC6" s="606"/>
      <c r="AD6" s="611"/>
      <c r="AE6" s="611"/>
      <c r="AF6" s="611"/>
      <c r="AG6" s="612"/>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11"/>
      <c r="I7" s="611"/>
      <c r="J7" s="611"/>
      <c r="K7" s="612"/>
      <c r="L7" s="598"/>
      <c r="M7" s="599"/>
      <c r="N7" s="599"/>
      <c r="O7" s="599"/>
      <c r="P7" s="599"/>
      <c r="Q7" s="599"/>
      <c r="R7" s="599"/>
      <c r="S7" s="599"/>
      <c r="T7" s="599"/>
      <c r="U7" s="599"/>
      <c r="V7" s="599"/>
      <c r="W7" s="599"/>
      <c r="X7" s="600"/>
      <c r="Y7" s="601"/>
      <c r="Z7" s="602"/>
      <c r="AA7" s="602"/>
      <c r="AB7" s="616"/>
      <c r="AC7" s="606"/>
      <c r="AD7" s="611"/>
      <c r="AE7" s="611"/>
      <c r="AF7" s="611"/>
      <c r="AG7" s="612"/>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11"/>
      <c r="I8" s="611"/>
      <c r="J8" s="611"/>
      <c r="K8" s="612"/>
      <c r="L8" s="598"/>
      <c r="M8" s="599"/>
      <c r="N8" s="599"/>
      <c r="O8" s="599"/>
      <c r="P8" s="599"/>
      <c r="Q8" s="599"/>
      <c r="R8" s="599"/>
      <c r="S8" s="599"/>
      <c r="T8" s="599"/>
      <c r="U8" s="599"/>
      <c r="V8" s="599"/>
      <c r="W8" s="599"/>
      <c r="X8" s="600"/>
      <c r="Y8" s="601"/>
      <c r="Z8" s="602"/>
      <c r="AA8" s="602"/>
      <c r="AB8" s="616"/>
      <c r="AC8" s="606"/>
      <c r="AD8" s="611"/>
      <c r="AE8" s="611"/>
      <c r="AF8" s="611"/>
      <c r="AG8" s="612"/>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11"/>
      <c r="I9" s="611"/>
      <c r="J9" s="611"/>
      <c r="K9" s="612"/>
      <c r="L9" s="598"/>
      <c r="M9" s="599"/>
      <c r="N9" s="599"/>
      <c r="O9" s="599"/>
      <c r="P9" s="599"/>
      <c r="Q9" s="599"/>
      <c r="R9" s="599"/>
      <c r="S9" s="599"/>
      <c r="T9" s="599"/>
      <c r="U9" s="599"/>
      <c r="V9" s="599"/>
      <c r="W9" s="599"/>
      <c r="X9" s="600"/>
      <c r="Y9" s="601"/>
      <c r="Z9" s="602"/>
      <c r="AA9" s="602"/>
      <c r="AB9" s="616"/>
      <c r="AC9" s="606"/>
      <c r="AD9" s="611"/>
      <c r="AE9" s="611"/>
      <c r="AF9" s="611"/>
      <c r="AG9" s="612"/>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11"/>
      <c r="I10" s="611"/>
      <c r="J10" s="611"/>
      <c r="K10" s="612"/>
      <c r="L10" s="598"/>
      <c r="M10" s="599"/>
      <c r="N10" s="599"/>
      <c r="O10" s="599"/>
      <c r="P10" s="599"/>
      <c r="Q10" s="599"/>
      <c r="R10" s="599"/>
      <c r="S10" s="599"/>
      <c r="T10" s="599"/>
      <c r="U10" s="599"/>
      <c r="V10" s="599"/>
      <c r="W10" s="599"/>
      <c r="X10" s="600"/>
      <c r="Y10" s="601"/>
      <c r="Z10" s="602"/>
      <c r="AA10" s="602"/>
      <c r="AB10" s="616"/>
      <c r="AC10" s="606"/>
      <c r="AD10" s="611"/>
      <c r="AE10" s="611"/>
      <c r="AF10" s="611"/>
      <c r="AG10" s="612"/>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11"/>
      <c r="I11" s="611"/>
      <c r="J11" s="611"/>
      <c r="K11" s="612"/>
      <c r="L11" s="598"/>
      <c r="M11" s="599"/>
      <c r="N11" s="599"/>
      <c r="O11" s="599"/>
      <c r="P11" s="599"/>
      <c r="Q11" s="599"/>
      <c r="R11" s="599"/>
      <c r="S11" s="599"/>
      <c r="T11" s="599"/>
      <c r="U11" s="599"/>
      <c r="V11" s="599"/>
      <c r="W11" s="599"/>
      <c r="X11" s="600"/>
      <c r="Y11" s="601"/>
      <c r="Z11" s="602"/>
      <c r="AA11" s="602"/>
      <c r="AB11" s="616"/>
      <c r="AC11" s="606"/>
      <c r="AD11" s="611"/>
      <c r="AE11" s="611"/>
      <c r="AF11" s="611"/>
      <c r="AG11" s="612"/>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11"/>
      <c r="I12" s="611"/>
      <c r="J12" s="611"/>
      <c r="K12" s="612"/>
      <c r="L12" s="598"/>
      <c r="M12" s="599"/>
      <c r="N12" s="599"/>
      <c r="O12" s="599"/>
      <c r="P12" s="599"/>
      <c r="Q12" s="599"/>
      <c r="R12" s="599"/>
      <c r="S12" s="599"/>
      <c r="T12" s="599"/>
      <c r="U12" s="599"/>
      <c r="V12" s="599"/>
      <c r="W12" s="599"/>
      <c r="X12" s="600"/>
      <c r="Y12" s="601"/>
      <c r="Z12" s="602"/>
      <c r="AA12" s="602"/>
      <c r="AB12" s="616"/>
      <c r="AC12" s="606"/>
      <c r="AD12" s="611"/>
      <c r="AE12" s="611"/>
      <c r="AF12" s="611"/>
      <c r="AG12" s="612"/>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11"/>
      <c r="I13" s="611"/>
      <c r="J13" s="611"/>
      <c r="K13" s="612"/>
      <c r="L13" s="598"/>
      <c r="M13" s="599"/>
      <c r="N13" s="599"/>
      <c r="O13" s="599"/>
      <c r="P13" s="599"/>
      <c r="Q13" s="599"/>
      <c r="R13" s="599"/>
      <c r="S13" s="599"/>
      <c r="T13" s="599"/>
      <c r="U13" s="599"/>
      <c r="V13" s="599"/>
      <c r="W13" s="599"/>
      <c r="X13" s="600"/>
      <c r="Y13" s="601"/>
      <c r="Z13" s="602"/>
      <c r="AA13" s="602"/>
      <c r="AB13" s="616"/>
      <c r="AC13" s="606"/>
      <c r="AD13" s="611"/>
      <c r="AE13" s="611"/>
      <c r="AF13" s="611"/>
      <c r="AG13" s="612"/>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5"/>
      <c r="Z17" s="386"/>
      <c r="AA17" s="386"/>
      <c r="AB17" s="809"/>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row>
    <row r="18" spans="1:50" ht="24.75" customHeight="1" x14ac:dyDescent="0.15">
      <c r="A18" s="1053"/>
      <c r="B18" s="1054"/>
      <c r="C18" s="1054"/>
      <c r="D18" s="1054"/>
      <c r="E18" s="1054"/>
      <c r="F18" s="1055"/>
      <c r="G18" s="606"/>
      <c r="H18" s="611"/>
      <c r="I18" s="611"/>
      <c r="J18" s="611"/>
      <c r="K18" s="612"/>
      <c r="L18" s="598"/>
      <c r="M18" s="599"/>
      <c r="N18" s="599"/>
      <c r="O18" s="599"/>
      <c r="P18" s="599"/>
      <c r="Q18" s="599"/>
      <c r="R18" s="599"/>
      <c r="S18" s="599"/>
      <c r="T18" s="599"/>
      <c r="U18" s="599"/>
      <c r="V18" s="599"/>
      <c r="W18" s="599"/>
      <c r="X18" s="600"/>
      <c r="Y18" s="601"/>
      <c r="Z18" s="602"/>
      <c r="AA18" s="602"/>
      <c r="AB18" s="616"/>
      <c r="AC18" s="606"/>
      <c r="AD18" s="611"/>
      <c r="AE18" s="611"/>
      <c r="AF18" s="611"/>
      <c r="AG18" s="612"/>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11"/>
      <c r="I19" s="611"/>
      <c r="J19" s="611"/>
      <c r="K19" s="612"/>
      <c r="L19" s="598"/>
      <c r="M19" s="599"/>
      <c r="N19" s="599"/>
      <c r="O19" s="599"/>
      <c r="P19" s="599"/>
      <c r="Q19" s="599"/>
      <c r="R19" s="599"/>
      <c r="S19" s="599"/>
      <c r="T19" s="599"/>
      <c r="U19" s="599"/>
      <c r="V19" s="599"/>
      <c r="W19" s="599"/>
      <c r="X19" s="600"/>
      <c r="Y19" s="601"/>
      <c r="Z19" s="602"/>
      <c r="AA19" s="602"/>
      <c r="AB19" s="616"/>
      <c r="AC19" s="606"/>
      <c r="AD19" s="611"/>
      <c r="AE19" s="611"/>
      <c r="AF19" s="611"/>
      <c r="AG19" s="612"/>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11"/>
      <c r="I20" s="611"/>
      <c r="J20" s="611"/>
      <c r="K20" s="612"/>
      <c r="L20" s="598"/>
      <c r="M20" s="599"/>
      <c r="N20" s="599"/>
      <c r="O20" s="599"/>
      <c r="P20" s="599"/>
      <c r="Q20" s="599"/>
      <c r="R20" s="599"/>
      <c r="S20" s="599"/>
      <c r="T20" s="599"/>
      <c r="U20" s="599"/>
      <c r="V20" s="599"/>
      <c r="W20" s="599"/>
      <c r="X20" s="600"/>
      <c r="Y20" s="601"/>
      <c r="Z20" s="602"/>
      <c r="AA20" s="602"/>
      <c r="AB20" s="616"/>
      <c r="AC20" s="606"/>
      <c r="AD20" s="611"/>
      <c r="AE20" s="611"/>
      <c r="AF20" s="611"/>
      <c r="AG20" s="612"/>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11"/>
      <c r="I21" s="611"/>
      <c r="J21" s="611"/>
      <c r="K21" s="612"/>
      <c r="L21" s="598"/>
      <c r="M21" s="599"/>
      <c r="N21" s="599"/>
      <c r="O21" s="599"/>
      <c r="P21" s="599"/>
      <c r="Q21" s="599"/>
      <c r="R21" s="599"/>
      <c r="S21" s="599"/>
      <c r="T21" s="599"/>
      <c r="U21" s="599"/>
      <c r="V21" s="599"/>
      <c r="W21" s="599"/>
      <c r="X21" s="600"/>
      <c r="Y21" s="601"/>
      <c r="Z21" s="602"/>
      <c r="AA21" s="602"/>
      <c r="AB21" s="616"/>
      <c r="AC21" s="606"/>
      <c r="AD21" s="611"/>
      <c r="AE21" s="611"/>
      <c r="AF21" s="611"/>
      <c r="AG21" s="612"/>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11"/>
      <c r="I22" s="611"/>
      <c r="J22" s="611"/>
      <c r="K22" s="612"/>
      <c r="L22" s="598"/>
      <c r="M22" s="599"/>
      <c r="N22" s="599"/>
      <c r="O22" s="599"/>
      <c r="P22" s="599"/>
      <c r="Q22" s="599"/>
      <c r="R22" s="599"/>
      <c r="S22" s="599"/>
      <c r="T22" s="599"/>
      <c r="U22" s="599"/>
      <c r="V22" s="599"/>
      <c r="W22" s="599"/>
      <c r="X22" s="600"/>
      <c r="Y22" s="601"/>
      <c r="Z22" s="602"/>
      <c r="AA22" s="602"/>
      <c r="AB22" s="616"/>
      <c r="AC22" s="606"/>
      <c r="AD22" s="611"/>
      <c r="AE22" s="611"/>
      <c r="AF22" s="611"/>
      <c r="AG22" s="612"/>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11"/>
      <c r="I23" s="611"/>
      <c r="J23" s="611"/>
      <c r="K23" s="612"/>
      <c r="L23" s="598"/>
      <c r="M23" s="599"/>
      <c r="N23" s="599"/>
      <c r="O23" s="599"/>
      <c r="P23" s="599"/>
      <c r="Q23" s="599"/>
      <c r="R23" s="599"/>
      <c r="S23" s="599"/>
      <c r="T23" s="599"/>
      <c r="U23" s="599"/>
      <c r="V23" s="599"/>
      <c r="W23" s="599"/>
      <c r="X23" s="600"/>
      <c r="Y23" s="601"/>
      <c r="Z23" s="602"/>
      <c r="AA23" s="602"/>
      <c r="AB23" s="616"/>
      <c r="AC23" s="606"/>
      <c r="AD23" s="611"/>
      <c r="AE23" s="611"/>
      <c r="AF23" s="611"/>
      <c r="AG23" s="612"/>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11"/>
      <c r="I24" s="611"/>
      <c r="J24" s="611"/>
      <c r="K24" s="612"/>
      <c r="L24" s="598"/>
      <c r="M24" s="599"/>
      <c r="N24" s="599"/>
      <c r="O24" s="599"/>
      <c r="P24" s="599"/>
      <c r="Q24" s="599"/>
      <c r="R24" s="599"/>
      <c r="S24" s="599"/>
      <c r="T24" s="599"/>
      <c r="U24" s="599"/>
      <c r="V24" s="599"/>
      <c r="W24" s="599"/>
      <c r="X24" s="600"/>
      <c r="Y24" s="601"/>
      <c r="Z24" s="602"/>
      <c r="AA24" s="602"/>
      <c r="AB24" s="616"/>
      <c r="AC24" s="606"/>
      <c r="AD24" s="611"/>
      <c r="AE24" s="611"/>
      <c r="AF24" s="611"/>
      <c r="AG24" s="612"/>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11"/>
      <c r="I25" s="611"/>
      <c r="J25" s="611"/>
      <c r="K25" s="612"/>
      <c r="L25" s="598"/>
      <c r="M25" s="599"/>
      <c r="N25" s="599"/>
      <c r="O25" s="599"/>
      <c r="P25" s="599"/>
      <c r="Q25" s="599"/>
      <c r="R25" s="599"/>
      <c r="S25" s="599"/>
      <c r="T25" s="599"/>
      <c r="U25" s="599"/>
      <c r="V25" s="599"/>
      <c r="W25" s="599"/>
      <c r="X25" s="600"/>
      <c r="Y25" s="601"/>
      <c r="Z25" s="602"/>
      <c r="AA25" s="602"/>
      <c r="AB25" s="616"/>
      <c r="AC25" s="606"/>
      <c r="AD25" s="611"/>
      <c r="AE25" s="611"/>
      <c r="AF25" s="611"/>
      <c r="AG25" s="612"/>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11"/>
      <c r="I26" s="611"/>
      <c r="J26" s="611"/>
      <c r="K26" s="612"/>
      <c r="L26" s="598"/>
      <c r="M26" s="599"/>
      <c r="N26" s="599"/>
      <c r="O26" s="599"/>
      <c r="P26" s="599"/>
      <c r="Q26" s="599"/>
      <c r="R26" s="599"/>
      <c r="S26" s="599"/>
      <c r="T26" s="599"/>
      <c r="U26" s="599"/>
      <c r="V26" s="599"/>
      <c r="W26" s="599"/>
      <c r="X26" s="600"/>
      <c r="Y26" s="601"/>
      <c r="Z26" s="602"/>
      <c r="AA26" s="602"/>
      <c r="AB26" s="616"/>
      <c r="AC26" s="606"/>
      <c r="AD26" s="611"/>
      <c r="AE26" s="611"/>
      <c r="AF26" s="611"/>
      <c r="AG26" s="612"/>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5"/>
      <c r="Z30" s="386"/>
      <c r="AA30" s="386"/>
      <c r="AB30" s="809"/>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row>
    <row r="31" spans="1:50" ht="24.75" customHeight="1" x14ac:dyDescent="0.15">
      <c r="A31" s="1053"/>
      <c r="B31" s="1054"/>
      <c r="C31" s="1054"/>
      <c r="D31" s="1054"/>
      <c r="E31" s="1054"/>
      <c r="F31" s="1055"/>
      <c r="G31" s="606"/>
      <c r="H31" s="611"/>
      <c r="I31" s="611"/>
      <c r="J31" s="611"/>
      <c r="K31" s="612"/>
      <c r="L31" s="598"/>
      <c r="M31" s="599"/>
      <c r="N31" s="599"/>
      <c r="O31" s="599"/>
      <c r="P31" s="599"/>
      <c r="Q31" s="599"/>
      <c r="R31" s="599"/>
      <c r="S31" s="599"/>
      <c r="T31" s="599"/>
      <c r="U31" s="599"/>
      <c r="V31" s="599"/>
      <c r="W31" s="599"/>
      <c r="X31" s="600"/>
      <c r="Y31" s="601"/>
      <c r="Z31" s="602"/>
      <c r="AA31" s="602"/>
      <c r="AB31" s="616"/>
      <c r="AC31" s="606"/>
      <c r="AD31" s="611"/>
      <c r="AE31" s="611"/>
      <c r="AF31" s="611"/>
      <c r="AG31" s="612"/>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11"/>
      <c r="I32" s="611"/>
      <c r="J32" s="611"/>
      <c r="K32" s="612"/>
      <c r="L32" s="598"/>
      <c r="M32" s="599"/>
      <c r="N32" s="599"/>
      <c r="O32" s="599"/>
      <c r="P32" s="599"/>
      <c r="Q32" s="599"/>
      <c r="R32" s="599"/>
      <c r="S32" s="599"/>
      <c r="T32" s="599"/>
      <c r="U32" s="599"/>
      <c r="V32" s="599"/>
      <c r="W32" s="599"/>
      <c r="X32" s="600"/>
      <c r="Y32" s="601"/>
      <c r="Z32" s="602"/>
      <c r="AA32" s="602"/>
      <c r="AB32" s="616"/>
      <c r="AC32" s="606"/>
      <c r="AD32" s="611"/>
      <c r="AE32" s="611"/>
      <c r="AF32" s="611"/>
      <c r="AG32" s="612"/>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11"/>
      <c r="I33" s="611"/>
      <c r="J33" s="611"/>
      <c r="K33" s="612"/>
      <c r="L33" s="598"/>
      <c r="M33" s="599"/>
      <c r="N33" s="599"/>
      <c r="O33" s="599"/>
      <c r="P33" s="599"/>
      <c r="Q33" s="599"/>
      <c r="R33" s="599"/>
      <c r="S33" s="599"/>
      <c r="T33" s="599"/>
      <c r="U33" s="599"/>
      <c r="V33" s="599"/>
      <c r="W33" s="599"/>
      <c r="X33" s="600"/>
      <c r="Y33" s="601"/>
      <c r="Z33" s="602"/>
      <c r="AA33" s="602"/>
      <c r="AB33" s="616"/>
      <c r="AC33" s="606"/>
      <c r="AD33" s="611"/>
      <c r="AE33" s="611"/>
      <c r="AF33" s="611"/>
      <c r="AG33" s="612"/>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11"/>
      <c r="I34" s="611"/>
      <c r="J34" s="611"/>
      <c r="K34" s="612"/>
      <c r="L34" s="598"/>
      <c r="M34" s="599"/>
      <c r="N34" s="599"/>
      <c r="O34" s="599"/>
      <c r="P34" s="599"/>
      <c r="Q34" s="599"/>
      <c r="R34" s="599"/>
      <c r="S34" s="599"/>
      <c r="T34" s="599"/>
      <c r="U34" s="599"/>
      <c r="V34" s="599"/>
      <c r="W34" s="599"/>
      <c r="X34" s="600"/>
      <c r="Y34" s="601"/>
      <c r="Z34" s="602"/>
      <c r="AA34" s="602"/>
      <c r="AB34" s="616"/>
      <c r="AC34" s="606"/>
      <c r="AD34" s="611"/>
      <c r="AE34" s="611"/>
      <c r="AF34" s="611"/>
      <c r="AG34" s="612"/>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11"/>
      <c r="I35" s="611"/>
      <c r="J35" s="611"/>
      <c r="K35" s="612"/>
      <c r="L35" s="598"/>
      <c r="M35" s="599"/>
      <c r="N35" s="599"/>
      <c r="O35" s="599"/>
      <c r="P35" s="599"/>
      <c r="Q35" s="599"/>
      <c r="R35" s="599"/>
      <c r="S35" s="599"/>
      <c r="T35" s="599"/>
      <c r="U35" s="599"/>
      <c r="V35" s="599"/>
      <c r="W35" s="599"/>
      <c r="X35" s="600"/>
      <c r="Y35" s="601"/>
      <c r="Z35" s="602"/>
      <c r="AA35" s="602"/>
      <c r="AB35" s="616"/>
      <c r="AC35" s="606"/>
      <c r="AD35" s="611"/>
      <c r="AE35" s="611"/>
      <c r="AF35" s="611"/>
      <c r="AG35" s="612"/>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11"/>
      <c r="I36" s="611"/>
      <c r="J36" s="611"/>
      <c r="K36" s="612"/>
      <c r="L36" s="598"/>
      <c r="M36" s="599"/>
      <c r="N36" s="599"/>
      <c r="O36" s="599"/>
      <c r="P36" s="599"/>
      <c r="Q36" s="599"/>
      <c r="R36" s="599"/>
      <c r="S36" s="599"/>
      <c r="T36" s="599"/>
      <c r="U36" s="599"/>
      <c r="V36" s="599"/>
      <c r="W36" s="599"/>
      <c r="X36" s="600"/>
      <c r="Y36" s="601"/>
      <c r="Z36" s="602"/>
      <c r="AA36" s="602"/>
      <c r="AB36" s="616"/>
      <c r="AC36" s="606"/>
      <c r="AD36" s="611"/>
      <c r="AE36" s="611"/>
      <c r="AF36" s="611"/>
      <c r="AG36" s="612"/>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11"/>
      <c r="I37" s="611"/>
      <c r="J37" s="611"/>
      <c r="K37" s="612"/>
      <c r="L37" s="598"/>
      <c r="M37" s="599"/>
      <c r="N37" s="599"/>
      <c r="O37" s="599"/>
      <c r="P37" s="599"/>
      <c r="Q37" s="599"/>
      <c r="R37" s="599"/>
      <c r="S37" s="599"/>
      <c r="T37" s="599"/>
      <c r="U37" s="599"/>
      <c r="V37" s="599"/>
      <c r="W37" s="599"/>
      <c r="X37" s="600"/>
      <c r="Y37" s="601"/>
      <c r="Z37" s="602"/>
      <c r="AA37" s="602"/>
      <c r="AB37" s="616"/>
      <c r="AC37" s="606"/>
      <c r="AD37" s="611"/>
      <c r="AE37" s="611"/>
      <c r="AF37" s="611"/>
      <c r="AG37" s="612"/>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11"/>
      <c r="I38" s="611"/>
      <c r="J38" s="611"/>
      <c r="K38" s="612"/>
      <c r="L38" s="598"/>
      <c r="M38" s="599"/>
      <c r="N38" s="599"/>
      <c r="O38" s="599"/>
      <c r="P38" s="599"/>
      <c r="Q38" s="599"/>
      <c r="R38" s="599"/>
      <c r="S38" s="599"/>
      <c r="T38" s="599"/>
      <c r="U38" s="599"/>
      <c r="V38" s="599"/>
      <c r="W38" s="599"/>
      <c r="X38" s="600"/>
      <c r="Y38" s="601"/>
      <c r="Z38" s="602"/>
      <c r="AA38" s="602"/>
      <c r="AB38" s="616"/>
      <c r="AC38" s="606"/>
      <c r="AD38" s="611"/>
      <c r="AE38" s="611"/>
      <c r="AF38" s="611"/>
      <c r="AG38" s="612"/>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11"/>
      <c r="I39" s="611"/>
      <c r="J39" s="611"/>
      <c r="K39" s="612"/>
      <c r="L39" s="598"/>
      <c r="M39" s="599"/>
      <c r="N39" s="599"/>
      <c r="O39" s="599"/>
      <c r="P39" s="599"/>
      <c r="Q39" s="599"/>
      <c r="R39" s="599"/>
      <c r="S39" s="599"/>
      <c r="T39" s="599"/>
      <c r="U39" s="599"/>
      <c r="V39" s="599"/>
      <c r="W39" s="599"/>
      <c r="X39" s="600"/>
      <c r="Y39" s="601"/>
      <c r="Z39" s="602"/>
      <c r="AA39" s="602"/>
      <c r="AB39" s="616"/>
      <c r="AC39" s="606"/>
      <c r="AD39" s="611"/>
      <c r="AE39" s="611"/>
      <c r="AF39" s="611"/>
      <c r="AG39" s="612"/>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5"/>
      <c r="Z43" s="386"/>
      <c r="AA43" s="386"/>
      <c r="AB43" s="809"/>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row>
    <row r="44" spans="1:50" ht="24.75" customHeight="1" x14ac:dyDescent="0.15">
      <c r="A44" s="1053"/>
      <c r="B44" s="1054"/>
      <c r="C44" s="1054"/>
      <c r="D44" s="1054"/>
      <c r="E44" s="1054"/>
      <c r="F44" s="1055"/>
      <c r="G44" s="606"/>
      <c r="H44" s="611"/>
      <c r="I44" s="611"/>
      <c r="J44" s="611"/>
      <c r="K44" s="612"/>
      <c r="L44" s="598"/>
      <c r="M44" s="599"/>
      <c r="N44" s="599"/>
      <c r="O44" s="599"/>
      <c r="P44" s="599"/>
      <c r="Q44" s="599"/>
      <c r="R44" s="599"/>
      <c r="S44" s="599"/>
      <c r="T44" s="599"/>
      <c r="U44" s="599"/>
      <c r="V44" s="599"/>
      <c r="W44" s="599"/>
      <c r="X44" s="600"/>
      <c r="Y44" s="601"/>
      <c r="Z44" s="602"/>
      <c r="AA44" s="602"/>
      <c r="AB44" s="616"/>
      <c r="AC44" s="606"/>
      <c r="AD44" s="611"/>
      <c r="AE44" s="611"/>
      <c r="AF44" s="611"/>
      <c r="AG44" s="612"/>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11"/>
      <c r="I45" s="611"/>
      <c r="J45" s="611"/>
      <c r="K45" s="612"/>
      <c r="L45" s="598"/>
      <c r="M45" s="599"/>
      <c r="N45" s="599"/>
      <c r="O45" s="599"/>
      <c r="P45" s="599"/>
      <c r="Q45" s="599"/>
      <c r="R45" s="599"/>
      <c r="S45" s="599"/>
      <c r="T45" s="599"/>
      <c r="U45" s="599"/>
      <c r="V45" s="599"/>
      <c r="W45" s="599"/>
      <c r="X45" s="600"/>
      <c r="Y45" s="601"/>
      <c r="Z45" s="602"/>
      <c r="AA45" s="602"/>
      <c r="AB45" s="616"/>
      <c r="AC45" s="606"/>
      <c r="AD45" s="611"/>
      <c r="AE45" s="611"/>
      <c r="AF45" s="611"/>
      <c r="AG45" s="612"/>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11"/>
      <c r="I46" s="611"/>
      <c r="J46" s="611"/>
      <c r="K46" s="612"/>
      <c r="L46" s="598"/>
      <c r="M46" s="599"/>
      <c r="N46" s="599"/>
      <c r="O46" s="599"/>
      <c r="P46" s="599"/>
      <c r="Q46" s="599"/>
      <c r="R46" s="599"/>
      <c r="S46" s="599"/>
      <c r="T46" s="599"/>
      <c r="U46" s="599"/>
      <c r="V46" s="599"/>
      <c r="W46" s="599"/>
      <c r="X46" s="600"/>
      <c r="Y46" s="601"/>
      <c r="Z46" s="602"/>
      <c r="AA46" s="602"/>
      <c r="AB46" s="616"/>
      <c r="AC46" s="606"/>
      <c r="AD46" s="611"/>
      <c r="AE46" s="611"/>
      <c r="AF46" s="611"/>
      <c r="AG46" s="612"/>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11"/>
      <c r="I47" s="611"/>
      <c r="J47" s="611"/>
      <c r="K47" s="612"/>
      <c r="L47" s="598"/>
      <c r="M47" s="599"/>
      <c r="N47" s="599"/>
      <c r="O47" s="599"/>
      <c r="P47" s="599"/>
      <c r="Q47" s="599"/>
      <c r="R47" s="599"/>
      <c r="S47" s="599"/>
      <c r="T47" s="599"/>
      <c r="U47" s="599"/>
      <c r="V47" s="599"/>
      <c r="W47" s="599"/>
      <c r="X47" s="600"/>
      <c r="Y47" s="601"/>
      <c r="Z47" s="602"/>
      <c r="AA47" s="602"/>
      <c r="AB47" s="616"/>
      <c r="AC47" s="606"/>
      <c r="AD47" s="611"/>
      <c r="AE47" s="611"/>
      <c r="AF47" s="611"/>
      <c r="AG47" s="612"/>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11"/>
      <c r="I48" s="611"/>
      <c r="J48" s="611"/>
      <c r="K48" s="612"/>
      <c r="L48" s="598"/>
      <c r="M48" s="599"/>
      <c r="N48" s="599"/>
      <c r="O48" s="599"/>
      <c r="P48" s="599"/>
      <c r="Q48" s="599"/>
      <c r="R48" s="599"/>
      <c r="S48" s="599"/>
      <c r="T48" s="599"/>
      <c r="U48" s="599"/>
      <c r="V48" s="599"/>
      <c r="W48" s="599"/>
      <c r="X48" s="600"/>
      <c r="Y48" s="601"/>
      <c r="Z48" s="602"/>
      <c r="AA48" s="602"/>
      <c r="AB48" s="616"/>
      <c r="AC48" s="606"/>
      <c r="AD48" s="611"/>
      <c r="AE48" s="611"/>
      <c r="AF48" s="611"/>
      <c r="AG48" s="612"/>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11"/>
      <c r="I49" s="611"/>
      <c r="J49" s="611"/>
      <c r="K49" s="612"/>
      <c r="L49" s="598"/>
      <c r="M49" s="599"/>
      <c r="N49" s="599"/>
      <c r="O49" s="599"/>
      <c r="P49" s="599"/>
      <c r="Q49" s="599"/>
      <c r="R49" s="599"/>
      <c r="S49" s="599"/>
      <c r="T49" s="599"/>
      <c r="U49" s="599"/>
      <c r="V49" s="599"/>
      <c r="W49" s="599"/>
      <c r="X49" s="600"/>
      <c r="Y49" s="601"/>
      <c r="Z49" s="602"/>
      <c r="AA49" s="602"/>
      <c r="AB49" s="616"/>
      <c r="AC49" s="606"/>
      <c r="AD49" s="611"/>
      <c r="AE49" s="611"/>
      <c r="AF49" s="611"/>
      <c r="AG49" s="612"/>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11"/>
      <c r="I50" s="611"/>
      <c r="J50" s="611"/>
      <c r="K50" s="612"/>
      <c r="L50" s="598"/>
      <c r="M50" s="599"/>
      <c r="N50" s="599"/>
      <c r="O50" s="599"/>
      <c r="P50" s="599"/>
      <c r="Q50" s="599"/>
      <c r="R50" s="599"/>
      <c r="S50" s="599"/>
      <c r="T50" s="599"/>
      <c r="U50" s="599"/>
      <c r="V50" s="599"/>
      <c r="W50" s="599"/>
      <c r="X50" s="600"/>
      <c r="Y50" s="601"/>
      <c r="Z50" s="602"/>
      <c r="AA50" s="602"/>
      <c r="AB50" s="616"/>
      <c r="AC50" s="606"/>
      <c r="AD50" s="611"/>
      <c r="AE50" s="611"/>
      <c r="AF50" s="611"/>
      <c r="AG50" s="612"/>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11"/>
      <c r="I51" s="611"/>
      <c r="J51" s="611"/>
      <c r="K51" s="612"/>
      <c r="L51" s="598"/>
      <c r="M51" s="599"/>
      <c r="N51" s="599"/>
      <c r="O51" s="599"/>
      <c r="P51" s="599"/>
      <c r="Q51" s="599"/>
      <c r="R51" s="599"/>
      <c r="S51" s="599"/>
      <c r="T51" s="599"/>
      <c r="U51" s="599"/>
      <c r="V51" s="599"/>
      <c r="W51" s="599"/>
      <c r="X51" s="600"/>
      <c r="Y51" s="601"/>
      <c r="Z51" s="602"/>
      <c r="AA51" s="602"/>
      <c r="AB51" s="616"/>
      <c r="AC51" s="606"/>
      <c r="AD51" s="611"/>
      <c r="AE51" s="611"/>
      <c r="AF51" s="611"/>
      <c r="AG51" s="612"/>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11"/>
      <c r="I52" s="611"/>
      <c r="J52" s="611"/>
      <c r="K52" s="612"/>
      <c r="L52" s="598"/>
      <c r="M52" s="599"/>
      <c r="N52" s="599"/>
      <c r="O52" s="599"/>
      <c r="P52" s="599"/>
      <c r="Q52" s="599"/>
      <c r="R52" s="599"/>
      <c r="S52" s="599"/>
      <c r="T52" s="599"/>
      <c r="U52" s="599"/>
      <c r="V52" s="599"/>
      <c r="W52" s="599"/>
      <c r="X52" s="600"/>
      <c r="Y52" s="601"/>
      <c r="Z52" s="602"/>
      <c r="AA52" s="602"/>
      <c r="AB52" s="616"/>
      <c r="AC52" s="606"/>
      <c r="AD52" s="611"/>
      <c r="AE52" s="611"/>
      <c r="AF52" s="611"/>
      <c r="AG52" s="612"/>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5"/>
      <c r="Z57" s="386"/>
      <c r="AA57" s="386"/>
      <c r="AB57" s="809"/>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row>
    <row r="58" spans="1:50" ht="24.75" customHeight="1" x14ac:dyDescent="0.15">
      <c r="A58" s="1053"/>
      <c r="B58" s="1054"/>
      <c r="C58" s="1054"/>
      <c r="D58" s="1054"/>
      <c r="E58" s="1054"/>
      <c r="F58" s="1055"/>
      <c r="G58" s="606"/>
      <c r="H58" s="611"/>
      <c r="I58" s="611"/>
      <c r="J58" s="611"/>
      <c r="K58" s="612"/>
      <c r="L58" s="598"/>
      <c r="M58" s="599"/>
      <c r="N58" s="599"/>
      <c r="O58" s="599"/>
      <c r="P58" s="599"/>
      <c r="Q58" s="599"/>
      <c r="R58" s="599"/>
      <c r="S58" s="599"/>
      <c r="T58" s="599"/>
      <c r="U58" s="599"/>
      <c r="V58" s="599"/>
      <c r="W58" s="599"/>
      <c r="X58" s="600"/>
      <c r="Y58" s="601"/>
      <c r="Z58" s="602"/>
      <c r="AA58" s="602"/>
      <c r="AB58" s="616"/>
      <c r="AC58" s="606"/>
      <c r="AD58" s="611"/>
      <c r="AE58" s="611"/>
      <c r="AF58" s="611"/>
      <c r="AG58" s="612"/>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11"/>
      <c r="I59" s="611"/>
      <c r="J59" s="611"/>
      <c r="K59" s="612"/>
      <c r="L59" s="598"/>
      <c r="M59" s="599"/>
      <c r="N59" s="599"/>
      <c r="O59" s="599"/>
      <c r="P59" s="599"/>
      <c r="Q59" s="599"/>
      <c r="R59" s="599"/>
      <c r="S59" s="599"/>
      <c r="T59" s="599"/>
      <c r="U59" s="599"/>
      <c r="V59" s="599"/>
      <c r="W59" s="599"/>
      <c r="X59" s="600"/>
      <c r="Y59" s="601"/>
      <c r="Z59" s="602"/>
      <c r="AA59" s="602"/>
      <c r="AB59" s="616"/>
      <c r="AC59" s="606"/>
      <c r="AD59" s="611"/>
      <c r="AE59" s="611"/>
      <c r="AF59" s="611"/>
      <c r="AG59" s="612"/>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11"/>
      <c r="I60" s="611"/>
      <c r="J60" s="611"/>
      <c r="K60" s="612"/>
      <c r="L60" s="598"/>
      <c r="M60" s="599"/>
      <c r="N60" s="599"/>
      <c r="O60" s="599"/>
      <c r="P60" s="599"/>
      <c r="Q60" s="599"/>
      <c r="R60" s="599"/>
      <c r="S60" s="599"/>
      <c r="T60" s="599"/>
      <c r="U60" s="599"/>
      <c r="V60" s="599"/>
      <c r="W60" s="599"/>
      <c r="X60" s="600"/>
      <c r="Y60" s="601"/>
      <c r="Z60" s="602"/>
      <c r="AA60" s="602"/>
      <c r="AB60" s="616"/>
      <c r="AC60" s="606"/>
      <c r="AD60" s="611"/>
      <c r="AE60" s="611"/>
      <c r="AF60" s="611"/>
      <c r="AG60" s="612"/>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11"/>
      <c r="I61" s="611"/>
      <c r="J61" s="611"/>
      <c r="K61" s="612"/>
      <c r="L61" s="598"/>
      <c r="M61" s="599"/>
      <c r="N61" s="599"/>
      <c r="O61" s="599"/>
      <c r="P61" s="599"/>
      <c r="Q61" s="599"/>
      <c r="R61" s="599"/>
      <c r="S61" s="599"/>
      <c r="T61" s="599"/>
      <c r="U61" s="599"/>
      <c r="V61" s="599"/>
      <c r="W61" s="599"/>
      <c r="X61" s="600"/>
      <c r="Y61" s="601"/>
      <c r="Z61" s="602"/>
      <c r="AA61" s="602"/>
      <c r="AB61" s="616"/>
      <c r="AC61" s="606"/>
      <c r="AD61" s="611"/>
      <c r="AE61" s="611"/>
      <c r="AF61" s="611"/>
      <c r="AG61" s="612"/>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11"/>
      <c r="I62" s="611"/>
      <c r="J62" s="611"/>
      <c r="K62" s="612"/>
      <c r="L62" s="598"/>
      <c r="M62" s="599"/>
      <c r="N62" s="599"/>
      <c r="O62" s="599"/>
      <c r="P62" s="599"/>
      <c r="Q62" s="599"/>
      <c r="R62" s="599"/>
      <c r="S62" s="599"/>
      <c r="T62" s="599"/>
      <c r="U62" s="599"/>
      <c r="V62" s="599"/>
      <c r="W62" s="599"/>
      <c r="X62" s="600"/>
      <c r="Y62" s="601"/>
      <c r="Z62" s="602"/>
      <c r="AA62" s="602"/>
      <c r="AB62" s="616"/>
      <c r="AC62" s="606"/>
      <c r="AD62" s="611"/>
      <c r="AE62" s="611"/>
      <c r="AF62" s="611"/>
      <c r="AG62" s="612"/>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11"/>
      <c r="I63" s="611"/>
      <c r="J63" s="611"/>
      <c r="K63" s="612"/>
      <c r="L63" s="598"/>
      <c r="M63" s="599"/>
      <c r="N63" s="599"/>
      <c r="O63" s="599"/>
      <c r="P63" s="599"/>
      <c r="Q63" s="599"/>
      <c r="R63" s="599"/>
      <c r="S63" s="599"/>
      <c r="T63" s="599"/>
      <c r="U63" s="599"/>
      <c r="V63" s="599"/>
      <c r="W63" s="599"/>
      <c r="X63" s="600"/>
      <c r="Y63" s="601"/>
      <c r="Z63" s="602"/>
      <c r="AA63" s="602"/>
      <c r="AB63" s="616"/>
      <c r="AC63" s="606"/>
      <c r="AD63" s="611"/>
      <c r="AE63" s="611"/>
      <c r="AF63" s="611"/>
      <c r="AG63" s="612"/>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11"/>
      <c r="I64" s="611"/>
      <c r="J64" s="611"/>
      <c r="K64" s="612"/>
      <c r="L64" s="598"/>
      <c r="M64" s="599"/>
      <c r="N64" s="599"/>
      <c r="O64" s="599"/>
      <c r="P64" s="599"/>
      <c r="Q64" s="599"/>
      <c r="R64" s="599"/>
      <c r="S64" s="599"/>
      <c r="T64" s="599"/>
      <c r="U64" s="599"/>
      <c r="V64" s="599"/>
      <c r="W64" s="599"/>
      <c r="X64" s="600"/>
      <c r="Y64" s="601"/>
      <c r="Z64" s="602"/>
      <c r="AA64" s="602"/>
      <c r="AB64" s="616"/>
      <c r="AC64" s="606"/>
      <c r="AD64" s="611"/>
      <c r="AE64" s="611"/>
      <c r="AF64" s="611"/>
      <c r="AG64" s="612"/>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11"/>
      <c r="I65" s="611"/>
      <c r="J65" s="611"/>
      <c r="K65" s="612"/>
      <c r="L65" s="598"/>
      <c r="M65" s="599"/>
      <c r="N65" s="599"/>
      <c r="O65" s="599"/>
      <c r="P65" s="599"/>
      <c r="Q65" s="599"/>
      <c r="R65" s="599"/>
      <c r="S65" s="599"/>
      <c r="T65" s="599"/>
      <c r="U65" s="599"/>
      <c r="V65" s="599"/>
      <c r="W65" s="599"/>
      <c r="X65" s="600"/>
      <c r="Y65" s="601"/>
      <c r="Z65" s="602"/>
      <c r="AA65" s="602"/>
      <c r="AB65" s="616"/>
      <c r="AC65" s="606"/>
      <c r="AD65" s="611"/>
      <c r="AE65" s="611"/>
      <c r="AF65" s="611"/>
      <c r="AG65" s="612"/>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11"/>
      <c r="I66" s="611"/>
      <c r="J66" s="611"/>
      <c r="K66" s="612"/>
      <c r="L66" s="598"/>
      <c r="M66" s="599"/>
      <c r="N66" s="599"/>
      <c r="O66" s="599"/>
      <c r="P66" s="599"/>
      <c r="Q66" s="599"/>
      <c r="R66" s="599"/>
      <c r="S66" s="599"/>
      <c r="T66" s="599"/>
      <c r="U66" s="599"/>
      <c r="V66" s="599"/>
      <c r="W66" s="599"/>
      <c r="X66" s="600"/>
      <c r="Y66" s="601"/>
      <c r="Z66" s="602"/>
      <c r="AA66" s="602"/>
      <c r="AB66" s="616"/>
      <c r="AC66" s="606"/>
      <c r="AD66" s="611"/>
      <c r="AE66" s="611"/>
      <c r="AF66" s="611"/>
      <c r="AG66" s="612"/>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5"/>
      <c r="Z70" s="386"/>
      <c r="AA70" s="386"/>
      <c r="AB70" s="809"/>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row>
    <row r="71" spans="1:50" ht="24.75" customHeight="1" x14ac:dyDescent="0.15">
      <c r="A71" s="1053"/>
      <c r="B71" s="1054"/>
      <c r="C71" s="1054"/>
      <c r="D71" s="1054"/>
      <c r="E71" s="1054"/>
      <c r="F71" s="1055"/>
      <c r="G71" s="606"/>
      <c r="H71" s="611"/>
      <c r="I71" s="611"/>
      <c r="J71" s="611"/>
      <c r="K71" s="612"/>
      <c r="L71" s="598"/>
      <c r="M71" s="599"/>
      <c r="N71" s="599"/>
      <c r="O71" s="599"/>
      <c r="P71" s="599"/>
      <c r="Q71" s="599"/>
      <c r="R71" s="599"/>
      <c r="S71" s="599"/>
      <c r="T71" s="599"/>
      <c r="U71" s="599"/>
      <c r="V71" s="599"/>
      <c r="W71" s="599"/>
      <c r="X71" s="600"/>
      <c r="Y71" s="601"/>
      <c r="Z71" s="602"/>
      <c r="AA71" s="602"/>
      <c r="AB71" s="616"/>
      <c r="AC71" s="606"/>
      <c r="AD71" s="611"/>
      <c r="AE71" s="611"/>
      <c r="AF71" s="611"/>
      <c r="AG71" s="612"/>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11"/>
      <c r="I72" s="611"/>
      <c r="J72" s="611"/>
      <c r="K72" s="612"/>
      <c r="L72" s="598"/>
      <c r="M72" s="599"/>
      <c r="N72" s="599"/>
      <c r="O72" s="599"/>
      <c r="P72" s="599"/>
      <c r="Q72" s="599"/>
      <c r="R72" s="599"/>
      <c r="S72" s="599"/>
      <c r="T72" s="599"/>
      <c r="U72" s="599"/>
      <c r="V72" s="599"/>
      <c r="W72" s="599"/>
      <c r="X72" s="600"/>
      <c r="Y72" s="601"/>
      <c r="Z72" s="602"/>
      <c r="AA72" s="602"/>
      <c r="AB72" s="616"/>
      <c r="AC72" s="606"/>
      <c r="AD72" s="611"/>
      <c r="AE72" s="611"/>
      <c r="AF72" s="611"/>
      <c r="AG72" s="612"/>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11"/>
      <c r="I73" s="611"/>
      <c r="J73" s="611"/>
      <c r="K73" s="612"/>
      <c r="L73" s="598"/>
      <c r="M73" s="599"/>
      <c r="N73" s="599"/>
      <c r="O73" s="599"/>
      <c r="P73" s="599"/>
      <c r="Q73" s="599"/>
      <c r="R73" s="599"/>
      <c r="S73" s="599"/>
      <c r="T73" s="599"/>
      <c r="U73" s="599"/>
      <c r="V73" s="599"/>
      <c r="W73" s="599"/>
      <c r="X73" s="600"/>
      <c r="Y73" s="601"/>
      <c r="Z73" s="602"/>
      <c r="AA73" s="602"/>
      <c r="AB73" s="616"/>
      <c r="AC73" s="606"/>
      <c r="AD73" s="611"/>
      <c r="AE73" s="611"/>
      <c r="AF73" s="611"/>
      <c r="AG73" s="612"/>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11"/>
      <c r="I74" s="611"/>
      <c r="J74" s="611"/>
      <c r="K74" s="612"/>
      <c r="L74" s="598"/>
      <c r="M74" s="599"/>
      <c r="N74" s="599"/>
      <c r="O74" s="599"/>
      <c r="P74" s="599"/>
      <c r="Q74" s="599"/>
      <c r="R74" s="599"/>
      <c r="S74" s="599"/>
      <c r="T74" s="599"/>
      <c r="U74" s="599"/>
      <c r="V74" s="599"/>
      <c r="W74" s="599"/>
      <c r="X74" s="600"/>
      <c r="Y74" s="601"/>
      <c r="Z74" s="602"/>
      <c r="AA74" s="602"/>
      <c r="AB74" s="616"/>
      <c r="AC74" s="606"/>
      <c r="AD74" s="611"/>
      <c r="AE74" s="611"/>
      <c r="AF74" s="611"/>
      <c r="AG74" s="612"/>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11"/>
      <c r="I75" s="611"/>
      <c r="J75" s="611"/>
      <c r="K75" s="612"/>
      <c r="L75" s="598"/>
      <c r="M75" s="599"/>
      <c r="N75" s="599"/>
      <c r="O75" s="599"/>
      <c r="P75" s="599"/>
      <c r="Q75" s="599"/>
      <c r="R75" s="599"/>
      <c r="S75" s="599"/>
      <c r="T75" s="599"/>
      <c r="U75" s="599"/>
      <c r="V75" s="599"/>
      <c r="W75" s="599"/>
      <c r="X75" s="600"/>
      <c r="Y75" s="601"/>
      <c r="Z75" s="602"/>
      <c r="AA75" s="602"/>
      <c r="AB75" s="616"/>
      <c r="AC75" s="606"/>
      <c r="AD75" s="611"/>
      <c r="AE75" s="611"/>
      <c r="AF75" s="611"/>
      <c r="AG75" s="612"/>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11"/>
      <c r="I76" s="611"/>
      <c r="J76" s="611"/>
      <c r="K76" s="612"/>
      <c r="L76" s="598"/>
      <c r="M76" s="599"/>
      <c r="N76" s="599"/>
      <c r="O76" s="599"/>
      <c r="P76" s="599"/>
      <c r="Q76" s="599"/>
      <c r="R76" s="599"/>
      <c r="S76" s="599"/>
      <c r="T76" s="599"/>
      <c r="U76" s="599"/>
      <c r="V76" s="599"/>
      <c r="W76" s="599"/>
      <c r="X76" s="600"/>
      <c r="Y76" s="601"/>
      <c r="Z76" s="602"/>
      <c r="AA76" s="602"/>
      <c r="AB76" s="616"/>
      <c r="AC76" s="606"/>
      <c r="AD76" s="611"/>
      <c r="AE76" s="611"/>
      <c r="AF76" s="611"/>
      <c r="AG76" s="612"/>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11"/>
      <c r="I77" s="611"/>
      <c r="J77" s="611"/>
      <c r="K77" s="612"/>
      <c r="L77" s="598"/>
      <c r="M77" s="599"/>
      <c r="N77" s="599"/>
      <c r="O77" s="599"/>
      <c r="P77" s="599"/>
      <c r="Q77" s="599"/>
      <c r="R77" s="599"/>
      <c r="S77" s="599"/>
      <c r="T77" s="599"/>
      <c r="U77" s="599"/>
      <c r="V77" s="599"/>
      <c r="W77" s="599"/>
      <c r="X77" s="600"/>
      <c r="Y77" s="601"/>
      <c r="Z77" s="602"/>
      <c r="AA77" s="602"/>
      <c r="AB77" s="616"/>
      <c r="AC77" s="606"/>
      <c r="AD77" s="611"/>
      <c r="AE77" s="611"/>
      <c r="AF77" s="611"/>
      <c r="AG77" s="612"/>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11"/>
      <c r="I78" s="611"/>
      <c r="J78" s="611"/>
      <c r="K78" s="612"/>
      <c r="L78" s="598"/>
      <c r="M78" s="599"/>
      <c r="N78" s="599"/>
      <c r="O78" s="599"/>
      <c r="P78" s="599"/>
      <c r="Q78" s="599"/>
      <c r="R78" s="599"/>
      <c r="S78" s="599"/>
      <c r="T78" s="599"/>
      <c r="U78" s="599"/>
      <c r="V78" s="599"/>
      <c r="W78" s="599"/>
      <c r="X78" s="600"/>
      <c r="Y78" s="601"/>
      <c r="Z78" s="602"/>
      <c r="AA78" s="602"/>
      <c r="AB78" s="616"/>
      <c r="AC78" s="606"/>
      <c r="AD78" s="611"/>
      <c r="AE78" s="611"/>
      <c r="AF78" s="611"/>
      <c r="AG78" s="612"/>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11"/>
      <c r="I79" s="611"/>
      <c r="J79" s="611"/>
      <c r="K79" s="612"/>
      <c r="L79" s="598"/>
      <c r="M79" s="599"/>
      <c r="N79" s="599"/>
      <c r="O79" s="599"/>
      <c r="P79" s="599"/>
      <c r="Q79" s="599"/>
      <c r="R79" s="599"/>
      <c r="S79" s="599"/>
      <c r="T79" s="599"/>
      <c r="U79" s="599"/>
      <c r="V79" s="599"/>
      <c r="W79" s="599"/>
      <c r="X79" s="600"/>
      <c r="Y79" s="601"/>
      <c r="Z79" s="602"/>
      <c r="AA79" s="602"/>
      <c r="AB79" s="616"/>
      <c r="AC79" s="606"/>
      <c r="AD79" s="611"/>
      <c r="AE79" s="611"/>
      <c r="AF79" s="611"/>
      <c r="AG79" s="612"/>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5"/>
      <c r="Z83" s="386"/>
      <c r="AA83" s="386"/>
      <c r="AB83" s="809"/>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row>
    <row r="84" spans="1:50" ht="24.75" customHeight="1" x14ac:dyDescent="0.15">
      <c r="A84" s="1053"/>
      <c r="B84" s="1054"/>
      <c r="C84" s="1054"/>
      <c r="D84" s="1054"/>
      <c r="E84" s="1054"/>
      <c r="F84" s="1055"/>
      <c r="G84" s="606"/>
      <c r="H84" s="611"/>
      <c r="I84" s="611"/>
      <c r="J84" s="611"/>
      <c r="K84" s="612"/>
      <c r="L84" s="598"/>
      <c r="M84" s="599"/>
      <c r="N84" s="599"/>
      <c r="O84" s="599"/>
      <c r="P84" s="599"/>
      <c r="Q84" s="599"/>
      <c r="R84" s="599"/>
      <c r="S84" s="599"/>
      <c r="T84" s="599"/>
      <c r="U84" s="599"/>
      <c r="V84" s="599"/>
      <c r="W84" s="599"/>
      <c r="X84" s="600"/>
      <c r="Y84" s="601"/>
      <c r="Z84" s="602"/>
      <c r="AA84" s="602"/>
      <c r="AB84" s="616"/>
      <c r="AC84" s="606"/>
      <c r="AD84" s="611"/>
      <c r="AE84" s="611"/>
      <c r="AF84" s="611"/>
      <c r="AG84" s="612"/>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11"/>
      <c r="I85" s="611"/>
      <c r="J85" s="611"/>
      <c r="K85" s="612"/>
      <c r="L85" s="598"/>
      <c r="M85" s="599"/>
      <c r="N85" s="599"/>
      <c r="O85" s="599"/>
      <c r="P85" s="599"/>
      <c r="Q85" s="599"/>
      <c r="R85" s="599"/>
      <c r="S85" s="599"/>
      <c r="T85" s="599"/>
      <c r="U85" s="599"/>
      <c r="V85" s="599"/>
      <c r="W85" s="599"/>
      <c r="X85" s="600"/>
      <c r="Y85" s="601"/>
      <c r="Z85" s="602"/>
      <c r="AA85" s="602"/>
      <c r="AB85" s="616"/>
      <c r="AC85" s="606"/>
      <c r="AD85" s="611"/>
      <c r="AE85" s="611"/>
      <c r="AF85" s="611"/>
      <c r="AG85" s="612"/>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11"/>
      <c r="I86" s="611"/>
      <c r="J86" s="611"/>
      <c r="K86" s="612"/>
      <c r="L86" s="598"/>
      <c r="M86" s="599"/>
      <c r="N86" s="599"/>
      <c r="O86" s="599"/>
      <c r="P86" s="599"/>
      <c r="Q86" s="599"/>
      <c r="R86" s="599"/>
      <c r="S86" s="599"/>
      <c r="T86" s="599"/>
      <c r="U86" s="599"/>
      <c r="V86" s="599"/>
      <c r="W86" s="599"/>
      <c r="X86" s="600"/>
      <c r="Y86" s="601"/>
      <c r="Z86" s="602"/>
      <c r="AA86" s="602"/>
      <c r="AB86" s="616"/>
      <c r="AC86" s="606"/>
      <c r="AD86" s="611"/>
      <c r="AE86" s="611"/>
      <c r="AF86" s="611"/>
      <c r="AG86" s="612"/>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11"/>
      <c r="I87" s="611"/>
      <c r="J87" s="611"/>
      <c r="K87" s="612"/>
      <c r="L87" s="598"/>
      <c r="M87" s="599"/>
      <c r="N87" s="599"/>
      <c r="O87" s="599"/>
      <c r="P87" s="599"/>
      <c r="Q87" s="599"/>
      <c r="R87" s="599"/>
      <c r="S87" s="599"/>
      <c r="T87" s="599"/>
      <c r="U87" s="599"/>
      <c r="V87" s="599"/>
      <c r="W87" s="599"/>
      <c r="X87" s="600"/>
      <c r="Y87" s="601"/>
      <c r="Z87" s="602"/>
      <c r="AA87" s="602"/>
      <c r="AB87" s="616"/>
      <c r="AC87" s="606"/>
      <c r="AD87" s="611"/>
      <c r="AE87" s="611"/>
      <c r="AF87" s="611"/>
      <c r="AG87" s="612"/>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11"/>
      <c r="I88" s="611"/>
      <c r="J88" s="611"/>
      <c r="K88" s="612"/>
      <c r="L88" s="598"/>
      <c r="M88" s="599"/>
      <c r="N88" s="599"/>
      <c r="O88" s="599"/>
      <c r="P88" s="599"/>
      <c r="Q88" s="599"/>
      <c r="R88" s="599"/>
      <c r="S88" s="599"/>
      <c r="T88" s="599"/>
      <c r="U88" s="599"/>
      <c r="V88" s="599"/>
      <c r="W88" s="599"/>
      <c r="X88" s="600"/>
      <c r="Y88" s="601"/>
      <c r="Z88" s="602"/>
      <c r="AA88" s="602"/>
      <c r="AB88" s="616"/>
      <c r="AC88" s="606"/>
      <c r="AD88" s="611"/>
      <c r="AE88" s="611"/>
      <c r="AF88" s="611"/>
      <c r="AG88" s="612"/>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11"/>
      <c r="I89" s="611"/>
      <c r="J89" s="611"/>
      <c r="K89" s="612"/>
      <c r="L89" s="598"/>
      <c r="M89" s="599"/>
      <c r="N89" s="599"/>
      <c r="O89" s="599"/>
      <c r="P89" s="599"/>
      <c r="Q89" s="599"/>
      <c r="R89" s="599"/>
      <c r="S89" s="599"/>
      <c r="T89" s="599"/>
      <c r="U89" s="599"/>
      <c r="V89" s="599"/>
      <c r="W89" s="599"/>
      <c r="X89" s="600"/>
      <c r="Y89" s="601"/>
      <c r="Z89" s="602"/>
      <c r="AA89" s="602"/>
      <c r="AB89" s="616"/>
      <c r="AC89" s="606"/>
      <c r="AD89" s="611"/>
      <c r="AE89" s="611"/>
      <c r="AF89" s="611"/>
      <c r="AG89" s="612"/>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11"/>
      <c r="I90" s="611"/>
      <c r="J90" s="611"/>
      <c r="K90" s="612"/>
      <c r="L90" s="598"/>
      <c r="M90" s="599"/>
      <c r="N90" s="599"/>
      <c r="O90" s="599"/>
      <c r="P90" s="599"/>
      <c r="Q90" s="599"/>
      <c r="R90" s="599"/>
      <c r="S90" s="599"/>
      <c r="T90" s="599"/>
      <c r="U90" s="599"/>
      <c r="V90" s="599"/>
      <c r="W90" s="599"/>
      <c r="X90" s="600"/>
      <c r="Y90" s="601"/>
      <c r="Z90" s="602"/>
      <c r="AA90" s="602"/>
      <c r="AB90" s="616"/>
      <c r="AC90" s="606"/>
      <c r="AD90" s="611"/>
      <c r="AE90" s="611"/>
      <c r="AF90" s="611"/>
      <c r="AG90" s="612"/>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11"/>
      <c r="I91" s="611"/>
      <c r="J91" s="611"/>
      <c r="K91" s="612"/>
      <c r="L91" s="598"/>
      <c r="M91" s="599"/>
      <c r="N91" s="599"/>
      <c r="O91" s="599"/>
      <c r="P91" s="599"/>
      <c r="Q91" s="599"/>
      <c r="R91" s="599"/>
      <c r="S91" s="599"/>
      <c r="T91" s="599"/>
      <c r="U91" s="599"/>
      <c r="V91" s="599"/>
      <c r="W91" s="599"/>
      <c r="X91" s="600"/>
      <c r="Y91" s="601"/>
      <c r="Z91" s="602"/>
      <c r="AA91" s="602"/>
      <c r="AB91" s="616"/>
      <c r="AC91" s="606"/>
      <c r="AD91" s="611"/>
      <c r="AE91" s="611"/>
      <c r="AF91" s="611"/>
      <c r="AG91" s="612"/>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11"/>
      <c r="I92" s="611"/>
      <c r="J92" s="611"/>
      <c r="K92" s="612"/>
      <c r="L92" s="598"/>
      <c r="M92" s="599"/>
      <c r="N92" s="599"/>
      <c r="O92" s="599"/>
      <c r="P92" s="599"/>
      <c r="Q92" s="599"/>
      <c r="R92" s="599"/>
      <c r="S92" s="599"/>
      <c r="T92" s="599"/>
      <c r="U92" s="599"/>
      <c r="V92" s="599"/>
      <c r="W92" s="599"/>
      <c r="X92" s="600"/>
      <c r="Y92" s="601"/>
      <c r="Z92" s="602"/>
      <c r="AA92" s="602"/>
      <c r="AB92" s="616"/>
      <c r="AC92" s="606"/>
      <c r="AD92" s="611"/>
      <c r="AE92" s="611"/>
      <c r="AF92" s="611"/>
      <c r="AG92" s="612"/>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5"/>
      <c r="Z96" s="386"/>
      <c r="AA96" s="386"/>
      <c r="AB96" s="809"/>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row>
    <row r="97" spans="1:50" ht="24.75" customHeight="1" x14ac:dyDescent="0.15">
      <c r="A97" s="1053"/>
      <c r="B97" s="1054"/>
      <c r="C97" s="1054"/>
      <c r="D97" s="1054"/>
      <c r="E97" s="1054"/>
      <c r="F97" s="1055"/>
      <c r="G97" s="606"/>
      <c r="H97" s="611"/>
      <c r="I97" s="611"/>
      <c r="J97" s="611"/>
      <c r="K97" s="612"/>
      <c r="L97" s="598"/>
      <c r="M97" s="599"/>
      <c r="N97" s="599"/>
      <c r="O97" s="599"/>
      <c r="P97" s="599"/>
      <c r="Q97" s="599"/>
      <c r="R97" s="599"/>
      <c r="S97" s="599"/>
      <c r="T97" s="599"/>
      <c r="U97" s="599"/>
      <c r="V97" s="599"/>
      <c r="W97" s="599"/>
      <c r="X97" s="600"/>
      <c r="Y97" s="601"/>
      <c r="Z97" s="602"/>
      <c r="AA97" s="602"/>
      <c r="AB97" s="616"/>
      <c r="AC97" s="606"/>
      <c r="AD97" s="611"/>
      <c r="AE97" s="611"/>
      <c r="AF97" s="611"/>
      <c r="AG97" s="612"/>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11"/>
      <c r="I98" s="611"/>
      <c r="J98" s="611"/>
      <c r="K98" s="612"/>
      <c r="L98" s="598"/>
      <c r="M98" s="599"/>
      <c r="N98" s="599"/>
      <c r="O98" s="599"/>
      <c r="P98" s="599"/>
      <c r="Q98" s="599"/>
      <c r="R98" s="599"/>
      <c r="S98" s="599"/>
      <c r="T98" s="599"/>
      <c r="U98" s="599"/>
      <c r="V98" s="599"/>
      <c r="W98" s="599"/>
      <c r="X98" s="600"/>
      <c r="Y98" s="601"/>
      <c r="Z98" s="602"/>
      <c r="AA98" s="602"/>
      <c r="AB98" s="616"/>
      <c r="AC98" s="606"/>
      <c r="AD98" s="611"/>
      <c r="AE98" s="611"/>
      <c r="AF98" s="611"/>
      <c r="AG98" s="612"/>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11"/>
      <c r="I99" s="611"/>
      <c r="J99" s="611"/>
      <c r="K99" s="612"/>
      <c r="L99" s="598"/>
      <c r="M99" s="599"/>
      <c r="N99" s="599"/>
      <c r="O99" s="599"/>
      <c r="P99" s="599"/>
      <c r="Q99" s="599"/>
      <c r="R99" s="599"/>
      <c r="S99" s="599"/>
      <c r="T99" s="599"/>
      <c r="U99" s="599"/>
      <c r="V99" s="599"/>
      <c r="W99" s="599"/>
      <c r="X99" s="600"/>
      <c r="Y99" s="601"/>
      <c r="Z99" s="602"/>
      <c r="AA99" s="602"/>
      <c r="AB99" s="616"/>
      <c r="AC99" s="606"/>
      <c r="AD99" s="611"/>
      <c r="AE99" s="611"/>
      <c r="AF99" s="611"/>
      <c r="AG99" s="612"/>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11"/>
      <c r="I100" s="611"/>
      <c r="J100" s="611"/>
      <c r="K100" s="612"/>
      <c r="L100" s="598"/>
      <c r="M100" s="599"/>
      <c r="N100" s="599"/>
      <c r="O100" s="599"/>
      <c r="P100" s="599"/>
      <c r="Q100" s="599"/>
      <c r="R100" s="599"/>
      <c r="S100" s="599"/>
      <c r="T100" s="599"/>
      <c r="U100" s="599"/>
      <c r="V100" s="599"/>
      <c r="W100" s="599"/>
      <c r="X100" s="600"/>
      <c r="Y100" s="601"/>
      <c r="Z100" s="602"/>
      <c r="AA100" s="602"/>
      <c r="AB100" s="616"/>
      <c r="AC100" s="606"/>
      <c r="AD100" s="611"/>
      <c r="AE100" s="611"/>
      <c r="AF100" s="611"/>
      <c r="AG100" s="612"/>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11"/>
      <c r="I101" s="611"/>
      <c r="J101" s="611"/>
      <c r="K101" s="612"/>
      <c r="L101" s="598"/>
      <c r="M101" s="599"/>
      <c r="N101" s="599"/>
      <c r="O101" s="599"/>
      <c r="P101" s="599"/>
      <c r="Q101" s="599"/>
      <c r="R101" s="599"/>
      <c r="S101" s="599"/>
      <c r="T101" s="599"/>
      <c r="U101" s="599"/>
      <c r="V101" s="599"/>
      <c r="W101" s="599"/>
      <c r="X101" s="600"/>
      <c r="Y101" s="601"/>
      <c r="Z101" s="602"/>
      <c r="AA101" s="602"/>
      <c r="AB101" s="616"/>
      <c r="AC101" s="606"/>
      <c r="AD101" s="611"/>
      <c r="AE101" s="611"/>
      <c r="AF101" s="611"/>
      <c r="AG101" s="612"/>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11"/>
      <c r="I102" s="611"/>
      <c r="J102" s="611"/>
      <c r="K102" s="612"/>
      <c r="L102" s="598"/>
      <c r="M102" s="599"/>
      <c r="N102" s="599"/>
      <c r="O102" s="599"/>
      <c r="P102" s="599"/>
      <c r="Q102" s="599"/>
      <c r="R102" s="599"/>
      <c r="S102" s="599"/>
      <c r="T102" s="599"/>
      <c r="U102" s="599"/>
      <c r="V102" s="599"/>
      <c r="W102" s="599"/>
      <c r="X102" s="600"/>
      <c r="Y102" s="601"/>
      <c r="Z102" s="602"/>
      <c r="AA102" s="602"/>
      <c r="AB102" s="616"/>
      <c r="AC102" s="606"/>
      <c r="AD102" s="611"/>
      <c r="AE102" s="611"/>
      <c r="AF102" s="611"/>
      <c r="AG102" s="612"/>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11"/>
      <c r="I103" s="611"/>
      <c r="J103" s="611"/>
      <c r="K103" s="612"/>
      <c r="L103" s="598"/>
      <c r="M103" s="599"/>
      <c r="N103" s="599"/>
      <c r="O103" s="599"/>
      <c r="P103" s="599"/>
      <c r="Q103" s="599"/>
      <c r="R103" s="599"/>
      <c r="S103" s="599"/>
      <c r="T103" s="599"/>
      <c r="U103" s="599"/>
      <c r="V103" s="599"/>
      <c r="W103" s="599"/>
      <c r="X103" s="600"/>
      <c r="Y103" s="601"/>
      <c r="Z103" s="602"/>
      <c r="AA103" s="602"/>
      <c r="AB103" s="616"/>
      <c r="AC103" s="606"/>
      <c r="AD103" s="611"/>
      <c r="AE103" s="611"/>
      <c r="AF103" s="611"/>
      <c r="AG103" s="612"/>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11"/>
      <c r="I104" s="611"/>
      <c r="J104" s="611"/>
      <c r="K104" s="612"/>
      <c r="L104" s="598"/>
      <c r="M104" s="599"/>
      <c r="N104" s="599"/>
      <c r="O104" s="599"/>
      <c r="P104" s="599"/>
      <c r="Q104" s="599"/>
      <c r="R104" s="599"/>
      <c r="S104" s="599"/>
      <c r="T104" s="599"/>
      <c r="U104" s="599"/>
      <c r="V104" s="599"/>
      <c r="W104" s="599"/>
      <c r="X104" s="600"/>
      <c r="Y104" s="601"/>
      <c r="Z104" s="602"/>
      <c r="AA104" s="602"/>
      <c r="AB104" s="616"/>
      <c r="AC104" s="606"/>
      <c r="AD104" s="611"/>
      <c r="AE104" s="611"/>
      <c r="AF104" s="611"/>
      <c r="AG104" s="612"/>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11"/>
      <c r="I105" s="611"/>
      <c r="J105" s="611"/>
      <c r="K105" s="612"/>
      <c r="L105" s="598"/>
      <c r="M105" s="599"/>
      <c r="N105" s="599"/>
      <c r="O105" s="599"/>
      <c r="P105" s="599"/>
      <c r="Q105" s="599"/>
      <c r="R105" s="599"/>
      <c r="S105" s="599"/>
      <c r="T105" s="599"/>
      <c r="U105" s="599"/>
      <c r="V105" s="599"/>
      <c r="W105" s="599"/>
      <c r="X105" s="600"/>
      <c r="Y105" s="601"/>
      <c r="Z105" s="602"/>
      <c r="AA105" s="602"/>
      <c r="AB105" s="616"/>
      <c r="AC105" s="606"/>
      <c r="AD105" s="611"/>
      <c r="AE105" s="611"/>
      <c r="AF105" s="611"/>
      <c r="AG105" s="612"/>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9"/>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row>
    <row r="111" spans="1:50" ht="24.75" customHeight="1" x14ac:dyDescent="0.15">
      <c r="A111" s="1053"/>
      <c r="B111" s="1054"/>
      <c r="C111" s="1054"/>
      <c r="D111" s="1054"/>
      <c r="E111" s="1054"/>
      <c r="F111" s="1055"/>
      <c r="G111" s="606"/>
      <c r="H111" s="611"/>
      <c r="I111" s="611"/>
      <c r="J111" s="611"/>
      <c r="K111" s="612"/>
      <c r="L111" s="598"/>
      <c r="M111" s="599"/>
      <c r="N111" s="599"/>
      <c r="O111" s="599"/>
      <c r="P111" s="599"/>
      <c r="Q111" s="599"/>
      <c r="R111" s="599"/>
      <c r="S111" s="599"/>
      <c r="T111" s="599"/>
      <c r="U111" s="599"/>
      <c r="V111" s="599"/>
      <c r="W111" s="599"/>
      <c r="X111" s="600"/>
      <c r="Y111" s="601"/>
      <c r="Z111" s="602"/>
      <c r="AA111" s="602"/>
      <c r="AB111" s="616"/>
      <c r="AC111" s="606"/>
      <c r="AD111" s="611"/>
      <c r="AE111" s="611"/>
      <c r="AF111" s="611"/>
      <c r="AG111" s="612"/>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11"/>
      <c r="I112" s="611"/>
      <c r="J112" s="611"/>
      <c r="K112" s="612"/>
      <c r="L112" s="598"/>
      <c r="M112" s="599"/>
      <c r="N112" s="599"/>
      <c r="O112" s="599"/>
      <c r="P112" s="599"/>
      <c r="Q112" s="599"/>
      <c r="R112" s="599"/>
      <c r="S112" s="599"/>
      <c r="T112" s="599"/>
      <c r="U112" s="599"/>
      <c r="V112" s="599"/>
      <c r="W112" s="599"/>
      <c r="X112" s="600"/>
      <c r="Y112" s="601"/>
      <c r="Z112" s="602"/>
      <c r="AA112" s="602"/>
      <c r="AB112" s="616"/>
      <c r="AC112" s="606"/>
      <c r="AD112" s="611"/>
      <c r="AE112" s="611"/>
      <c r="AF112" s="611"/>
      <c r="AG112" s="612"/>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11"/>
      <c r="I113" s="611"/>
      <c r="J113" s="611"/>
      <c r="K113" s="612"/>
      <c r="L113" s="598"/>
      <c r="M113" s="599"/>
      <c r="N113" s="599"/>
      <c r="O113" s="599"/>
      <c r="P113" s="599"/>
      <c r="Q113" s="599"/>
      <c r="R113" s="599"/>
      <c r="S113" s="599"/>
      <c r="T113" s="599"/>
      <c r="U113" s="599"/>
      <c r="V113" s="599"/>
      <c r="W113" s="599"/>
      <c r="X113" s="600"/>
      <c r="Y113" s="601"/>
      <c r="Z113" s="602"/>
      <c r="AA113" s="602"/>
      <c r="AB113" s="616"/>
      <c r="AC113" s="606"/>
      <c r="AD113" s="611"/>
      <c r="AE113" s="611"/>
      <c r="AF113" s="611"/>
      <c r="AG113" s="612"/>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11"/>
      <c r="I114" s="611"/>
      <c r="J114" s="611"/>
      <c r="K114" s="612"/>
      <c r="L114" s="598"/>
      <c r="M114" s="599"/>
      <c r="N114" s="599"/>
      <c r="O114" s="599"/>
      <c r="P114" s="599"/>
      <c r="Q114" s="599"/>
      <c r="R114" s="599"/>
      <c r="S114" s="599"/>
      <c r="T114" s="599"/>
      <c r="U114" s="599"/>
      <c r="V114" s="599"/>
      <c r="W114" s="599"/>
      <c r="X114" s="600"/>
      <c r="Y114" s="601"/>
      <c r="Z114" s="602"/>
      <c r="AA114" s="602"/>
      <c r="AB114" s="616"/>
      <c r="AC114" s="606"/>
      <c r="AD114" s="611"/>
      <c r="AE114" s="611"/>
      <c r="AF114" s="611"/>
      <c r="AG114" s="612"/>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11"/>
      <c r="I115" s="611"/>
      <c r="J115" s="611"/>
      <c r="K115" s="612"/>
      <c r="L115" s="598"/>
      <c r="M115" s="599"/>
      <c r="N115" s="599"/>
      <c r="O115" s="599"/>
      <c r="P115" s="599"/>
      <c r="Q115" s="599"/>
      <c r="R115" s="599"/>
      <c r="S115" s="599"/>
      <c r="T115" s="599"/>
      <c r="U115" s="599"/>
      <c r="V115" s="599"/>
      <c r="W115" s="599"/>
      <c r="X115" s="600"/>
      <c r="Y115" s="601"/>
      <c r="Z115" s="602"/>
      <c r="AA115" s="602"/>
      <c r="AB115" s="616"/>
      <c r="AC115" s="606"/>
      <c r="AD115" s="611"/>
      <c r="AE115" s="611"/>
      <c r="AF115" s="611"/>
      <c r="AG115" s="612"/>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11"/>
      <c r="I116" s="611"/>
      <c r="J116" s="611"/>
      <c r="K116" s="612"/>
      <c r="L116" s="598"/>
      <c r="M116" s="599"/>
      <c r="N116" s="599"/>
      <c r="O116" s="599"/>
      <c r="P116" s="599"/>
      <c r="Q116" s="599"/>
      <c r="R116" s="599"/>
      <c r="S116" s="599"/>
      <c r="T116" s="599"/>
      <c r="U116" s="599"/>
      <c r="V116" s="599"/>
      <c r="W116" s="599"/>
      <c r="X116" s="600"/>
      <c r="Y116" s="601"/>
      <c r="Z116" s="602"/>
      <c r="AA116" s="602"/>
      <c r="AB116" s="616"/>
      <c r="AC116" s="606"/>
      <c r="AD116" s="611"/>
      <c r="AE116" s="611"/>
      <c r="AF116" s="611"/>
      <c r="AG116" s="612"/>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11"/>
      <c r="I117" s="611"/>
      <c r="J117" s="611"/>
      <c r="K117" s="612"/>
      <c r="L117" s="598"/>
      <c r="M117" s="599"/>
      <c r="N117" s="599"/>
      <c r="O117" s="599"/>
      <c r="P117" s="599"/>
      <c r="Q117" s="599"/>
      <c r="R117" s="599"/>
      <c r="S117" s="599"/>
      <c r="T117" s="599"/>
      <c r="U117" s="599"/>
      <c r="V117" s="599"/>
      <c r="W117" s="599"/>
      <c r="X117" s="600"/>
      <c r="Y117" s="601"/>
      <c r="Z117" s="602"/>
      <c r="AA117" s="602"/>
      <c r="AB117" s="616"/>
      <c r="AC117" s="606"/>
      <c r="AD117" s="611"/>
      <c r="AE117" s="611"/>
      <c r="AF117" s="611"/>
      <c r="AG117" s="612"/>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11"/>
      <c r="I118" s="611"/>
      <c r="J118" s="611"/>
      <c r="K118" s="612"/>
      <c r="L118" s="598"/>
      <c r="M118" s="599"/>
      <c r="N118" s="599"/>
      <c r="O118" s="599"/>
      <c r="P118" s="599"/>
      <c r="Q118" s="599"/>
      <c r="R118" s="599"/>
      <c r="S118" s="599"/>
      <c r="T118" s="599"/>
      <c r="U118" s="599"/>
      <c r="V118" s="599"/>
      <c r="W118" s="599"/>
      <c r="X118" s="600"/>
      <c r="Y118" s="601"/>
      <c r="Z118" s="602"/>
      <c r="AA118" s="602"/>
      <c r="AB118" s="616"/>
      <c r="AC118" s="606"/>
      <c r="AD118" s="611"/>
      <c r="AE118" s="611"/>
      <c r="AF118" s="611"/>
      <c r="AG118" s="612"/>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11"/>
      <c r="I119" s="611"/>
      <c r="J119" s="611"/>
      <c r="K119" s="612"/>
      <c r="L119" s="598"/>
      <c r="M119" s="599"/>
      <c r="N119" s="599"/>
      <c r="O119" s="599"/>
      <c r="P119" s="599"/>
      <c r="Q119" s="599"/>
      <c r="R119" s="599"/>
      <c r="S119" s="599"/>
      <c r="T119" s="599"/>
      <c r="U119" s="599"/>
      <c r="V119" s="599"/>
      <c r="W119" s="599"/>
      <c r="X119" s="600"/>
      <c r="Y119" s="601"/>
      <c r="Z119" s="602"/>
      <c r="AA119" s="602"/>
      <c r="AB119" s="616"/>
      <c r="AC119" s="606"/>
      <c r="AD119" s="611"/>
      <c r="AE119" s="611"/>
      <c r="AF119" s="611"/>
      <c r="AG119" s="612"/>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9"/>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row>
    <row r="124" spans="1:50" ht="24.75" customHeight="1" x14ac:dyDescent="0.15">
      <c r="A124" s="1053"/>
      <c r="B124" s="1054"/>
      <c r="C124" s="1054"/>
      <c r="D124" s="1054"/>
      <c r="E124" s="1054"/>
      <c r="F124" s="1055"/>
      <c r="G124" s="606"/>
      <c r="H124" s="611"/>
      <c r="I124" s="611"/>
      <c r="J124" s="611"/>
      <c r="K124" s="612"/>
      <c r="L124" s="598"/>
      <c r="M124" s="599"/>
      <c r="N124" s="599"/>
      <c r="O124" s="599"/>
      <c r="P124" s="599"/>
      <c r="Q124" s="599"/>
      <c r="R124" s="599"/>
      <c r="S124" s="599"/>
      <c r="T124" s="599"/>
      <c r="U124" s="599"/>
      <c r="V124" s="599"/>
      <c r="W124" s="599"/>
      <c r="X124" s="600"/>
      <c r="Y124" s="601"/>
      <c r="Z124" s="602"/>
      <c r="AA124" s="602"/>
      <c r="AB124" s="616"/>
      <c r="AC124" s="606"/>
      <c r="AD124" s="611"/>
      <c r="AE124" s="611"/>
      <c r="AF124" s="611"/>
      <c r="AG124" s="612"/>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11"/>
      <c r="I125" s="611"/>
      <c r="J125" s="611"/>
      <c r="K125" s="612"/>
      <c r="L125" s="598"/>
      <c r="M125" s="599"/>
      <c r="N125" s="599"/>
      <c r="O125" s="599"/>
      <c r="P125" s="599"/>
      <c r="Q125" s="599"/>
      <c r="R125" s="599"/>
      <c r="S125" s="599"/>
      <c r="T125" s="599"/>
      <c r="U125" s="599"/>
      <c r="V125" s="599"/>
      <c r="W125" s="599"/>
      <c r="X125" s="600"/>
      <c r="Y125" s="601"/>
      <c r="Z125" s="602"/>
      <c r="AA125" s="602"/>
      <c r="AB125" s="616"/>
      <c r="AC125" s="606"/>
      <c r="AD125" s="611"/>
      <c r="AE125" s="611"/>
      <c r="AF125" s="611"/>
      <c r="AG125" s="612"/>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11"/>
      <c r="I126" s="611"/>
      <c r="J126" s="611"/>
      <c r="K126" s="612"/>
      <c r="L126" s="598"/>
      <c r="M126" s="599"/>
      <c r="N126" s="599"/>
      <c r="O126" s="599"/>
      <c r="P126" s="599"/>
      <c r="Q126" s="599"/>
      <c r="R126" s="599"/>
      <c r="S126" s="599"/>
      <c r="T126" s="599"/>
      <c r="U126" s="599"/>
      <c r="V126" s="599"/>
      <c r="W126" s="599"/>
      <c r="X126" s="600"/>
      <c r="Y126" s="601"/>
      <c r="Z126" s="602"/>
      <c r="AA126" s="602"/>
      <c r="AB126" s="616"/>
      <c r="AC126" s="606"/>
      <c r="AD126" s="611"/>
      <c r="AE126" s="611"/>
      <c r="AF126" s="611"/>
      <c r="AG126" s="612"/>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11"/>
      <c r="I127" s="611"/>
      <c r="J127" s="611"/>
      <c r="K127" s="612"/>
      <c r="L127" s="598"/>
      <c r="M127" s="599"/>
      <c r="N127" s="599"/>
      <c r="O127" s="599"/>
      <c r="P127" s="599"/>
      <c r="Q127" s="599"/>
      <c r="R127" s="599"/>
      <c r="S127" s="599"/>
      <c r="T127" s="599"/>
      <c r="U127" s="599"/>
      <c r="V127" s="599"/>
      <c r="W127" s="599"/>
      <c r="X127" s="600"/>
      <c r="Y127" s="601"/>
      <c r="Z127" s="602"/>
      <c r="AA127" s="602"/>
      <c r="AB127" s="616"/>
      <c r="AC127" s="606"/>
      <c r="AD127" s="611"/>
      <c r="AE127" s="611"/>
      <c r="AF127" s="611"/>
      <c r="AG127" s="612"/>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11"/>
      <c r="I128" s="611"/>
      <c r="J128" s="611"/>
      <c r="K128" s="612"/>
      <c r="L128" s="598"/>
      <c r="M128" s="599"/>
      <c r="N128" s="599"/>
      <c r="O128" s="599"/>
      <c r="P128" s="599"/>
      <c r="Q128" s="599"/>
      <c r="R128" s="599"/>
      <c r="S128" s="599"/>
      <c r="T128" s="599"/>
      <c r="U128" s="599"/>
      <c r="V128" s="599"/>
      <c r="W128" s="599"/>
      <c r="X128" s="600"/>
      <c r="Y128" s="601"/>
      <c r="Z128" s="602"/>
      <c r="AA128" s="602"/>
      <c r="AB128" s="616"/>
      <c r="AC128" s="606"/>
      <c r="AD128" s="611"/>
      <c r="AE128" s="611"/>
      <c r="AF128" s="611"/>
      <c r="AG128" s="612"/>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11"/>
      <c r="I129" s="611"/>
      <c r="J129" s="611"/>
      <c r="K129" s="612"/>
      <c r="L129" s="598"/>
      <c r="M129" s="599"/>
      <c r="N129" s="599"/>
      <c r="O129" s="599"/>
      <c r="P129" s="599"/>
      <c r="Q129" s="599"/>
      <c r="R129" s="599"/>
      <c r="S129" s="599"/>
      <c r="T129" s="599"/>
      <c r="U129" s="599"/>
      <c r="V129" s="599"/>
      <c r="W129" s="599"/>
      <c r="X129" s="600"/>
      <c r="Y129" s="601"/>
      <c r="Z129" s="602"/>
      <c r="AA129" s="602"/>
      <c r="AB129" s="616"/>
      <c r="AC129" s="606"/>
      <c r="AD129" s="611"/>
      <c r="AE129" s="611"/>
      <c r="AF129" s="611"/>
      <c r="AG129" s="612"/>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11"/>
      <c r="I130" s="611"/>
      <c r="J130" s="611"/>
      <c r="K130" s="612"/>
      <c r="L130" s="598"/>
      <c r="M130" s="599"/>
      <c r="N130" s="599"/>
      <c r="O130" s="599"/>
      <c r="P130" s="599"/>
      <c r="Q130" s="599"/>
      <c r="R130" s="599"/>
      <c r="S130" s="599"/>
      <c r="T130" s="599"/>
      <c r="U130" s="599"/>
      <c r="V130" s="599"/>
      <c r="W130" s="599"/>
      <c r="X130" s="600"/>
      <c r="Y130" s="601"/>
      <c r="Z130" s="602"/>
      <c r="AA130" s="602"/>
      <c r="AB130" s="616"/>
      <c r="AC130" s="606"/>
      <c r="AD130" s="611"/>
      <c r="AE130" s="611"/>
      <c r="AF130" s="611"/>
      <c r="AG130" s="612"/>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11"/>
      <c r="I131" s="611"/>
      <c r="J131" s="611"/>
      <c r="K131" s="612"/>
      <c r="L131" s="598"/>
      <c r="M131" s="599"/>
      <c r="N131" s="599"/>
      <c r="O131" s="599"/>
      <c r="P131" s="599"/>
      <c r="Q131" s="599"/>
      <c r="R131" s="599"/>
      <c r="S131" s="599"/>
      <c r="T131" s="599"/>
      <c r="U131" s="599"/>
      <c r="V131" s="599"/>
      <c r="W131" s="599"/>
      <c r="X131" s="600"/>
      <c r="Y131" s="601"/>
      <c r="Z131" s="602"/>
      <c r="AA131" s="602"/>
      <c r="AB131" s="616"/>
      <c r="AC131" s="606"/>
      <c r="AD131" s="611"/>
      <c r="AE131" s="611"/>
      <c r="AF131" s="611"/>
      <c r="AG131" s="612"/>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11"/>
      <c r="I132" s="611"/>
      <c r="J132" s="611"/>
      <c r="K132" s="612"/>
      <c r="L132" s="598"/>
      <c r="M132" s="599"/>
      <c r="N132" s="599"/>
      <c r="O132" s="599"/>
      <c r="P132" s="599"/>
      <c r="Q132" s="599"/>
      <c r="R132" s="599"/>
      <c r="S132" s="599"/>
      <c r="T132" s="599"/>
      <c r="U132" s="599"/>
      <c r="V132" s="599"/>
      <c r="W132" s="599"/>
      <c r="X132" s="600"/>
      <c r="Y132" s="601"/>
      <c r="Z132" s="602"/>
      <c r="AA132" s="602"/>
      <c r="AB132" s="616"/>
      <c r="AC132" s="606"/>
      <c r="AD132" s="611"/>
      <c r="AE132" s="611"/>
      <c r="AF132" s="611"/>
      <c r="AG132" s="612"/>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9"/>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row>
    <row r="137" spans="1:50" ht="24.75" customHeight="1" x14ac:dyDescent="0.15">
      <c r="A137" s="1053"/>
      <c r="B137" s="1054"/>
      <c r="C137" s="1054"/>
      <c r="D137" s="1054"/>
      <c r="E137" s="1054"/>
      <c r="F137" s="1055"/>
      <c r="G137" s="606"/>
      <c r="H137" s="611"/>
      <c r="I137" s="611"/>
      <c r="J137" s="611"/>
      <c r="K137" s="612"/>
      <c r="L137" s="598"/>
      <c r="M137" s="599"/>
      <c r="N137" s="599"/>
      <c r="O137" s="599"/>
      <c r="P137" s="599"/>
      <c r="Q137" s="599"/>
      <c r="R137" s="599"/>
      <c r="S137" s="599"/>
      <c r="T137" s="599"/>
      <c r="U137" s="599"/>
      <c r="V137" s="599"/>
      <c r="W137" s="599"/>
      <c r="X137" s="600"/>
      <c r="Y137" s="601"/>
      <c r="Z137" s="602"/>
      <c r="AA137" s="602"/>
      <c r="AB137" s="616"/>
      <c r="AC137" s="606"/>
      <c r="AD137" s="611"/>
      <c r="AE137" s="611"/>
      <c r="AF137" s="611"/>
      <c r="AG137" s="612"/>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11"/>
      <c r="I138" s="611"/>
      <c r="J138" s="611"/>
      <c r="K138" s="612"/>
      <c r="L138" s="598"/>
      <c r="M138" s="599"/>
      <c r="N138" s="599"/>
      <c r="O138" s="599"/>
      <c r="P138" s="599"/>
      <c r="Q138" s="599"/>
      <c r="R138" s="599"/>
      <c r="S138" s="599"/>
      <c r="T138" s="599"/>
      <c r="U138" s="599"/>
      <c r="V138" s="599"/>
      <c r="W138" s="599"/>
      <c r="X138" s="600"/>
      <c r="Y138" s="601"/>
      <c r="Z138" s="602"/>
      <c r="AA138" s="602"/>
      <c r="AB138" s="616"/>
      <c r="AC138" s="606"/>
      <c r="AD138" s="611"/>
      <c r="AE138" s="611"/>
      <c r="AF138" s="611"/>
      <c r="AG138" s="612"/>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11"/>
      <c r="I139" s="611"/>
      <c r="J139" s="611"/>
      <c r="K139" s="612"/>
      <c r="L139" s="598"/>
      <c r="M139" s="599"/>
      <c r="N139" s="599"/>
      <c r="O139" s="599"/>
      <c r="P139" s="599"/>
      <c r="Q139" s="599"/>
      <c r="R139" s="599"/>
      <c r="S139" s="599"/>
      <c r="T139" s="599"/>
      <c r="U139" s="599"/>
      <c r="V139" s="599"/>
      <c r="W139" s="599"/>
      <c r="X139" s="600"/>
      <c r="Y139" s="601"/>
      <c r="Z139" s="602"/>
      <c r="AA139" s="602"/>
      <c r="AB139" s="616"/>
      <c r="AC139" s="606"/>
      <c r="AD139" s="611"/>
      <c r="AE139" s="611"/>
      <c r="AF139" s="611"/>
      <c r="AG139" s="612"/>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11"/>
      <c r="I140" s="611"/>
      <c r="J140" s="611"/>
      <c r="K140" s="612"/>
      <c r="L140" s="598"/>
      <c r="M140" s="599"/>
      <c r="N140" s="599"/>
      <c r="O140" s="599"/>
      <c r="P140" s="599"/>
      <c r="Q140" s="599"/>
      <c r="R140" s="599"/>
      <c r="S140" s="599"/>
      <c r="T140" s="599"/>
      <c r="U140" s="599"/>
      <c r="V140" s="599"/>
      <c r="W140" s="599"/>
      <c r="X140" s="600"/>
      <c r="Y140" s="601"/>
      <c r="Z140" s="602"/>
      <c r="AA140" s="602"/>
      <c r="AB140" s="616"/>
      <c r="AC140" s="606"/>
      <c r="AD140" s="611"/>
      <c r="AE140" s="611"/>
      <c r="AF140" s="611"/>
      <c r="AG140" s="612"/>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11"/>
      <c r="I141" s="611"/>
      <c r="J141" s="611"/>
      <c r="K141" s="612"/>
      <c r="L141" s="598"/>
      <c r="M141" s="599"/>
      <c r="N141" s="599"/>
      <c r="O141" s="599"/>
      <c r="P141" s="599"/>
      <c r="Q141" s="599"/>
      <c r="R141" s="599"/>
      <c r="S141" s="599"/>
      <c r="T141" s="599"/>
      <c r="U141" s="599"/>
      <c r="V141" s="599"/>
      <c r="W141" s="599"/>
      <c r="X141" s="600"/>
      <c r="Y141" s="601"/>
      <c r="Z141" s="602"/>
      <c r="AA141" s="602"/>
      <c r="AB141" s="616"/>
      <c r="AC141" s="606"/>
      <c r="AD141" s="611"/>
      <c r="AE141" s="611"/>
      <c r="AF141" s="611"/>
      <c r="AG141" s="612"/>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11"/>
      <c r="I142" s="611"/>
      <c r="J142" s="611"/>
      <c r="K142" s="612"/>
      <c r="L142" s="598"/>
      <c r="M142" s="599"/>
      <c r="N142" s="599"/>
      <c r="O142" s="599"/>
      <c r="P142" s="599"/>
      <c r="Q142" s="599"/>
      <c r="R142" s="599"/>
      <c r="S142" s="599"/>
      <c r="T142" s="599"/>
      <c r="U142" s="599"/>
      <c r="V142" s="599"/>
      <c r="W142" s="599"/>
      <c r="X142" s="600"/>
      <c r="Y142" s="601"/>
      <c r="Z142" s="602"/>
      <c r="AA142" s="602"/>
      <c r="AB142" s="616"/>
      <c r="AC142" s="606"/>
      <c r="AD142" s="611"/>
      <c r="AE142" s="611"/>
      <c r="AF142" s="611"/>
      <c r="AG142" s="612"/>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11"/>
      <c r="I143" s="611"/>
      <c r="J143" s="611"/>
      <c r="K143" s="612"/>
      <c r="L143" s="598"/>
      <c r="M143" s="599"/>
      <c r="N143" s="599"/>
      <c r="O143" s="599"/>
      <c r="P143" s="599"/>
      <c r="Q143" s="599"/>
      <c r="R143" s="599"/>
      <c r="S143" s="599"/>
      <c r="T143" s="599"/>
      <c r="U143" s="599"/>
      <c r="V143" s="599"/>
      <c r="W143" s="599"/>
      <c r="X143" s="600"/>
      <c r="Y143" s="601"/>
      <c r="Z143" s="602"/>
      <c r="AA143" s="602"/>
      <c r="AB143" s="616"/>
      <c r="AC143" s="606"/>
      <c r="AD143" s="611"/>
      <c r="AE143" s="611"/>
      <c r="AF143" s="611"/>
      <c r="AG143" s="612"/>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11"/>
      <c r="I144" s="611"/>
      <c r="J144" s="611"/>
      <c r="K144" s="612"/>
      <c r="L144" s="598"/>
      <c r="M144" s="599"/>
      <c r="N144" s="599"/>
      <c r="O144" s="599"/>
      <c r="P144" s="599"/>
      <c r="Q144" s="599"/>
      <c r="R144" s="599"/>
      <c r="S144" s="599"/>
      <c r="T144" s="599"/>
      <c r="U144" s="599"/>
      <c r="V144" s="599"/>
      <c r="W144" s="599"/>
      <c r="X144" s="600"/>
      <c r="Y144" s="601"/>
      <c r="Z144" s="602"/>
      <c r="AA144" s="602"/>
      <c r="AB144" s="616"/>
      <c r="AC144" s="606"/>
      <c r="AD144" s="611"/>
      <c r="AE144" s="611"/>
      <c r="AF144" s="611"/>
      <c r="AG144" s="612"/>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11"/>
      <c r="I145" s="611"/>
      <c r="J145" s="611"/>
      <c r="K145" s="612"/>
      <c r="L145" s="598"/>
      <c r="M145" s="599"/>
      <c r="N145" s="599"/>
      <c r="O145" s="599"/>
      <c r="P145" s="599"/>
      <c r="Q145" s="599"/>
      <c r="R145" s="599"/>
      <c r="S145" s="599"/>
      <c r="T145" s="599"/>
      <c r="U145" s="599"/>
      <c r="V145" s="599"/>
      <c r="W145" s="599"/>
      <c r="X145" s="600"/>
      <c r="Y145" s="601"/>
      <c r="Z145" s="602"/>
      <c r="AA145" s="602"/>
      <c r="AB145" s="616"/>
      <c r="AC145" s="606"/>
      <c r="AD145" s="611"/>
      <c r="AE145" s="611"/>
      <c r="AF145" s="611"/>
      <c r="AG145" s="612"/>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9"/>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row>
    <row r="150" spans="1:50" ht="24.75" customHeight="1" x14ac:dyDescent="0.15">
      <c r="A150" s="1053"/>
      <c r="B150" s="1054"/>
      <c r="C150" s="1054"/>
      <c r="D150" s="1054"/>
      <c r="E150" s="1054"/>
      <c r="F150" s="1055"/>
      <c r="G150" s="606"/>
      <c r="H150" s="611"/>
      <c r="I150" s="611"/>
      <c r="J150" s="611"/>
      <c r="K150" s="612"/>
      <c r="L150" s="598"/>
      <c r="M150" s="599"/>
      <c r="N150" s="599"/>
      <c r="O150" s="599"/>
      <c r="P150" s="599"/>
      <c r="Q150" s="599"/>
      <c r="R150" s="599"/>
      <c r="S150" s="599"/>
      <c r="T150" s="599"/>
      <c r="U150" s="599"/>
      <c r="V150" s="599"/>
      <c r="W150" s="599"/>
      <c r="X150" s="600"/>
      <c r="Y150" s="601"/>
      <c r="Z150" s="602"/>
      <c r="AA150" s="602"/>
      <c r="AB150" s="616"/>
      <c r="AC150" s="606"/>
      <c r="AD150" s="611"/>
      <c r="AE150" s="611"/>
      <c r="AF150" s="611"/>
      <c r="AG150" s="612"/>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11"/>
      <c r="I151" s="611"/>
      <c r="J151" s="611"/>
      <c r="K151" s="612"/>
      <c r="L151" s="598"/>
      <c r="M151" s="599"/>
      <c r="N151" s="599"/>
      <c r="O151" s="599"/>
      <c r="P151" s="599"/>
      <c r="Q151" s="599"/>
      <c r="R151" s="599"/>
      <c r="S151" s="599"/>
      <c r="T151" s="599"/>
      <c r="U151" s="599"/>
      <c r="V151" s="599"/>
      <c r="W151" s="599"/>
      <c r="X151" s="600"/>
      <c r="Y151" s="601"/>
      <c r="Z151" s="602"/>
      <c r="AA151" s="602"/>
      <c r="AB151" s="616"/>
      <c r="AC151" s="606"/>
      <c r="AD151" s="611"/>
      <c r="AE151" s="611"/>
      <c r="AF151" s="611"/>
      <c r="AG151" s="612"/>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11"/>
      <c r="I152" s="611"/>
      <c r="J152" s="611"/>
      <c r="K152" s="612"/>
      <c r="L152" s="598"/>
      <c r="M152" s="599"/>
      <c r="N152" s="599"/>
      <c r="O152" s="599"/>
      <c r="P152" s="599"/>
      <c r="Q152" s="599"/>
      <c r="R152" s="599"/>
      <c r="S152" s="599"/>
      <c r="T152" s="599"/>
      <c r="U152" s="599"/>
      <c r="V152" s="599"/>
      <c r="W152" s="599"/>
      <c r="X152" s="600"/>
      <c r="Y152" s="601"/>
      <c r="Z152" s="602"/>
      <c r="AA152" s="602"/>
      <c r="AB152" s="616"/>
      <c r="AC152" s="606"/>
      <c r="AD152" s="611"/>
      <c r="AE152" s="611"/>
      <c r="AF152" s="611"/>
      <c r="AG152" s="612"/>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11"/>
      <c r="I153" s="611"/>
      <c r="J153" s="611"/>
      <c r="K153" s="612"/>
      <c r="L153" s="598"/>
      <c r="M153" s="599"/>
      <c r="N153" s="599"/>
      <c r="O153" s="599"/>
      <c r="P153" s="599"/>
      <c r="Q153" s="599"/>
      <c r="R153" s="599"/>
      <c r="S153" s="599"/>
      <c r="T153" s="599"/>
      <c r="U153" s="599"/>
      <c r="V153" s="599"/>
      <c r="W153" s="599"/>
      <c r="X153" s="600"/>
      <c r="Y153" s="601"/>
      <c r="Z153" s="602"/>
      <c r="AA153" s="602"/>
      <c r="AB153" s="616"/>
      <c r="AC153" s="606"/>
      <c r="AD153" s="611"/>
      <c r="AE153" s="611"/>
      <c r="AF153" s="611"/>
      <c r="AG153" s="612"/>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11"/>
      <c r="I154" s="611"/>
      <c r="J154" s="611"/>
      <c r="K154" s="612"/>
      <c r="L154" s="598"/>
      <c r="M154" s="599"/>
      <c r="N154" s="599"/>
      <c r="O154" s="599"/>
      <c r="P154" s="599"/>
      <c r="Q154" s="599"/>
      <c r="R154" s="599"/>
      <c r="S154" s="599"/>
      <c r="T154" s="599"/>
      <c r="U154" s="599"/>
      <c r="V154" s="599"/>
      <c r="W154" s="599"/>
      <c r="X154" s="600"/>
      <c r="Y154" s="601"/>
      <c r="Z154" s="602"/>
      <c r="AA154" s="602"/>
      <c r="AB154" s="616"/>
      <c r="AC154" s="606"/>
      <c r="AD154" s="611"/>
      <c r="AE154" s="611"/>
      <c r="AF154" s="611"/>
      <c r="AG154" s="612"/>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11"/>
      <c r="I155" s="611"/>
      <c r="J155" s="611"/>
      <c r="K155" s="612"/>
      <c r="L155" s="598"/>
      <c r="M155" s="599"/>
      <c r="N155" s="599"/>
      <c r="O155" s="599"/>
      <c r="P155" s="599"/>
      <c r="Q155" s="599"/>
      <c r="R155" s="599"/>
      <c r="S155" s="599"/>
      <c r="T155" s="599"/>
      <c r="U155" s="599"/>
      <c r="V155" s="599"/>
      <c r="W155" s="599"/>
      <c r="X155" s="600"/>
      <c r="Y155" s="601"/>
      <c r="Z155" s="602"/>
      <c r="AA155" s="602"/>
      <c r="AB155" s="616"/>
      <c r="AC155" s="606"/>
      <c r="AD155" s="611"/>
      <c r="AE155" s="611"/>
      <c r="AF155" s="611"/>
      <c r="AG155" s="612"/>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11"/>
      <c r="I156" s="611"/>
      <c r="J156" s="611"/>
      <c r="K156" s="612"/>
      <c r="L156" s="598"/>
      <c r="M156" s="599"/>
      <c r="N156" s="599"/>
      <c r="O156" s="599"/>
      <c r="P156" s="599"/>
      <c r="Q156" s="599"/>
      <c r="R156" s="599"/>
      <c r="S156" s="599"/>
      <c r="T156" s="599"/>
      <c r="U156" s="599"/>
      <c r="V156" s="599"/>
      <c r="W156" s="599"/>
      <c r="X156" s="600"/>
      <c r="Y156" s="601"/>
      <c r="Z156" s="602"/>
      <c r="AA156" s="602"/>
      <c r="AB156" s="616"/>
      <c r="AC156" s="606"/>
      <c r="AD156" s="611"/>
      <c r="AE156" s="611"/>
      <c r="AF156" s="611"/>
      <c r="AG156" s="612"/>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11"/>
      <c r="I157" s="611"/>
      <c r="J157" s="611"/>
      <c r="K157" s="612"/>
      <c r="L157" s="598"/>
      <c r="M157" s="599"/>
      <c r="N157" s="599"/>
      <c r="O157" s="599"/>
      <c r="P157" s="599"/>
      <c r="Q157" s="599"/>
      <c r="R157" s="599"/>
      <c r="S157" s="599"/>
      <c r="T157" s="599"/>
      <c r="U157" s="599"/>
      <c r="V157" s="599"/>
      <c r="W157" s="599"/>
      <c r="X157" s="600"/>
      <c r="Y157" s="601"/>
      <c r="Z157" s="602"/>
      <c r="AA157" s="602"/>
      <c r="AB157" s="616"/>
      <c r="AC157" s="606"/>
      <c r="AD157" s="611"/>
      <c r="AE157" s="611"/>
      <c r="AF157" s="611"/>
      <c r="AG157" s="612"/>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11"/>
      <c r="I158" s="611"/>
      <c r="J158" s="611"/>
      <c r="K158" s="612"/>
      <c r="L158" s="598"/>
      <c r="M158" s="599"/>
      <c r="N158" s="599"/>
      <c r="O158" s="599"/>
      <c r="P158" s="599"/>
      <c r="Q158" s="599"/>
      <c r="R158" s="599"/>
      <c r="S158" s="599"/>
      <c r="T158" s="599"/>
      <c r="U158" s="599"/>
      <c r="V158" s="599"/>
      <c r="W158" s="599"/>
      <c r="X158" s="600"/>
      <c r="Y158" s="601"/>
      <c r="Z158" s="602"/>
      <c r="AA158" s="602"/>
      <c r="AB158" s="616"/>
      <c r="AC158" s="606"/>
      <c r="AD158" s="611"/>
      <c r="AE158" s="611"/>
      <c r="AF158" s="611"/>
      <c r="AG158" s="612"/>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9"/>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row>
    <row r="164" spans="1:50" ht="24.75" customHeight="1" x14ac:dyDescent="0.15">
      <c r="A164" s="1053"/>
      <c r="B164" s="1054"/>
      <c r="C164" s="1054"/>
      <c r="D164" s="1054"/>
      <c r="E164" s="1054"/>
      <c r="F164" s="1055"/>
      <c r="G164" s="606"/>
      <c r="H164" s="611"/>
      <c r="I164" s="611"/>
      <c r="J164" s="611"/>
      <c r="K164" s="612"/>
      <c r="L164" s="598"/>
      <c r="M164" s="599"/>
      <c r="N164" s="599"/>
      <c r="O164" s="599"/>
      <c r="P164" s="599"/>
      <c r="Q164" s="599"/>
      <c r="R164" s="599"/>
      <c r="S164" s="599"/>
      <c r="T164" s="599"/>
      <c r="U164" s="599"/>
      <c r="V164" s="599"/>
      <c r="W164" s="599"/>
      <c r="X164" s="600"/>
      <c r="Y164" s="601"/>
      <c r="Z164" s="602"/>
      <c r="AA164" s="602"/>
      <c r="AB164" s="616"/>
      <c r="AC164" s="606"/>
      <c r="AD164" s="611"/>
      <c r="AE164" s="611"/>
      <c r="AF164" s="611"/>
      <c r="AG164" s="612"/>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11"/>
      <c r="I165" s="611"/>
      <c r="J165" s="611"/>
      <c r="K165" s="612"/>
      <c r="L165" s="598"/>
      <c r="M165" s="599"/>
      <c r="N165" s="599"/>
      <c r="O165" s="599"/>
      <c r="P165" s="599"/>
      <c r="Q165" s="599"/>
      <c r="R165" s="599"/>
      <c r="S165" s="599"/>
      <c r="T165" s="599"/>
      <c r="U165" s="599"/>
      <c r="V165" s="599"/>
      <c r="W165" s="599"/>
      <c r="X165" s="600"/>
      <c r="Y165" s="601"/>
      <c r="Z165" s="602"/>
      <c r="AA165" s="602"/>
      <c r="AB165" s="616"/>
      <c r="AC165" s="606"/>
      <c r="AD165" s="611"/>
      <c r="AE165" s="611"/>
      <c r="AF165" s="611"/>
      <c r="AG165" s="612"/>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11"/>
      <c r="I166" s="611"/>
      <c r="J166" s="611"/>
      <c r="K166" s="612"/>
      <c r="L166" s="598"/>
      <c r="M166" s="599"/>
      <c r="N166" s="599"/>
      <c r="O166" s="599"/>
      <c r="P166" s="599"/>
      <c r="Q166" s="599"/>
      <c r="R166" s="599"/>
      <c r="S166" s="599"/>
      <c r="T166" s="599"/>
      <c r="U166" s="599"/>
      <c r="V166" s="599"/>
      <c r="W166" s="599"/>
      <c r="X166" s="600"/>
      <c r="Y166" s="601"/>
      <c r="Z166" s="602"/>
      <c r="AA166" s="602"/>
      <c r="AB166" s="616"/>
      <c r="AC166" s="606"/>
      <c r="AD166" s="611"/>
      <c r="AE166" s="611"/>
      <c r="AF166" s="611"/>
      <c r="AG166" s="612"/>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11"/>
      <c r="I167" s="611"/>
      <c r="J167" s="611"/>
      <c r="K167" s="612"/>
      <c r="L167" s="598"/>
      <c r="M167" s="599"/>
      <c r="N167" s="599"/>
      <c r="O167" s="599"/>
      <c r="P167" s="599"/>
      <c r="Q167" s="599"/>
      <c r="R167" s="599"/>
      <c r="S167" s="599"/>
      <c r="T167" s="599"/>
      <c r="U167" s="599"/>
      <c r="V167" s="599"/>
      <c r="W167" s="599"/>
      <c r="X167" s="600"/>
      <c r="Y167" s="601"/>
      <c r="Z167" s="602"/>
      <c r="AA167" s="602"/>
      <c r="AB167" s="616"/>
      <c r="AC167" s="606"/>
      <c r="AD167" s="611"/>
      <c r="AE167" s="611"/>
      <c r="AF167" s="611"/>
      <c r="AG167" s="612"/>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11"/>
      <c r="I168" s="611"/>
      <c r="J168" s="611"/>
      <c r="K168" s="612"/>
      <c r="L168" s="598"/>
      <c r="M168" s="599"/>
      <c r="N168" s="599"/>
      <c r="O168" s="599"/>
      <c r="P168" s="599"/>
      <c r="Q168" s="599"/>
      <c r="R168" s="599"/>
      <c r="S168" s="599"/>
      <c r="T168" s="599"/>
      <c r="U168" s="599"/>
      <c r="V168" s="599"/>
      <c r="W168" s="599"/>
      <c r="X168" s="600"/>
      <c r="Y168" s="601"/>
      <c r="Z168" s="602"/>
      <c r="AA168" s="602"/>
      <c r="AB168" s="616"/>
      <c r="AC168" s="606"/>
      <c r="AD168" s="611"/>
      <c r="AE168" s="611"/>
      <c r="AF168" s="611"/>
      <c r="AG168" s="612"/>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11"/>
      <c r="I169" s="611"/>
      <c r="J169" s="611"/>
      <c r="K169" s="612"/>
      <c r="L169" s="598"/>
      <c r="M169" s="599"/>
      <c r="N169" s="599"/>
      <c r="O169" s="599"/>
      <c r="P169" s="599"/>
      <c r="Q169" s="599"/>
      <c r="R169" s="599"/>
      <c r="S169" s="599"/>
      <c r="T169" s="599"/>
      <c r="U169" s="599"/>
      <c r="V169" s="599"/>
      <c r="W169" s="599"/>
      <c r="X169" s="600"/>
      <c r="Y169" s="601"/>
      <c r="Z169" s="602"/>
      <c r="AA169" s="602"/>
      <c r="AB169" s="616"/>
      <c r="AC169" s="606"/>
      <c r="AD169" s="611"/>
      <c r="AE169" s="611"/>
      <c r="AF169" s="611"/>
      <c r="AG169" s="612"/>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11"/>
      <c r="I170" s="611"/>
      <c r="J170" s="611"/>
      <c r="K170" s="612"/>
      <c r="L170" s="598"/>
      <c r="M170" s="599"/>
      <c r="N170" s="599"/>
      <c r="O170" s="599"/>
      <c r="P170" s="599"/>
      <c r="Q170" s="599"/>
      <c r="R170" s="599"/>
      <c r="S170" s="599"/>
      <c r="T170" s="599"/>
      <c r="U170" s="599"/>
      <c r="V170" s="599"/>
      <c r="W170" s="599"/>
      <c r="X170" s="600"/>
      <c r="Y170" s="601"/>
      <c r="Z170" s="602"/>
      <c r="AA170" s="602"/>
      <c r="AB170" s="616"/>
      <c r="AC170" s="606"/>
      <c r="AD170" s="611"/>
      <c r="AE170" s="611"/>
      <c r="AF170" s="611"/>
      <c r="AG170" s="612"/>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11"/>
      <c r="I171" s="611"/>
      <c r="J171" s="611"/>
      <c r="K171" s="612"/>
      <c r="L171" s="598"/>
      <c r="M171" s="599"/>
      <c r="N171" s="599"/>
      <c r="O171" s="599"/>
      <c r="P171" s="599"/>
      <c r="Q171" s="599"/>
      <c r="R171" s="599"/>
      <c r="S171" s="599"/>
      <c r="T171" s="599"/>
      <c r="U171" s="599"/>
      <c r="V171" s="599"/>
      <c r="W171" s="599"/>
      <c r="X171" s="600"/>
      <c r="Y171" s="601"/>
      <c r="Z171" s="602"/>
      <c r="AA171" s="602"/>
      <c r="AB171" s="616"/>
      <c r="AC171" s="606"/>
      <c r="AD171" s="611"/>
      <c r="AE171" s="611"/>
      <c r="AF171" s="611"/>
      <c r="AG171" s="612"/>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11"/>
      <c r="I172" s="611"/>
      <c r="J172" s="611"/>
      <c r="K172" s="612"/>
      <c r="L172" s="598"/>
      <c r="M172" s="599"/>
      <c r="N172" s="599"/>
      <c r="O172" s="599"/>
      <c r="P172" s="599"/>
      <c r="Q172" s="599"/>
      <c r="R172" s="599"/>
      <c r="S172" s="599"/>
      <c r="T172" s="599"/>
      <c r="U172" s="599"/>
      <c r="V172" s="599"/>
      <c r="W172" s="599"/>
      <c r="X172" s="600"/>
      <c r="Y172" s="601"/>
      <c r="Z172" s="602"/>
      <c r="AA172" s="602"/>
      <c r="AB172" s="616"/>
      <c r="AC172" s="606"/>
      <c r="AD172" s="611"/>
      <c r="AE172" s="611"/>
      <c r="AF172" s="611"/>
      <c r="AG172" s="612"/>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9"/>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row>
    <row r="177" spans="1:50" ht="24.75" customHeight="1" x14ac:dyDescent="0.15">
      <c r="A177" s="1053"/>
      <c r="B177" s="1054"/>
      <c r="C177" s="1054"/>
      <c r="D177" s="1054"/>
      <c r="E177" s="1054"/>
      <c r="F177" s="1055"/>
      <c r="G177" s="606"/>
      <c r="H177" s="611"/>
      <c r="I177" s="611"/>
      <c r="J177" s="611"/>
      <c r="K177" s="612"/>
      <c r="L177" s="598"/>
      <c r="M177" s="599"/>
      <c r="N177" s="599"/>
      <c r="O177" s="599"/>
      <c r="P177" s="599"/>
      <c r="Q177" s="599"/>
      <c r="R177" s="599"/>
      <c r="S177" s="599"/>
      <c r="T177" s="599"/>
      <c r="U177" s="599"/>
      <c r="V177" s="599"/>
      <c r="W177" s="599"/>
      <c r="X177" s="600"/>
      <c r="Y177" s="601"/>
      <c r="Z177" s="602"/>
      <c r="AA177" s="602"/>
      <c r="AB177" s="616"/>
      <c r="AC177" s="606"/>
      <c r="AD177" s="611"/>
      <c r="AE177" s="611"/>
      <c r="AF177" s="611"/>
      <c r="AG177" s="612"/>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11"/>
      <c r="I178" s="611"/>
      <c r="J178" s="611"/>
      <c r="K178" s="612"/>
      <c r="L178" s="598"/>
      <c r="M178" s="599"/>
      <c r="N178" s="599"/>
      <c r="O178" s="599"/>
      <c r="P178" s="599"/>
      <c r="Q178" s="599"/>
      <c r="R178" s="599"/>
      <c r="S178" s="599"/>
      <c r="T178" s="599"/>
      <c r="U178" s="599"/>
      <c r="V178" s="599"/>
      <c r="W178" s="599"/>
      <c r="X178" s="600"/>
      <c r="Y178" s="601"/>
      <c r="Z178" s="602"/>
      <c r="AA178" s="602"/>
      <c r="AB178" s="616"/>
      <c r="AC178" s="606"/>
      <c r="AD178" s="611"/>
      <c r="AE178" s="611"/>
      <c r="AF178" s="611"/>
      <c r="AG178" s="612"/>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11"/>
      <c r="I179" s="611"/>
      <c r="J179" s="611"/>
      <c r="K179" s="612"/>
      <c r="L179" s="598"/>
      <c r="M179" s="599"/>
      <c r="N179" s="599"/>
      <c r="O179" s="599"/>
      <c r="P179" s="599"/>
      <c r="Q179" s="599"/>
      <c r="R179" s="599"/>
      <c r="S179" s="599"/>
      <c r="T179" s="599"/>
      <c r="U179" s="599"/>
      <c r="V179" s="599"/>
      <c r="W179" s="599"/>
      <c r="X179" s="600"/>
      <c r="Y179" s="601"/>
      <c r="Z179" s="602"/>
      <c r="AA179" s="602"/>
      <c r="AB179" s="616"/>
      <c r="AC179" s="606"/>
      <c r="AD179" s="611"/>
      <c r="AE179" s="611"/>
      <c r="AF179" s="611"/>
      <c r="AG179" s="612"/>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11"/>
      <c r="I180" s="611"/>
      <c r="J180" s="611"/>
      <c r="K180" s="612"/>
      <c r="L180" s="598"/>
      <c r="M180" s="599"/>
      <c r="N180" s="599"/>
      <c r="O180" s="599"/>
      <c r="P180" s="599"/>
      <c r="Q180" s="599"/>
      <c r="R180" s="599"/>
      <c r="S180" s="599"/>
      <c r="T180" s="599"/>
      <c r="U180" s="599"/>
      <c r="V180" s="599"/>
      <c r="W180" s="599"/>
      <c r="X180" s="600"/>
      <c r="Y180" s="601"/>
      <c r="Z180" s="602"/>
      <c r="AA180" s="602"/>
      <c r="AB180" s="616"/>
      <c r="AC180" s="606"/>
      <c r="AD180" s="611"/>
      <c r="AE180" s="611"/>
      <c r="AF180" s="611"/>
      <c r="AG180" s="612"/>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11"/>
      <c r="I181" s="611"/>
      <c r="J181" s="611"/>
      <c r="K181" s="612"/>
      <c r="L181" s="598"/>
      <c r="M181" s="599"/>
      <c r="N181" s="599"/>
      <c r="O181" s="599"/>
      <c r="P181" s="599"/>
      <c r="Q181" s="599"/>
      <c r="R181" s="599"/>
      <c r="S181" s="599"/>
      <c r="T181" s="599"/>
      <c r="U181" s="599"/>
      <c r="V181" s="599"/>
      <c r="W181" s="599"/>
      <c r="X181" s="600"/>
      <c r="Y181" s="601"/>
      <c r="Z181" s="602"/>
      <c r="AA181" s="602"/>
      <c r="AB181" s="616"/>
      <c r="AC181" s="606"/>
      <c r="AD181" s="611"/>
      <c r="AE181" s="611"/>
      <c r="AF181" s="611"/>
      <c r="AG181" s="612"/>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11"/>
      <c r="I182" s="611"/>
      <c r="J182" s="611"/>
      <c r="K182" s="612"/>
      <c r="L182" s="598"/>
      <c r="M182" s="599"/>
      <c r="N182" s="599"/>
      <c r="O182" s="599"/>
      <c r="P182" s="599"/>
      <c r="Q182" s="599"/>
      <c r="R182" s="599"/>
      <c r="S182" s="599"/>
      <c r="T182" s="599"/>
      <c r="U182" s="599"/>
      <c r="V182" s="599"/>
      <c r="W182" s="599"/>
      <c r="X182" s="600"/>
      <c r="Y182" s="601"/>
      <c r="Z182" s="602"/>
      <c r="AA182" s="602"/>
      <c r="AB182" s="616"/>
      <c r="AC182" s="606"/>
      <c r="AD182" s="611"/>
      <c r="AE182" s="611"/>
      <c r="AF182" s="611"/>
      <c r="AG182" s="612"/>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11"/>
      <c r="I183" s="611"/>
      <c r="J183" s="611"/>
      <c r="K183" s="612"/>
      <c r="L183" s="598"/>
      <c r="M183" s="599"/>
      <c r="N183" s="599"/>
      <c r="O183" s="599"/>
      <c r="P183" s="599"/>
      <c r="Q183" s="599"/>
      <c r="R183" s="599"/>
      <c r="S183" s="599"/>
      <c r="T183" s="599"/>
      <c r="U183" s="599"/>
      <c r="V183" s="599"/>
      <c r="W183" s="599"/>
      <c r="X183" s="600"/>
      <c r="Y183" s="601"/>
      <c r="Z183" s="602"/>
      <c r="AA183" s="602"/>
      <c r="AB183" s="616"/>
      <c r="AC183" s="606"/>
      <c r="AD183" s="611"/>
      <c r="AE183" s="611"/>
      <c r="AF183" s="611"/>
      <c r="AG183" s="612"/>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11"/>
      <c r="I184" s="611"/>
      <c r="J184" s="611"/>
      <c r="K184" s="612"/>
      <c r="L184" s="598"/>
      <c r="M184" s="599"/>
      <c r="N184" s="599"/>
      <c r="O184" s="599"/>
      <c r="P184" s="599"/>
      <c r="Q184" s="599"/>
      <c r="R184" s="599"/>
      <c r="S184" s="599"/>
      <c r="T184" s="599"/>
      <c r="U184" s="599"/>
      <c r="V184" s="599"/>
      <c r="W184" s="599"/>
      <c r="X184" s="600"/>
      <c r="Y184" s="601"/>
      <c r="Z184" s="602"/>
      <c r="AA184" s="602"/>
      <c r="AB184" s="616"/>
      <c r="AC184" s="606"/>
      <c r="AD184" s="611"/>
      <c r="AE184" s="611"/>
      <c r="AF184" s="611"/>
      <c r="AG184" s="612"/>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11"/>
      <c r="I185" s="611"/>
      <c r="J185" s="611"/>
      <c r="K185" s="612"/>
      <c r="L185" s="598"/>
      <c r="M185" s="599"/>
      <c r="N185" s="599"/>
      <c r="O185" s="599"/>
      <c r="P185" s="599"/>
      <c r="Q185" s="599"/>
      <c r="R185" s="599"/>
      <c r="S185" s="599"/>
      <c r="T185" s="599"/>
      <c r="U185" s="599"/>
      <c r="V185" s="599"/>
      <c r="W185" s="599"/>
      <c r="X185" s="600"/>
      <c r="Y185" s="601"/>
      <c r="Z185" s="602"/>
      <c r="AA185" s="602"/>
      <c r="AB185" s="616"/>
      <c r="AC185" s="606"/>
      <c r="AD185" s="611"/>
      <c r="AE185" s="611"/>
      <c r="AF185" s="611"/>
      <c r="AG185" s="612"/>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9"/>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row>
    <row r="190" spans="1:50" ht="24.75" customHeight="1" x14ac:dyDescent="0.15">
      <c r="A190" s="1053"/>
      <c r="B190" s="1054"/>
      <c r="C190" s="1054"/>
      <c r="D190" s="1054"/>
      <c r="E190" s="1054"/>
      <c r="F190" s="1055"/>
      <c r="G190" s="606"/>
      <c r="H190" s="611"/>
      <c r="I190" s="611"/>
      <c r="J190" s="611"/>
      <c r="K190" s="612"/>
      <c r="L190" s="598"/>
      <c r="M190" s="599"/>
      <c r="N190" s="599"/>
      <c r="O190" s="599"/>
      <c r="P190" s="599"/>
      <c r="Q190" s="599"/>
      <c r="R190" s="599"/>
      <c r="S190" s="599"/>
      <c r="T190" s="599"/>
      <c r="U190" s="599"/>
      <c r="V190" s="599"/>
      <c r="W190" s="599"/>
      <c r="X190" s="600"/>
      <c r="Y190" s="601"/>
      <c r="Z190" s="602"/>
      <c r="AA190" s="602"/>
      <c r="AB190" s="616"/>
      <c r="AC190" s="606"/>
      <c r="AD190" s="611"/>
      <c r="AE190" s="611"/>
      <c r="AF190" s="611"/>
      <c r="AG190" s="612"/>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11"/>
      <c r="I191" s="611"/>
      <c r="J191" s="611"/>
      <c r="K191" s="612"/>
      <c r="L191" s="598"/>
      <c r="M191" s="599"/>
      <c r="N191" s="599"/>
      <c r="O191" s="599"/>
      <c r="P191" s="599"/>
      <c r="Q191" s="599"/>
      <c r="R191" s="599"/>
      <c r="S191" s="599"/>
      <c r="T191" s="599"/>
      <c r="U191" s="599"/>
      <c r="V191" s="599"/>
      <c r="W191" s="599"/>
      <c r="X191" s="600"/>
      <c r="Y191" s="601"/>
      <c r="Z191" s="602"/>
      <c r="AA191" s="602"/>
      <c r="AB191" s="616"/>
      <c r="AC191" s="606"/>
      <c r="AD191" s="611"/>
      <c r="AE191" s="611"/>
      <c r="AF191" s="611"/>
      <c r="AG191" s="612"/>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11"/>
      <c r="I192" s="611"/>
      <c r="J192" s="611"/>
      <c r="K192" s="612"/>
      <c r="L192" s="598"/>
      <c r="M192" s="599"/>
      <c r="N192" s="599"/>
      <c r="O192" s="599"/>
      <c r="P192" s="599"/>
      <c r="Q192" s="599"/>
      <c r="R192" s="599"/>
      <c r="S192" s="599"/>
      <c r="T192" s="599"/>
      <c r="U192" s="599"/>
      <c r="V192" s="599"/>
      <c r="W192" s="599"/>
      <c r="X192" s="600"/>
      <c r="Y192" s="601"/>
      <c r="Z192" s="602"/>
      <c r="AA192" s="602"/>
      <c r="AB192" s="616"/>
      <c r="AC192" s="606"/>
      <c r="AD192" s="611"/>
      <c r="AE192" s="611"/>
      <c r="AF192" s="611"/>
      <c r="AG192" s="612"/>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11"/>
      <c r="I193" s="611"/>
      <c r="J193" s="611"/>
      <c r="K193" s="612"/>
      <c r="L193" s="598"/>
      <c r="M193" s="599"/>
      <c r="N193" s="599"/>
      <c r="O193" s="599"/>
      <c r="P193" s="599"/>
      <c r="Q193" s="599"/>
      <c r="R193" s="599"/>
      <c r="S193" s="599"/>
      <c r="T193" s="599"/>
      <c r="U193" s="599"/>
      <c r="V193" s="599"/>
      <c r="W193" s="599"/>
      <c r="X193" s="600"/>
      <c r="Y193" s="601"/>
      <c r="Z193" s="602"/>
      <c r="AA193" s="602"/>
      <c r="AB193" s="616"/>
      <c r="AC193" s="606"/>
      <c r="AD193" s="611"/>
      <c r="AE193" s="611"/>
      <c r="AF193" s="611"/>
      <c r="AG193" s="612"/>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11"/>
      <c r="I194" s="611"/>
      <c r="J194" s="611"/>
      <c r="K194" s="612"/>
      <c r="L194" s="598"/>
      <c r="M194" s="599"/>
      <c r="N194" s="599"/>
      <c r="O194" s="599"/>
      <c r="P194" s="599"/>
      <c r="Q194" s="599"/>
      <c r="R194" s="599"/>
      <c r="S194" s="599"/>
      <c r="T194" s="599"/>
      <c r="U194" s="599"/>
      <c r="V194" s="599"/>
      <c r="W194" s="599"/>
      <c r="X194" s="600"/>
      <c r="Y194" s="601"/>
      <c r="Z194" s="602"/>
      <c r="AA194" s="602"/>
      <c r="AB194" s="616"/>
      <c r="AC194" s="606"/>
      <c r="AD194" s="611"/>
      <c r="AE194" s="611"/>
      <c r="AF194" s="611"/>
      <c r="AG194" s="612"/>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11"/>
      <c r="I195" s="611"/>
      <c r="J195" s="611"/>
      <c r="K195" s="612"/>
      <c r="L195" s="598"/>
      <c r="M195" s="599"/>
      <c r="N195" s="599"/>
      <c r="O195" s="599"/>
      <c r="P195" s="599"/>
      <c r="Q195" s="599"/>
      <c r="R195" s="599"/>
      <c r="S195" s="599"/>
      <c r="T195" s="599"/>
      <c r="U195" s="599"/>
      <c r="V195" s="599"/>
      <c r="W195" s="599"/>
      <c r="X195" s="600"/>
      <c r="Y195" s="601"/>
      <c r="Z195" s="602"/>
      <c r="AA195" s="602"/>
      <c r="AB195" s="616"/>
      <c r="AC195" s="606"/>
      <c r="AD195" s="611"/>
      <c r="AE195" s="611"/>
      <c r="AF195" s="611"/>
      <c r="AG195" s="612"/>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11"/>
      <c r="I196" s="611"/>
      <c r="J196" s="611"/>
      <c r="K196" s="612"/>
      <c r="L196" s="598"/>
      <c r="M196" s="599"/>
      <c r="N196" s="599"/>
      <c r="O196" s="599"/>
      <c r="P196" s="599"/>
      <c r="Q196" s="599"/>
      <c r="R196" s="599"/>
      <c r="S196" s="599"/>
      <c r="T196" s="599"/>
      <c r="U196" s="599"/>
      <c r="V196" s="599"/>
      <c r="W196" s="599"/>
      <c r="X196" s="600"/>
      <c r="Y196" s="601"/>
      <c r="Z196" s="602"/>
      <c r="AA196" s="602"/>
      <c r="AB196" s="616"/>
      <c r="AC196" s="606"/>
      <c r="AD196" s="611"/>
      <c r="AE196" s="611"/>
      <c r="AF196" s="611"/>
      <c r="AG196" s="612"/>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11"/>
      <c r="I197" s="611"/>
      <c r="J197" s="611"/>
      <c r="K197" s="612"/>
      <c r="L197" s="598"/>
      <c r="M197" s="599"/>
      <c r="N197" s="599"/>
      <c r="O197" s="599"/>
      <c r="P197" s="599"/>
      <c r="Q197" s="599"/>
      <c r="R197" s="599"/>
      <c r="S197" s="599"/>
      <c r="T197" s="599"/>
      <c r="U197" s="599"/>
      <c r="V197" s="599"/>
      <c r="W197" s="599"/>
      <c r="X197" s="600"/>
      <c r="Y197" s="601"/>
      <c r="Z197" s="602"/>
      <c r="AA197" s="602"/>
      <c r="AB197" s="616"/>
      <c r="AC197" s="606"/>
      <c r="AD197" s="611"/>
      <c r="AE197" s="611"/>
      <c r="AF197" s="611"/>
      <c r="AG197" s="612"/>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11"/>
      <c r="I198" s="611"/>
      <c r="J198" s="611"/>
      <c r="K198" s="612"/>
      <c r="L198" s="598"/>
      <c r="M198" s="599"/>
      <c r="N198" s="599"/>
      <c r="O198" s="599"/>
      <c r="P198" s="599"/>
      <c r="Q198" s="599"/>
      <c r="R198" s="599"/>
      <c r="S198" s="599"/>
      <c r="T198" s="599"/>
      <c r="U198" s="599"/>
      <c r="V198" s="599"/>
      <c r="W198" s="599"/>
      <c r="X198" s="600"/>
      <c r="Y198" s="601"/>
      <c r="Z198" s="602"/>
      <c r="AA198" s="602"/>
      <c r="AB198" s="616"/>
      <c r="AC198" s="606"/>
      <c r="AD198" s="611"/>
      <c r="AE198" s="611"/>
      <c r="AF198" s="611"/>
      <c r="AG198" s="612"/>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9"/>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row>
    <row r="203" spans="1:50" ht="24.75" customHeight="1" x14ac:dyDescent="0.15">
      <c r="A203" s="1053"/>
      <c r="B203" s="1054"/>
      <c r="C203" s="1054"/>
      <c r="D203" s="1054"/>
      <c r="E203" s="1054"/>
      <c r="F203" s="1055"/>
      <c r="G203" s="606"/>
      <c r="H203" s="611"/>
      <c r="I203" s="611"/>
      <c r="J203" s="611"/>
      <c r="K203" s="612"/>
      <c r="L203" s="598"/>
      <c r="M203" s="599"/>
      <c r="N203" s="599"/>
      <c r="O203" s="599"/>
      <c r="P203" s="599"/>
      <c r="Q203" s="599"/>
      <c r="R203" s="599"/>
      <c r="S203" s="599"/>
      <c r="T203" s="599"/>
      <c r="U203" s="599"/>
      <c r="V203" s="599"/>
      <c r="W203" s="599"/>
      <c r="X203" s="600"/>
      <c r="Y203" s="601"/>
      <c r="Z203" s="602"/>
      <c r="AA203" s="602"/>
      <c r="AB203" s="616"/>
      <c r="AC203" s="606"/>
      <c r="AD203" s="611"/>
      <c r="AE203" s="611"/>
      <c r="AF203" s="611"/>
      <c r="AG203" s="612"/>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11"/>
      <c r="I204" s="611"/>
      <c r="J204" s="611"/>
      <c r="K204" s="612"/>
      <c r="L204" s="598"/>
      <c r="M204" s="599"/>
      <c r="N204" s="599"/>
      <c r="O204" s="599"/>
      <c r="P204" s="599"/>
      <c r="Q204" s="599"/>
      <c r="R204" s="599"/>
      <c r="S204" s="599"/>
      <c r="T204" s="599"/>
      <c r="U204" s="599"/>
      <c r="V204" s="599"/>
      <c r="W204" s="599"/>
      <c r="X204" s="600"/>
      <c r="Y204" s="601"/>
      <c r="Z204" s="602"/>
      <c r="AA204" s="602"/>
      <c r="AB204" s="616"/>
      <c r="AC204" s="606"/>
      <c r="AD204" s="611"/>
      <c r="AE204" s="611"/>
      <c r="AF204" s="611"/>
      <c r="AG204" s="612"/>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11"/>
      <c r="I205" s="611"/>
      <c r="J205" s="611"/>
      <c r="K205" s="612"/>
      <c r="L205" s="598"/>
      <c r="M205" s="599"/>
      <c r="N205" s="599"/>
      <c r="O205" s="599"/>
      <c r="P205" s="599"/>
      <c r="Q205" s="599"/>
      <c r="R205" s="599"/>
      <c r="S205" s="599"/>
      <c r="T205" s="599"/>
      <c r="U205" s="599"/>
      <c r="V205" s="599"/>
      <c r="W205" s="599"/>
      <c r="X205" s="600"/>
      <c r="Y205" s="601"/>
      <c r="Z205" s="602"/>
      <c r="AA205" s="602"/>
      <c r="AB205" s="616"/>
      <c r="AC205" s="606"/>
      <c r="AD205" s="611"/>
      <c r="AE205" s="611"/>
      <c r="AF205" s="611"/>
      <c r="AG205" s="612"/>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11"/>
      <c r="I206" s="611"/>
      <c r="J206" s="611"/>
      <c r="K206" s="612"/>
      <c r="L206" s="598"/>
      <c r="M206" s="599"/>
      <c r="N206" s="599"/>
      <c r="O206" s="599"/>
      <c r="P206" s="599"/>
      <c r="Q206" s="599"/>
      <c r="R206" s="599"/>
      <c r="S206" s="599"/>
      <c r="T206" s="599"/>
      <c r="U206" s="599"/>
      <c r="V206" s="599"/>
      <c r="W206" s="599"/>
      <c r="X206" s="600"/>
      <c r="Y206" s="601"/>
      <c r="Z206" s="602"/>
      <c r="AA206" s="602"/>
      <c r="AB206" s="616"/>
      <c r="AC206" s="606"/>
      <c r="AD206" s="611"/>
      <c r="AE206" s="611"/>
      <c r="AF206" s="611"/>
      <c r="AG206" s="612"/>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11"/>
      <c r="I207" s="611"/>
      <c r="J207" s="611"/>
      <c r="K207" s="612"/>
      <c r="L207" s="598"/>
      <c r="M207" s="599"/>
      <c r="N207" s="599"/>
      <c r="O207" s="599"/>
      <c r="P207" s="599"/>
      <c r="Q207" s="599"/>
      <c r="R207" s="599"/>
      <c r="S207" s="599"/>
      <c r="T207" s="599"/>
      <c r="U207" s="599"/>
      <c r="V207" s="599"/>
      <c r="W207" s="599"/>
      <c r="X207" s="600"/>
      <c r="Y207" s="601"/>
      <c r="Z207" s="602"/>
      <c r="AA207" s="602"/>
      <c r="AB207" s="616"/>
      <c r="AC207" s="606"/>
      <c r="AD207" s="611"/>
      <c r="AE207" s="611"/>
      <c r="AF207" s="611"/>
      <c r="AG207" s="612"/>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11"/>
      <c r="I208" s="611"/>
      <c r="J208" s="611"/>
      <c r="K208" s="612"/>
      <c r="L208" s="598"/>
      <c r="M208" s="599"/>
      <c r="N208" s="599"/>
      <c r="O208" s="599"/>
      <c r="P208" s="599"/>
      <c r="Q208" s="599"/>
      <c r="R208" s="599"/>
      <c r="S208" s="599"/>
      <c r="T208" s="599"/>
      <c r="U208" s="599"/>
      <c r="V208" s="599"/>
      <c r="W208" s="599"/>
      <c r="X208" s="600"/>
      <c r="Y208" s="601"/>
      <c r="Z208" s="602"/>
      <c r="AA208" s="602"/>
      <c r="AB208" s="616"/>
      <c r="AC208" s="606"/>
      <c r="AD208" s="611"/>
      <c r="AE208" s="611"/>
      <c r="AF208" s="611"/>
      <c r="AG208" s="612"/>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11"/>
      <c r="I209" s="611"/>
      <c r="J209" s="611"/>
      <c r="K209" s="612"/>
      <c r="L209" s="598"/>
      <c r="M209" s="599"/>
      <c r="N209" s="599"/>
      <c r="O209" s="599"/>
      <c r="P209" s="599"/>
      <c r="Q209" s="599"/>
      <c r="R209" s="599"/>
      <c r="S209" s="599"/>
      <c r="T209" s="599"/>
      <c r="U209" s="599"/>
      <c r="V209" s="599"/>
      <c r="W209" s="599"/>
      <c r="X209" s="600"/>
      <c r="Y209" s="601"/>
      <c r="Z209" s="602"/>
      <c r="AA209" s="602"/>
      <c r="AB209" s="616"/>
      <c r="AC209" s="606"/>
      <c r="AD209" s="611"/>
      <c r="AE209" s="611"/>
      <c r="AF209" s="611"/>
      <c r="AG209" s="612"/>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11"/>
      <c r="I210" s="611"/>
      <c r="J210" s="611"/>
      <c r="K210" s="612"/>
      <c r="L210" s="598"/>
      <c r="M210" s="599"/>
      <c r="N210" s="599"/>
      <c r="O210" s="599"/>
      <c r="P210" s="599"/>
      <c r="Q210" s="599"/>
      <c r="R210" s="599"/>
      <c r="S210" s="599"/>
      <c r="T210" s="599"/>
      <c r="U210" s="599"/>
      <c r="V210" s="599"/>
      <c r="W210" s="599"/>
      <c r="X210" s="600"/>
      <c r="Y210" s="601"/>
      <c r="Z210" s="602"/>
      <c r="AA210" s="602"/>
      <c r="AB210" s="616"/>
      <c r="AC210" s="606"/>
      <c r="AD210" s="611"/>
      <c r="AE210" s="611"/>
      <c r="AF210" s="611"/>
      <c r="AG210" s="612"/>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11"/>
      <c r="I211" s="611"/>
      <c r="J211" s="611"/>
      <c r="K211" s="612"/>
      <c r="L211" s="598"/>
      <c r="M211" s="599"/>
      <c r="N211" s="599"/>
      <c r="O211" s="599"/>
      <c r="P211" s="599"/>
      <c r="Q211" s="599"/>
      <c r="R211" s="599"/>
      <c r="S211" s="599"/>
      <c r="T211" s="599"/>
      <c r="U211" s="599"/>
      <c r="V211" s="599"/>
      <c r="W211" s="599"/>
      <c r="X211" s="600"/>
      <c r="Y211" s="601"/>
      <c r="Z211" s="602"/>
      <c r="AA211" s="602"/>
      <c r="AB211" s="616"/>
      <c r="AC211" s="606"/>
      <c r="AD211" s="611"/>
      <c r="AE211" s="611"/>
      <c r="AF211" s="611"/>
      <c r="AG211" s="612"/>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9"/>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row>
    <row r="217" spans="1:50" ht="24.75" customHeight="1" x14ac:dyDescent="0.15">
      <c r="A217" s="1053"/>
      <c r="B217" s="1054"/>
      <c r="C217" s="1054"/>
      <c r="D217" s="1054"/>
      <c r="E217" s="1054"/>
      <c r="F217" s="1055"/>
      <c r="G217" s="606"/>
      <c r="H217" s="611"/>
      <c r="I217" s="611"/>
      <c r="J217" s="611"/>
      <c r="K217" s="612"/>
      <c r="L217" s="598"/>
      <c r="M217" s="599"/>
      <c r="N217" s="599"/>
      <c r="O217" s="599"/>
      <c r="P217" s="599"/>
      <c r="Q217" s="599"/>
      <c r="R217" s="599"/>
      <c r="S217" s="599"/>
      <c r="T217" s="599"/>
      <c r="U217" s="599"/>
      <c r="V217" s="599"/>
      <c r="W217" s="599"/>
      <c r="X217" s="600"/>
      <c r="Y217" s="601"/>
      <c r="Z217" s="602"/>
      <c r="AA217" s="602"/>
      <c r="AB217" s="616"/>
      <c r="AC217" s="606"/>
      <c r="AD217" s="611"/>
      <c r="AE217" s="611"/>
      <c r="AF217" s="611"/>
      <c r="AG217" s="612"/>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11"/>
      <c r="I218" s="611"/>
      <c r="J218" s="611"/>
      <c r="K218" s="612"/>
      <c r="L218" s="598"/>
      <c r="M218" s="599"/>
      <c r="N218" s="599"/>
      <c r="O218" s="599"/>
      <c r="P218" s="599"/>
      <c r="Q218" s="599"/>
      <c r="R218" s="599"/>
      <c r="S218" s="599"/>
      <c r="T218" s="599"/>
      <c r="U218" s="599"/>
      <c r="V218" s="599"/>
      <c r="W218" s="599"/>
      <c r="X218" s="600"/>
      <c r="Y218" s="601"/>
      <c r="Z218" s="602"/>
      <c r="AA218" s="602"/>
      <c r="AB218" s="616"/>
      <c r="AC218" s="606"/>
      <c r="AD218" s="611"/>
      <c r="AE218" s="611"/>
      <c r="AF218" s="611"/>
      <c r="AG218" s="612"/>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11"/>
      <c r="I219" s="611"/>
      <c r="J219" s="611"/>
      <c r="K219" s="612"/>
      <c r="L219" s="598"/>
      <c r="M219" s="599"/>
      <c r="N219" s="599"/>
      <c r="O219" s="599"/>
      <c r="P219" s="599"/>
      <c r="Q219" s="599"/>
      <c r="R219" s="599"/>
      <c r="S219" s="599"/>
      <c r="T219" s="599"/>
      <c r="U219" s="599"/>
      <c r="V219" s="599"/>
      <c r="W219" s="599"/>
      <c r="X219" s="600"/>
      <c r="Y219" s="601"/>
      <c r="Z219" s="602"/>
      <c r="AA219" s="602"/>
      <c r="AB219" s="616"/>
      <c r="AC219" s="606"/>
      <c r="AD219" s="611"/>
      <c r="AE219" s="611"/>
      <c r="AF219" s="611"/>
      <c r="AG219" s="612"/>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11"/>
      <c r="I220" s="611"/>
      <c r="J220" s="611"/>
      <c r="K220" s="612"/>
      <c r="L220" s="598"/>
      <c r="M220" s="599"/>
      <c r="N220" s="599"/>
      <c r="O220" s="599"/>
      <c r="P220" s="599"/>
      <c r="Q220" s="599"/>
      <c r="R220" s="599"/>
      <c r="S220" s="599"/>
      <c r="T220" s="599"/>
      <c r="U220" s="599"/>
      <c r="V220" s="599"/>
      <c r="W220" s="599"/>
      <c r="X220" s="600"/>
      <c r="Y220" s="601"/>
      <c r="Z220" s="602"/>
      <c r="AA220" s="602"/>
      <c r="AB220" s="616"/>
      <c r="AC220" s="606"/>
      <c r="AD220" s="611"/>
      <c r="AE220" s="611"/>
      <c r="AF220" s="611"/>
      <c r="AG220" s="612"/>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11"/>
      <c r="I221" s="611"/>
      <c r="J221" s="611"/>
      <c r="K221" s="612"/>
      <c r="L221" s="598"/>
      <c r="M221" s="599"/>
      <c r="N221" s="599"/>
      <c r="O221" s="599"/>
      <c r="P221" s="599"/>
      <c r="Q221" s="599"/>
      <c r="R221" s="599"/>
      <c r="S221" s="599"/>
      <c r="T221" s="599"/>
      <c r="U221" s="599"/>
      <c r="V221" s="599"/>
      <c r="W221" s="599"/>
      <c r="X221" s="600"/>
      <c r="Y221" s="601"/>
      <c r="Z221" s="602"/>
      <c r="AA221" s="602"/>
      <c r="AB221" s="616"/>
      <c r="AC221" s="606"/>
      <c r="AD221" s="611"/>
      <c r="AE221" s="611"/>
      <c r="AF221" s="611"/>
      <c r="AG221" s="612"/>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11"/>
      <c r="I222" s="611"/>
      <c r="J222" s="611"/>
      <c r="K222" s="612"/>
      <c r="L222" s="598"/>
      <c r="M222" s="599"/>
      <c r="N222" s="599"/>
      <c r="O222" s="599"/>
      <c r="P222" s="599"/>
      <c r="Q222" s="599"/>
      <c r="R222" s="599"/>
      <c r="S222" s="599"/>
      <c r="T222" s="599"/>
      <c r="U222" s="599"/>
      <c r="V222" s="599"/>
      <c r="W222" s="599"/>
      <c r="X222" s="600"/>
      <c r="Y222" s="601"/>
      <c r="Z222" s="602"/>
      <c r="AA222" s="602"/>
      <c r="AB222" s="616"/>
      <c r="AC222" s="606"/>
      <c r="AD222" s="611"/>
      <c r="AE222" s="611"/>
      <c r="AF222" s="611"/>
      <c r="AG222" s="612"/>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11"/>
      <c r="I223" s="611"/>
      <c r="J223" s="611"/>
      <c r="K223" s="612"/>
      <c r="L223" s="598"/>
      <c r="M223" s="599"/>
      <c r="N223" s="599"/>
      <c r="O223" s="599"/>
      <c r="P223" s="599"/>
      <c r="Q223" s="599"/>
      <c r="R223" s="599"/>
      <c r="S223" s="599"/>
      <c r="T223" s="599"/>
      <c r="U223" s="599"/>
      <c r="V223" s="599"/>
      <c r="W223" s="599"/>
      <c r="X223" s="600"/>
      <c r="Y223" s="601"/>
      <c r="Z223" s="602"/>
      <c r="AA223" s="602"/>
      <c r="AB223" s="616"/>
      <c r="AC223" s="606"/>
      <c r="AD223" s="611"/>
      <c r="AE223" s="611"/>
      <c r="AF223" s="611"/>
      <c r="AG223" s="612"/>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11"/>
      <c r="I224" s="611"/>
      <c r="J224" s="611"/>
      <c r="K224" s="612"/>
      <c r="L224" s="598"/>
      <c r="M224" s="599"/>
      <c r="N224" s="599"/>
      <c r="O224" s="599"/>
      <c r="P224" s="599"/>
      <c r="Q224" s="599"/>
      <c r="R224" s="599"/>
      <c r="S224" s="599"/>
      <c r="T224" s="599"/>
      <c r="U224" s="599"/>
      <c r="V224" s="599"/>
      <c r="W224" s="599"/>
      <c r="X224" s="600"/>
      <c r="Y224" s="601"/>
      <c r="Z224" s="602"/>
      <c r="AA224" s="602"/>
      <c r="AB224" s="616"/>
      <c r="AC224" s="606"/>
      <c r="AD224" s="611"/>
      <c r="AE224" s="611"/>
      <c r="AF224" s="611"/>
      <c r="AG224" s="612"/>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11"/>
      <c r="I225" s="611"/>
      <c r="J225" s="611"/>
      <c r="K225" s="612"/>
      <c r="L225" s="598"/>
      <c r="M225" s="599"/>
      <c r="N225" s="599"/>
      <c r="O225" s="599"/>
      <c r="P225" s="599"/>
      <c r="Q225" s="599"/>
      <c r="R225" s="599"/>
      <c r="S225" s="599"/>
      <c r="T225" s="599"/>
      <c r="U225" s="599"/>
      <c r="V225" s="599"/>
      <c r="W225" s="599"/>
      <c r="X225" s="600"/>
      <c r="Y225" s="601"/>
      <c r="Z225" s="602"/>
      <c r="AA225" s="602"/>
      <c r="AB225" s="616"/>
      <c r="AC225" s="606"/>
      <c r="AD225" s="611"/>
      <c r="AE225" s="611"/>
      <c r="AF225" s="611"/>
      <c r="AG225" s="612"/>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9"/>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row>
    <row r="230" spans="1:50" ht="24.75" customHeight="1" x14ac:dyDescent="0.15">
      <c r="A230" s="1053"/>
      <c r="B230" s="1054"/>
      <c r="C230" s="1054"/>
      <c r="D230" s="1054"/>
      <c r="E230" s="1054"/>
      <c r="F230" s="1055"/>
      <c r="G230" s="606"/>
      <c r="H230" s="611"/>
      <c r="I230" s="611"/>
      <c r="J230" s="611"/>
      <c r="K230" s="612"/>
      <c r="L230" s="598"/>
      <c r="M230" s="599"/>
      <c r="N230" s="599"/>
      <c r="O230" s="599"/>
      <c r="P230" s="599"/>
      <c r="Q230" s="599"/>
      <c r="R230" s="599"/>
      <c r="S230" s="599"/>
      <c r="T230" s="599"/>
      <c r="U230" s="599"/>
      <c r="V230" s="599"/>
      <c r="W230" s="599"/>
      <c r="X230" s="600"/>
      <c r="Y230" s="601"/>
      <c r="Z230" s="602"/>
      <c r="AA230" s="602"/>
      <c r="AB230" s="616"/>
      <c r="AC230" s="606"/>
      <c r="AD230" s="611"/>
      <c r="AE230" s="611"/>
      <c r="AF230" s="611"/>
      <c r="AG230" s="612"/>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11"/>
      <c r="I231" s="611"/>
      <c r="J231" s="611"/>
      <c r="K231" s="612"/>
      <c r="L231" s="598"/>
      <c r="M231" s="599"/>
      <c r="N231" s="599"/>
      <c r="O231" s="599"/>
      <c r="P231" s="599"/>
      <c r="Q231" s="599"/>
      <c r="R231" s="599"/>
      <c r="S231" s="599"/>
      <c r="T231" s="599"/>
      <c r="U231" s="599"/>
      <c r="V231" s="599"/>
      <c r="W231" s="599"/>
      <c r="X231" s="600"/>
      <c r="Y231" s="601"/>
      <c r="Z231" s="602"/>
      <c r="AA231" s="602"/>
      <c r="AB231" s="616"/>
      <c r="AC231" s="606"/>
      <c r="AD231" s="611"/>
      <c r="AE231" s="611"/>
      <c r="AF231" s="611"/>
      <c r="AG231" s="612"/>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11"/>
      <c r="I232" s="611"/>
      <c r="J232" s="611"/>
      <c r="K232" s="612"/>
      <c r="L232" s="598"/>
      <c r="M232" s="599"/>
      <c r="N232" s="599"/>
      <c r="O232" s="599"/>
      <c r="P232" s="599"/>
      <c r="Q232" s="599"/>
      <c r="R232" s="599"/>
      <c r="S232" s="599"/>
      <c r="T232" s="599"/>
      <c r="U232" s="599"/>
      <c r="V232" s="599"/>
      <c r="W232" s="599"/>
      <c r="X232" s="600"/>
      <c r="Y232" s="601"/>
      <c r="Z232" s="602"/>
      <c r="AA232" s="602"/>
      <c r="AB232" s="616"/>
      <c r="AC232" s="606"/>
      <c r="AD232" s="611"/>
      <c r="AE232" s="611"/>
      <c r="AF232" s="611"/>
      <c r="AG232" s="612"/>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11"/>
      <c r="I233" s="611"/>
      <c r="J233" s="611"/>
      <c r="K233" s="612"/>
      <c r="L233" s="598"/>
      <c r="M233" s="599"/>
      <c r="N233" s="599"/>
      <c r="O233" s="599"/>
      <c r="P233" s="599"/>
      <c r="Q233" s="599"/>
      <c r="R233" s="599"/>
      <c r="S233" s="599"/>
      <c r="T233" s="599"/>
      <c r="U233" s="599"/>
      <c r="V233" s="599"/>
      <c r="W233" s="599"/>
      <c r="X233" s="600"/>
      <c r="Y233" s="601"/>
      <c r="Z233" s="602"/>
      <c r="AA233" s="602"/>
      <c r="AB233" s="616"/>
      <c r="AC233" s="606"/>
      <c r="AD233" s="611"/>
      <c r="AE233" s="611"/>
      <c r="AF233" s="611"/>
      <c r="AG233" s="612"/>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11"/>
      <c r="I234" s="611"/>
      <c r="J234" s="611"/>
      <c r="K234" s="612"/>
      <c r="L234" s="598"/>
      <c r="M234" s="599"/>
      <c r="N234" s="599"/>
      <c r="O234" s="599"/>
      <c r="P234" s="599"/>
      <c r="Q234" s="599"/>
      <c r="R234" s="599"/>
      <c r="S234" s="599"/>
      <c r="T234" s="599"/>
      <c r="U234" s="599"/>
      <c r="V234" s="599"/>
      <c r="W234" s="599"/>
      <c r="X234" s="600"/>
      <c r="Y234" s="601"/>
      <c r="Z234" s="602"/>
      <c r="AA234" s="602"/>
      <c r="AB234" s="616"/>
      <c r="AC234" s="606"/>
      <c r="AD234" s="611"/>
      <c r="AE234" s="611"/>
      <c r="AF234" s="611"/>
      <c r="AG234" s="612"/>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11"/>
      <c r="I235" s="611"/>
      <c r="J235" s="611"/>
      <c r="K235" s="612"/>
      <c r="L235" s="598"/>
      <c r="M235" s="599"/>
      <c r="N235" s="599"/>
      <c r="O235" s="599"/>
      <c r="P235" s="599"/>
      <c r="Q235" s="599"/>
      <c r="R235" s="599"/>
      <c r="S235" s="599"/>
      <c r="T235" s="599"/>
      <c r="U235" s="599"/>
      <c r="V235" s="599"/>
      <c r="W235" s="599"/>
      <c r="X235" s="600"/>
      <c r="Y235" s="601"/>
      <c r="Z235" s="602"/>
      <c r="AA235" s="602"/>
      <c r="AB235" s="616"/>
      <c r="AC235" s="606"/>
      <c r="AD235" s="611"/>
      <c r="AE235" s="611"/>
      <c r="AF235" s="611"/>
      <c r="AG235" s="612"/>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11"/>
      <c r="I236" s="611"/>
      <c r="J236" s="611"/>
      <c r="K236" s="612"/>
      <c r="L236" s="598"/>
      <c r="M236" s="599"/>
      <c r="N236" s="599"/>
      <c r="O236" s="599"/>
      <c r="P236" s="599"/>
      <c r="Q236" s="599"/>
      <c r="R236" s="599"/>
      <c r="S236" s="599"/>
      <c r="T236" s="599"/>
      <c r="U236" s="599"/>
      <c r="V236" s="599"/>
      <c r="W236" s="599"/>
      <c r="X236" s="600"/>
      <c r="Y236" s="601"/>
      <c r="Z236" s="602"/>
      <c r="AA236" s="602"/>
      <c r="AB236" s="616"/>
      <c r="AC236" s="606"/>
      <c r="AD236" s="611"/>
      <c r="AE236" s="611"/>
      <c r="AF236" s="611"/>
      <c r="AG236" s="612"/>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11"/>
      <c r="I237" s="611"/>
      <c r="J237" s="611"/>
      <c r="K237" s="612"/>
      <c r="L237" s="598"/>
      <c r="M237" s="599"/>
      <c r="N237" s="599"/>
      <c r="O237" s="599"/>
      <c r="P237" s="599"/>
      <c r="Q237" s="599"/>
      <c r="R237" s="599"/>
      <c r="S237" s="599"/>
      <c r="T237" s="599"/>
      <c r="U237" s="599"/>
      <c r="V237" s="599"/>
      <c r="W237" s="599"/>
      <c r="X237" s="600"/>
      <c r="Y237" s="601"/>
      <c r="Z237" s="602"/>
      <c r="AA237" s="602"/>
      <c r="AB237" s="616"/>
      <c r="AC237" s="606"/>
      <c r="AD237" s="611"/>
      <c r="AE237" s="611"/>
      <c r="AF237" s="611"/>
      <c r="AG237" s="612"/>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11"/>
      <c r="I238" s="611"/>
      <c r="J238" s="611"/>
      <c r="K238" s="612"/>
      <c r="L238" s="598"/>
      <c r="M238" s="599"/>
      <c r="N238" s="599"/>
      <c r="O238" s="599"/>
      <c r="P238" s="599"/>
      <c r="Q238" s="599"/>
      <c r="R238" s="599"/>
      <c r="S238" s="599"/>
      <c r="T238" s="599"/>
      <c r="U238" s="599"/>
      <c r="V238" s="599"/>
      <c r="W238" s="599"/>
      <c r="X238" s="600"/>
      <c r="Y238" s="601"/>
      <c r="Z238" s="602"/>
      <c r="AA238" s="602"/>
      <c r="AB238" s="616"/>
      <c r="AC238" s="606"/>
      <c r="AD238" s="611"/>
      <c r="AE238" s="611"/>
      <c r="AF238" s="611"/>
      <c r="AG238" s="612"/>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9"/>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row>
    <row r="243" spans="1:50" ht="24.75" customHeight="1" x14ac:dyDescent="0.15">
      <c r="A243" s="1053"/>
      <c r="B243" s="1054"/>
      <c r="C243" s="1054"/>
      <c r="D243" s="1054"/>
      <c r="E243" s="1054"/>
      <c r="F243" s="1055"/>
      <c r="G243" s="606"/>
      <c r="H243" s="611"/>
      <c r="I243" s="611"/>
      <c r="J243" s="611"/>
      <c r="K243" s="612"/>
      <c r="L243" s="598"/>
      <c r="M243" s="599"/>
      <c r="N243" s="599"/>
      <c r="O243" s="599"/>
      <c r="P243" s="599"/>
      <c r="Q243" s="599"/>
      <c r="R243" s="599"/>
      <c r="S243" s="599"/>
      <c r="T243" s="599"/>
      <c r="U243" s="599"/>
      <c r="V243" s="599"/>
      <c r="W243" s="599"/>
      <c r="X243" s="600"/>
      <c r="Y243" s="601"/>
      <c r="Z243" s="602"/>
      <c r="AA243" s="602"/>
      <c r="AB243" s="616"/>
      <c r="AC243" s="606"/>
      <c r="AD243" s="611"/>
      <c r="AE243" s="611"/>
      <c r="AF243" s="611"/>
      <c r="AG243" s="612"/>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11"/>
      <c r="I244" s="611"/>
      <c r="J244" s="611"/>
      <c r="K244" s="612"/>
      <c r="L244" s="598"/>
      <c r="M244" s="599"/>
      <c r="N244" s="599"/>
      <c r="O244" s="599"/>
      <c r="P244" s="599"/>
      <c r="Q244" s="599"/>
      <c r="R244" s="599"/>
      <c r="S244" s="599"/>
      <c r="T244" s="599"/>
      <c r="U244" s="599"/>
      <c r="V244" s="599"/>
      <c r="W244" s="599"/>
      <c r="X244" s="600"/>
      <c r="Y244" s="601"/>
      <c r="Z244" s="602"/>
      <c r="AA244" s="602"/>
      <c r="AB244" s="616"/>
      <c r="AC244" s="606"/>
      <c r="AD244" s="611"/>
      <c r="AE244" s="611"/>
      <c r="AF244" s="611"/>
      <c r="AG244" s="612"/>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11"/>
      <c r="I245" s="611"/>
      <c r="J245" s="611"/>
      <c r="K245" s="612"/>
      <c r="L245" s="598"/>
      <c r="M245" s="599"/>
      <c r="N245" s="599"/>
      <c r="O245" s="599"/>
      <c r="P245" s="599"/>
      <c r="Q245" s="599"/>
      <c r="R245" s="599"/>
      <c r="S245" s="599"/>
      <c r="T245" s="599"/>
      <c r="U245" s="599"/>
      <c r="V245" s="599"/>
      <c r="W245" s="599"/>
      <c r="X245" s="600"/>
      <c r="Y245" s="601"/>
      <c r="Z245" s="602"/>
      <c r="AA245" s="602"/>
      <c r="AB245" s="616"/>
      <c r="AC245" s="606"/>
      <c r="AD245" s="611"/>
      <c r="AE245" s="611"/>
      <c r="AF245" s="611"/>
      <c r="AG245" s="612"/>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11"/>
      <c r="I246" s="611"/>
      <c r="J246" s="611"/>
      <c r="K246" s="612"/>
      <c r="L246" s="598"/>
      <c r="M246" s="599"/>
      <c r="N246" s="599"/>
      <c r="O246" s="599"/>
      <c r="P246" s="599"/>
      <c r="Q246" s="599"/>
      <c r="R246" s="599"/>
      <c r="S246" s="599"/>
      <c r="T246" s="599"/>
      <c r="U246" s="599"/>
      <c r="V246" s="599"/>
      <c r="W246" s="599"/>
      <c r="X246" s="600"/>
      <c r="Y246" s="601"/>
      <c r="Z246" s="602"/>
      <c r="AA246" s="602"/>
      <c r="AB246" s="616"/>
      <c r="AC246" s="606"/>
      <c r="AD246" s="611"/>
      <c r="AE246" s="611"/>
      <c r="AF246" s="611"/>
      <c r="AG246" s="612"/>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11"/>
      <c r="I247" s="611"/>
      <c r="J247" s="611"/>
      <c r="K247" s="612"/>
      <c r="L247" s="598"/>
      <c r="M247" s="599"/>
      <c r="N247" s="599"/>
      <c r="O247" s="599"/>
      <c r="P247" s="599"/>
      <c r="Q247" s="599"/>
      <c r="R247" s="599"/>
      <c r="S247" s="599"/>
      <c r="T247" s="599"/>
      <c r="U247" s="599"/>
      <c r="V247" s="599"/>
      <c r="W247" s="599"/>
      <c r="X247" s="600"/>
      <c r="Y247" s="601"/>
      <c r="Z247" s="602"/>
      <c r="AA247" s="602"/>
      <c r="AB247" s="616"/>
      <c r="AC247" s="606"/>
      <c r="AD247" s="611"/>
      <c r="AE247" s="611"/>
      <c r="AF247" s="611"/>
      <c r="AG247" s="612"/>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11"/>
      <c r="I248" s="611"/>
      <c r="J248" s="611"/>
      <c r="K248" s="612"/>
      <c r="L248" s="598"/>
      <c r="M248" s="599"/>
      <c r="N248" s="599"/>
      <c r="O248" s="599"/>
      <c r="P248" s="599"/>
      <c r="Q248" s="599"/>
      <c r="R248" s="599"/>
      <c r="S248" s="599"/>
      <c r="T248" s="599"/>
      <c r="U248" s="599"/>
      <c r="V248" s="599"/>
      <c r="W248" s="599"/>
      <c r="X248" s="600"/>
      <c r="Y248" s="601"/>
      <c r="Z248" s="602"/>
      <c r="AA248" s="602"/>
      <c r="AB248" s="616"/>
      <c r="AC248" s="606"/>
      <c r="AD248" s="611"/>
      <c r="AE248" s="611"/>
      <c r="AF248" s="611"/>
      <c r="AG248" s="612"/>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11"/>
      <c r="I249" s="611"/>
      <c r="J249" s="611"/>
      <c r="K249" s="612"/>
      <c r="L249" s="598"/>
      <c r="M249" s="599"/>
      <c r="N249" s="599"/>
      <c r="O249" s="599"/>
      <c r="P249" s="599"/>
      <c r="Q249" s="599"/>
      <c r="R249" s="599"/>
      <c r="S249" s="599"/>
      <c r="T249" s="599"/>
      <c r="U249" s="599"/>
      <c r="V249" s="599"/>
      <c r="W249" s="599"/>
      <c r="X249" s="600"/>
      <c r="Y249" s="601"/>
      <c r="Z249" s="602"/>
      <c r="AA249" s="602"/>
      <c r="AB249" s="616"/>
      <c r="AC249" s="606"/>
      <c r="AD249" s="611"/>
      <c r="AE249" s="611"/>
      <c r="AF249" s="611"/>
      <c r="AG249" s="612"/>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11"/>
      <c r="I250" s="611"/>
      <c r="J250" s="611"/>
      <c r="K250" s="612"/>
      <c r="L250" s="598"/>
      <c r="M250" s="599"/>
      <c r="N250" s="599"/>
      <c r="O250" s="599"/>
      <c r="P250" s="599"/>
      <c r="Q250" s="599"/>
      <c r="R250" s="599"/>
      <c r="S250" s="599"/>
      <c r="T250" s="599"/>
      <c r="U250" s="599"/>
      <c r="V250" s="599"/>
      <c r="W250" s="599"/>
      <c r="X250" s="600"/>
      <c r="Y250" s="601"/>
      <c r="Z250" s="602"/>
      <c r="AA250" s="602"/>
      <c r="AB250" s="616"/>
      <c r="AC250" s="606"/>
      <c r="AD250" s="611"/>
      <c r="AE250" s="611"/>
      <c r="AF250" s="611"/>
      <c r="AG250" s="612"/>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11"/>
      <c r="I251" s="611"/>
      <c r="J251" s="611"/>
      <c r="K251" s="612"/>
      <c r="L251" s="598"/>
      <c r="M251" s="599"/>
      <c r="N251" s="599"/>
      <c r="O251" s="599"/>
      <c r="P251" s="599"/>
      <c r="Q251" s="599"/>
      <c r="R251" s="599"/>
      <c r="S251" s="599"/>
      <c r="T251" s="599"/>
      <c r="U251" s="599"/>
      <c r="V251" s="599"/>
      <c r="W251" s="599"/>
      <c r="X251" s="600"/>
      <c r="Y251" s="601"/>
      <c r="Z251" s="602"/>
      <c r="AA251" s="602"/>
      <c r="AB251" s="616"/>
      <c r="AC251" s="606"/>
      <c r="AD251" s="611"/>
      <c r="AE251" s="611"/>
      <c r="AF251" s="611"/>
      <c r="AG251" s="612"/>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9"/>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row>
    <row r="256" spans="1:50" ht="24.75" customHeight="1" x14ac:dyDescent="0.15">
      <c r="A256" s="1053"/>
      <c r="B256" s="1054"/>
      <c r="C256" s="1054"/>
      <c r="D256" s="1054"/>
      <c r="E256" s="1054"/>
      <c r="F256" s="1055"/>
      <c r="G256" s="606"/>
      <c r="H256" s="611"/>
      <c r="I256" s="611"/>
      <c r="J256" s="611"/>
      <c r="K256" s="612"/>
      <c r="L256" s="598"/>
      <c r="M256" s="599"/>
      <c r="N256" s="599"/>
      <c r="O256" s="599"/>
      <c r="P256" s="599"/>
      <c r="Q256" s="599"/>
      <c r="R256" s="599"/>
      <c r="S256" s="599"/>
      <c r="T256" s="599"/>
      <c r="U256" s="599"/>
      <c r="V256" s="599"/>
      <c r="W256" s="599"/>
      <c r="X256" s="600"/>
      <c r="Y256" s="601"/>
      <c r="Z256" s="602"/>
      <c r="AA256" s="602"/>
      <c r="AB256" s="616"/>
      <c r="AC256" s="606"/>
      <c r="AD256" s="611"/>
      <c r="AE256" s="611"/>
      <c r="AF256" s="611"/>
      <c r="AG256" s="612"/>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11"/>
      <c r="I257" s="611"/>
      <c r="J257" s="611"/>
      <c r="K257" s="612"/>
      <c r="L257" s="598"/>
      <c r="M257" s="599"/>
      <c r="N257" s="599"/>
      <c r="O257" s="599"/>
      <c r="P257" s="599"/>
      <c r="Q257" s="599"/>
      <c r="R257" s="599"/>
      <c r="S257" s="599"/>
      <c r="T257" s="599"/>
      <c r="U257" s="599"/>
      <c r="V257" s="599"/>
      <c r="W257" s="599"/>
      <c r="X257" s="600"/>
      <c r="Y257" s="601"/>
      <c r="Z257" s="602"/>
      <c r="AA257" s="602"/>
      <c r="AB257" s="616"/>
      <c r="AC257" s="606"/>
      <c r="AD257" s="611"/>
      <c r="AE257" s="611"/>
      <c r="AF257" s="611"/>
      <c r="AG257" s="612"/>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11"/>
      <c r="I258" s="611"/>
      <c r="J258" s="611"/>
      <c r="K258" s="612"/>
      <c r="L258" s="598"/>
      <c r="M258" s="599"/>
      <c r="N258" s="599"/>
      <c r="O258" s="599"/>
      <c r="P258" s="599"/>
      <c r="Q258" s="599"/>
      <c r="R258" s="599"/>
      <c r="S258" s="599"/>
      <c r="T258" s="599"/>
      <c r="U258" s="599"/>
      <c r="V258" s="599"/>
      <c r="W258" s="599"/>
      <c r="X258" s="600"/>
      <c r="Y258" s="601"/>
      <c r="Z258" s="602"/>
      <c r="AA258" s="602"/>
      <c r="AB258" s="616"/>
      <c r="AC258" s="606"/>
      <c r="AD258" s="611"/>
      <c r="AE258" s="611"/>
      <c r="AF258" s="611"/>
      <c r="AG258" s="612"/>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11"/>
      <c r="I259" s="611"/>
      <c r="J259" s="611"/>
      <c r="K259" s="612"/>
      <c r="L259" s="598"/>
      <c r="M259" s="599"/>
      <c r="N259" s="599"/>
      <c r="O259" s="599"/>
      <c r="P259" s="599"/>
      <c r="Q259" s="599"/>
      <c r="R259" s="599"/>
      <c r="S259" s="599"/>
      <c r="T259" s="599"/>
      <c r="U259" s="599"/>
      <c r="V259" s="599"/>
      <c r="W259" s="599"/>
      <c r="X259" s="600"/>
      <c r="Y259" s="601"/>
      <c r="Z259" s="602"/>
      <c r="AA259" s="602"/>
      <c r="AB259" s="616"/>
      <c r="AC259" s="606"/>
      <c r="AD259" s="611"/>
      <c r="AE259" s="611"/>
      <c r="AF259" s="611"/>
      <c r="AG259" s="612"/>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11"/>
      <c r="I260" s="611"/>
      <c r="J260" s="611"/>
      <c r="K260" s="612"/>
      <c r="L260" s="598"/>
      <c r="M260" s="599"/>
      <c r="N260" s="599"/>
      <c r="O260" s="599"/>
      <c r="P260" s="599"/>
      <c r="Q260" s="599"/>
      <c r="R260" s="599"/>
      <c r="S260" s="599"/>
      <c r="T260" s="599"/>
      <c r="U260" s="599"/>
      <c r="V260" s="599"/>
      <c r="W260" s="599"/>
      <c r="X260" s="600"/>
      <c r="Y260" s="601"/>
      <c r="Z260" s="602"/>
      <c r="AA260" s="602"/>
      <c r="AB260" s="616"/>
      <c r="AC260" s="606"/>
      <c r="AD260" s="611"/>
      <c r="AE260" s="611"/>
      <c r="AF260" s="611"/>
      <c r="AG260" s="612"/>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11"/>
      <c r="I261" s="611"/>
      <c r="J261" s="611"/>
      <c r="K261" s="612"/>
      <c r="L261" s="598"/>
      <c r="M261" s="599"/>
      <c r="N261" s="599"/>
      <c r="O261" s="599"/>
      <c r="P261" s="599"/>
      <c r="Q261" s="599"/>
      <c r="R261" s="599"/>
      <c r="S261" s="599"/>
      <c r="T261" s="599"/>
      <c r="U261" s="599"/>
      <c r="V261" s="599"/>
      <c r="W261" s="599"/>
      <c r="X261" s="600"/>
      <c r="Y261" s="601"/>
      <c r="Z261" s="602"/>
      <c r="AA261" s="602"/>
      <c r="AB261" s="616"/>
      <c r="AC261" s="606"/>
      <c r="AD261" s="611"/>
      <c r="AE261" s="611"/>
      <c r="AF261" s="611"/>
      <c r="AG261" s="612"/>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11"/>
      <c r="I262" s="611"/>
      <c r="J262" s="611"/>
      <c r="K262" s="612"/>
      <c r="L262" s="598"/>
      <c r="M262" s="599"/>
      <c r="N262" s="599"/>
      <c r="O262" s="599"/>
      <c r="P262" s="599"/>
      <c r="Q262" s="599"/>
      <c r="R262" s="599"/>
      <c r="S262" s="599"/>
      <c r="T262" s="599"/>
      <c r="U262" s="599"/>
      <c r="V262" s="599"/>
      <c r="W262" s="599"/>
      <c r="X262" s="600"/>
      <c r="Y262" s="601"/>
      <c r="Z262" s="602"/>
      <c r="AA262" s="602"/>
      <c r="AB262" s="616"/>
      <c r="AC262" s="606"/>
      <c r="AD262" s="611"/>
      <c r="AE262" s="611"/>
      <c r="AF262" s="611"/>
      <c r="AG262" s="612"/>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11"/>
      <c r="I263" s="611"/>
      <c r="J263" s="611"/>
      <c r="K263" s="612"/>
      <c r="L263" s="598"/>
      <c r="M263" s="599"/>
      <c r="N263" s="599"/>
      <c r="O263" s="599"/>
      <c r="P263" s="599"/>
      <c r="Q263" s="599"/>
      <c r="R263" s="599"/>
      <c r="S263" s="599"/>
      <c r="T263" s="599"/>
      <c r="U263" s="599"/>
      <c r="V263" s="599"/>
      <c r="W263" s="599"/>
      <c r="X263" s="600"/>
      <c r="Y263" s="601"/>
      <c r="Z263" s="602"/>
      <c r="AA263" s="602"/>
      <c r="AB263" s="616"/>
      <c r="AC263" s="606"/>
      <c r="AD263" s="611"/>
      <c r="AE263" s="611"/>
      <c r="AF263" s="611"/>
      <c r="AG263" s="612"/>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11"/>
      <c r="I264" s="611"/>
      <c r="J264" s="611"/>
      <c r="K264" s="612"/>
      <c r="L264" s="598"/>
      <c r="M264" s="599"/>
      <c r="N264" s="599"/>
      <c r="O264" s="599"/>
      <c r="P264" s="599"/>
      <c r="Q264" s="599"/>
      <c r="R264" s="599"/>
      <c r="S264" s="599"/>
      <c r="T264" s="599"/>
      <c r="U264" s="599"/>
      <c r="V264" s="599"/>
      <c r="W264" s="599"/>
      <c r="X264" s="600"/>
      <c r="Y264" s="601"/>
      <c r="Z264" s="602"/>
      <c r="AA264" s="602"/>
      <c r="AB264" s="616"/>
      <c r="AC264" s="606"/>
      <c r="AD264" s="611"/>
      <c r="AE264" s="611"/>
      <c r="AF264" s="611"/>
      <c r="AG264" s="612"/>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2018-09-03T12:54:32Z</cp:lastPrinted>
  <dcterms:created xsi:type="dcterms:W3CDTF">2012-03-13T00:50:25Z</dcterms:created>
  <dcterms:modified xsi:type="dcterms:W3CDTF">2020-11-30T10:16:46Z</dcterms:modified>
</cp:coreProperties>
</file>