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<sst xmlns="http://schemas.openxmlformats.org/spreadsheetml/2006/main" count="2956" uniqueCount="653">
  <si>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</si>
  <si>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</si>
  <si>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</si>
  <si>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</si>
  <si>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</si>
  <si>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</si>
  <si>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</si>
  <si>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</si>
  <si>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</si>
  <si>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</si>
  <si>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</si>
  <si>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</si>
  <si>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</si>
  <si>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</si>
  <si>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</si>
  <si>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</si>
  <si>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</si>
  <si>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</si>
  <si>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</si>
  <si>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</si>
  <si>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</si>
  <si>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</si>
  <si>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</si>
  <si>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</si>
  <si>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</si>
  <si>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</si>
  <si>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</si>
  <si>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</si>
  <si>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</si>
  <si>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</si>
  <si>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</si>
  <si>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</si>
  <si>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</si>
  <si>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</si>
  <si>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</si>
  <si>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</si>
  <si>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</si>
  <si>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</si>
  <si>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</si>
  <si>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</si>
  <si>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</si>
  <si>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</si>
  <si>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</si>
  <si>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</si>
  <si>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</si>
  <si>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</si>
  <si>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</si>
  <si>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</si>
  <si>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</si>
  <si>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</si>
  <si>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</si>
  <si>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</si>
  <si>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</si>
  <si>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</si>
  <si>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</si>
  <si>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</si>
  <si>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</si>
  <si>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</si>
  <si>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</si>
  <si>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</si>
  <si>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</si>
  <si>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</si>
  <si>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</si>
  <si>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</si>
  <si>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</si>
  <si>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</si>
  <si>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</si>
  <si>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</si>
  <si>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</si>
  <si>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</si>
  <si>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</si>
  <si>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</si>
  <si>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</si>
  <si>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</si>
  <si>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</si>
  <si>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</si>
  <si>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</si>
  <si>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</si>
  <si>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</si>
  <si>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</si>
  <si>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</si>
  <si>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</si>
  <si>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</si>
  <si>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</si>
  <si>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</si>
  <si>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</si>
  <si>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</si>
  <si>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</si>
  <si>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</si>
  <si>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</si>
  <si>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</si>
  <si>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</si>
  <si>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</si>
  <si>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</si>
  <si>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</si>
  <si>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</si>
  <si>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</si>
  <si>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</si>
  <si>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</si>
  <si>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</si>
  <si>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</si>
  <si>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</si>
  <si>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</si>
  <si>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</si>
  <si>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</si>
  <si>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</si>
  <si>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</si>
  <si>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</si>
  <si>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</si>
  <si>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</si>
  <si>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</si>
  <si>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</si>
  <si>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</si>
  <si>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</si>
  <si>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</si>
  <si>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</si>
  <si>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</si>
  <si>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</si>
  <si>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</si>
  <si>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</si>
  <si>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</si>
  <si>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</si>
  <si>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</si>
  <si>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</si>
  <si>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</si>
  <si>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</si>
  <si>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</si>
  <si>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</si>
  <si>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</si>
  <si>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</si>
  <si>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</si>
  <si>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</si>
  <si>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</si>
  <si>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</si>
  <si>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</si>
  <si>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</si>
  <si>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</si>
  <si>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</si>
  <si>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</si>
  <si>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</si>
  <si>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</si>
  <si>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</si>
  <si>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</si>
  <si>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</si>
  <si>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</si>
  <si>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</si>
  <si>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</si>
  <si>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</si>
  <si>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</si>
  <si>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</si>
  <si>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</si>
  <si>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</si>
  <si>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</si>
  <si>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</si>
  <si>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</si>
  <si>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</si>
  <si>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</si>
  <si>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</si>
  <si>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</si>
  <si>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</si>
  <si>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</si>
  <si>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</si>
  <si>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</si>
  <si>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</si>
  <si>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</si>
  <si>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</si>
  <si>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</si>
  <si>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</si>
  <si>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</si>
  <si>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</si>
  <si>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</si>
  <si>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</si>
  <si>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</si>
  <si>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</si>
  <si>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</si>
  <si>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</si>
  <si>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</si>
  <si>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</si>
  <si>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</si>
  <si>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</si>
  <si>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</si>
  <si>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</si>
  <si>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</si>
  <si>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</si>
  <si>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</si>
  <si>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</si>
  <si>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</si>
  <si>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</si>
  <si>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</si>
  <si>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</si>
  <si>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</si>
  <si>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</si>
  <si>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</si>
  <si>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</si>
  <si>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</si>
  <si>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</si>
  <si>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</si>
  <si>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</si>
  <si>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</si>
  <si>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</si>
  <si>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</si>
  <si>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</si>
  <si>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</si>
  <si>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</si>
  <si>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</si>
  <si>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</si>
  <si>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</si>
  <si>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</si>
  <si>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</si>
  <si>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</si>
  <si>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</si>
  <si>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</si>
  <si>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</si>
  <si>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</si>
  <si>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</si>
  <si>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</si>
  <si>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</si>
  <si>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</si>
  <si>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</si>
  <si>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</si>
  <si>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</si>
  <si>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</si>
  <si>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</si>
  <si>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</si>
  <si>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</si>
  <si>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</si>
  <si>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</si>
  <si>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</si>
  <si>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</si>
  <si>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</si>
  <si>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</si>
  <si>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</si>
  <si>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</si>
  <si>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</si>
  <si>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</si>
  <si>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</si>
  <si>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</si>
  <si>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</si>
  <si>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</si>
  <si>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</si>
  <si>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</si>
  <si>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</si>
  <si>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</si>
  <si>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</si>
  <si>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</si>
  <si>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</si>
  <si>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</si>
  <si>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</si>
  <si>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</si>
  <si>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</si>
  <si>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</si>
  <si>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</si>
  <si>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</si>
  <si>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</si>
  <si>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</si>
  <si>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</si>
  <si>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</si>
  <si>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</si>
  <si>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</si>
  <si>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</si>
  <si>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</si>
  <si>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</si>
  <si>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</si>
  <si>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</si>
  <si>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</si>
  <si>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</si>
  <si>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</si>
  <si>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</si>
  <si>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</si>
  <si>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</si>
  <si>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</si>
  <si>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</si>
  <si>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</si>
  <si>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</si>
  <si>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</si>
  <si>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</si>
  <si>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</si>
  <si>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</si>
  <si>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</si>
  <si>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</si>
  <si>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</si>
  <si>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</si>
  <si>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</si>
  <si>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</si>
  <si>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</si>
  <si>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</si>
  <si>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</si>
  <si>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</si>
  <si>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</si>
  <si>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</si>
  <si>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</si>
  <si>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</si>
  <si>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</si>
  <si>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</si>
  <si>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</si>
  <si>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</si>
  <si>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</si>
  <si>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</si>
  <si>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</si>
  <si>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</si>
  <si>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</si>
  <si>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</si>
  <si>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</si>
  <si>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</si>
  <si>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</si>
  <si>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</si>
  <si>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</si>
  <si>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</si>
  <si>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</si>
  <si>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</si>
  <si>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</si>
  <si>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</si>
  <si>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</si>
  <si>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</si>
  <si>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</si>
  <si>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</si>
  <si>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</si>
  <si>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</si>
  <si>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</si>
  <si>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</si>
  <si>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</si>
  <si>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</si>
  <si>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</si>
  <si>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</si>
  <si>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</si>
  <si>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</si>
  <si>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</si>
  <si>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</si>
  <si>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</si>
  <si>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</si>
  <si>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</si>
  <si>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</si>
  <si>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</si>
  <si>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</si>
  <si>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</si>
  <si>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</si>
  <si>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</si>
  <si>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</si>
  <si>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</si>
  <si>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</si>
  <si>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</si>
  <si>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</si>
  <si>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</si>
  <si>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</si>
  <si>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</si>
  <si>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</si>
  <si>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</si>
  <si>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</si>
  <si>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</si>
  <si>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</si>
  <si>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</si>
  <si>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</si>
  <si>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</si>
  <si>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</si>
  <si>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</si>
  <si>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</si>
  <si>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</si>
  <si>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</si>
  <si>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</si>
  <si>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</si>
  <si>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</si>
  <si>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</si>
  <si>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</si>
  <si>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</si>
  <si>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</si>
  <si>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</si>
  <si>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</si>
  <si>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</si>
  <si>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</si>
  <si>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</si>
  <si>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</si>
  <si>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</si>
  <si>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</si>
  <si>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</si>
  <si>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</si>
  <si>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</si>
  <si>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</si>
  <si>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</si>
  <si>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</si>
  <si>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</si>
  <si>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</si>
  <si>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</si>
  <si>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</si>
  <si>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</si>
  <si>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</si>
  <si>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</si>
  <si>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</si>
  <si>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</si>
  <si>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</si>
  <si>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</si>
  <si>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</si>
  <si>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</si>
  <si>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</si>
  <si>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</si>
  <si>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</si>
  <si>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</si>
  <si>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</si>
  <si>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</si>
  <si>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</si>
  <si>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</si>
  <si>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</si>
  <si>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</si>
  <si>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</si>
  <si>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</si>
  <si>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</si>
  <si>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</si>
  <si>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</si>
  <si>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</si>
  <si>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</si>
  <si>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</si>
  <si>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</si>
  <si>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</si>
  <si>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</si>
  <si>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</si>
  <si>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</si>
  <si>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</si>
  <si>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</si>
  <si>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</si>
  <si>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</si>
  <si>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</si>
  <si>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</si>
  <si>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</si>
  <si>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</si>
  <si>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</si>
  <si>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</si>
  <si>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</si>
  <si>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</si>
  <si>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</si>
  <si>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</si>
  <si>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</si>
  <si>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</si>
  <si>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</si>
  <si>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</si>
  <si>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</si>
  <si>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</si>
  <si>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</si>
  <si>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</si>
  <si>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</si>
  <si>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</si>
  <si>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</si>
  <si>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</si>
  <si>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</si>
  <si>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</si>
  <si>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</si>
  <si>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</si>
  <si>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</si>
  <si>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</si>
  <si>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</si>
  <si>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</si>
  <si>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</si>
  <si>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</si>
  <si>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</si>
  <si>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</si>
  <si>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</si>
  <si>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</si>
  <si>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</si>
  <si>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</si>
  <si>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</si>
  <si>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</si>
  <si>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</si>
  <si>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</si>
  <si>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</si>
  <si>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</si>
  <si>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</si>
  <si>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</si>
  <si>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</si>
  <si>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</si>
  <si>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</si>
  <si>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</si>
  <si>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</si>
  <si>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</si>
  <si>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</si>
  <si>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</si>
  <si>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</si>
  <si>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</si>
  <si>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</si>
  <si>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</si>
  <si>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</si>
  <si>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</si>
  <si>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</si>
  <si>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</si>
  <si>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</si>
  <si>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</si>
  <si>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</si>
  <si>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</si>
  <si>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</si>
  <si>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</si>
  <si>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</si>
  <si>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</si>
  <si>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</si>
  <si>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</si>
  <si>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</si>
  <si>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</si>
  <si>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</si>
  <si>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</si>
  <si>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</si>
  <si>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</si>
  <si>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</si>
  <si>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</si>
  <si>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</si>
  <si>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</si>
  <si>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</si>
  <si>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</si>
  <si>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</si>
  <si>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</si>
  <si>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</si>
  <si>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</si>
  <si>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</si>
  <si>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</si>
  <si>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</si>
  <si>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</si>
  <si>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</si>
  <si>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</si>
  <si>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</si>
  <si>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</si>
  <si>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</si>
  <si>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</si>
  <si>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</si>
  <si>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</si>
  <si>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</si>
  <si>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</si>
  <si>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</si>
  <si>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</si>
  <si>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</si>
  <si>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</si>
  <si>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</si>
  <si>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</si>
  <si>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</si>
  <si>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</si>
  <si>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</si>
  <si>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国立研究開発法人海洋研究開発機構施設整備費補助</t>
    <rPh sb="16" eb="18">
      <t>シセツ</t>
    </rPh>
    <phoneticPr fontId="5"/>
  </si>
  <si>
    <t>研究開発局</t>
    <rPh sb="0" eb="2">
      <t>ケンキュウ</t>
    </rPh>
    <rPh sb="2" eb="4">
      <t>カイハツ</t>
    </rPh>
    <rPh sb="4" eb="5">
      <t>キョク</t>
    </rPh>
    <phoneticPr fontId="5"/>
  </si>
  <si>
    <t>海洋地球課</t>
    <rPh sb="0" eb="2">
      <t>カイヨウ</t>
    </rPh>
    <rPh sb="2" eb="4">
      <t>チキュウ</t>
    </rPh>
    <rPh sb="4" eb="5">
      <t>カ</t>
    </rPh>
    <phoneticPr fontId="5"/>
  </si>
  <si>
    <t>海洋地球課長
阿蘇　隆之</t>
    <rPh sb="7" eb="9">
      <t>アソ</t>
    </rPh>
    <rPh sb="10" eb="12">
      <t>タカユキ</t>
    </rPh>
    <phoneticPr fontId="5"/>
  </si>
  <si>
    <t>科学技術基本計画（平成２８年１月閣議決定）
海洋基本計画（平成２５年４月閣議決定）等</t>
  </si>
  <si>
    <t>国立研究開発法人海洋研究開発機構法第17条</t>
  </si>
  <si>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</si>
  <si>
    <t>国立研究開発法人海洋研究開発機構の設置する施設の整備充実を図るために要する経費に対して補助を行う。（補助率：定額）</t>
    <rPh sb="8" eb="10">
      <t>カイヨウ</t>
    </rPh>
    <rPh sb="21" eb="23">
      <t>シセツ</t>
    </rPh>
    <phoneticPr fontId="5"/>
  </si>
  <si>
    <t>-</t>
  </si>
  <si>
    <t>-</t>
    <phoneticPr fontId="5"/>
  </si>
  <si>
    <t>-</t>
    <phoneticPr fontId="5"/>
  </si>
  <si>
    <t>322</t>
    <phoneticPr fontId="5"/>
  </si>
  <si>
    <t>302</t>
    <phoneticPr fontId="5"/>
  </si>
  <si>
    <t>317</t>
    <phoneticPr fontId="5"/>
  </si>
  <si>
    <t>307</t>
    <phoneticPr fontId="5"/>
  </si>
  <si>
    <t>304</t>
    <phoneticPr fontId="5"/>
  </si>
  <si>
    <t>297</t>
    <phoneticPr fontId="5"/>
  </si>
  <si>
    <t>-</t>
    <phoneticPr fontId="5"/>
  </si>
  <si>
    <t>-</t>
    <phoneticPr fontId="5"/>
  </si>
  <si>
    <t>当該年度執行額／施設の整備、機能向上実施件数　　　　　　　　　　</t>
    <phoneticPr fontId="5"/>
  </si>
  <si>
    <t>件</t>
    <rPh sb="0" eb="1">
      <t>ケン</t>
    </rPh>
    <phoneticPr fontId="5"/>
  </si>
  <si>
    <t>百万円/件</t>
    <phoneticPr fontId="5"/>
  </si>
  <si>
    <t>執行額/整備実施件数</t>
    <phoneticPr fontId="5"/>
  </si>
  <si>
    <t>-</t>
    <phoneticPr fontId="5"/>
  </si>
  <si>
    <t>6百万円/1件</t>
    <phoneticPr fontId="5"/>
  </si>
  <si>
    <t>9　未来社会に向けた価値創出の取組と経済・社会的課題への対応</t>
    <phoneticPr fontId="5"/>
  </si>
  <si>
    <t>9-5　国家戦略上重要な基幹技術の推進</t>
    <phoneticPr fontId="5"/>
  </si>
  <si>
    <t>-</t>
    <phoneticPr fontId="5"/>
  </si>
  <si>
    <t>国立研究開発法人海洋研究開発機構は、海洋分野の研究開発の推進にとって必要な人員・組織等を備えた国立研究開発法人であることから、その業務の着実な実施は海洋分野の研究開発の推進に繋がるものである。</t>
    <phoneticPr fontId="5"/>
  </si>
  <si>
    <t>-</t>
    <phoneticPr fontId="5"/>
  </si>
  <si>
    <t>-</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</si>
  <si>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</si>
  <si>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</si>
  <si>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や、競争性のない随意契約となったものについては、平成27年度より策定することとした調達等合理化計画に基づき、入札説明書のWeb配布システムの運用等により競争性の確保等に向けた取組を実施することで、改善に努めている。</t>
    <phoneticPr fontId="5"/>
  </si>
  <si>
    <t>海洋研究開発機構では、研究プラットフォームの利用に関し、その利用目的や成果の公表の有無等といった諸条件に応じ、受益者に対し応分の費用負担を求めている。</t>
    <phoneticPr fontId="5"/>
  </si>
  <si>
    <t>海洋研究開発機構の事業にとって必要性の高い施設の整備に用いるものであり、妥当である。</t>
    <rPh sb="21" eb="23">
      <t>シセツ</t>
    </rPh>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</si>
  <si>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</si>
  <si>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施設の整備は、海洋研究開発機構の事業にとって必要性の高いものから計画的に行うこととしており、費目・使途は必要なものに限定されている。</t>
    <rPh sb="0" eb="2">
      <t>シセツ</t>
    </rPh>
    <phoneticPr fontId="5"/>
  </si>
  <si>
    <t>繰り越しとなった理由は、工事施工に伴う振動・騒音について、近隣住民への配慮から設計の再検討を行う必要が生じ、それに適切に対応するため不測の期間を要したため等であり、妥当である。</t>
    <rPh sb="12" eb="14">
      <t>コウジ</t>
    </rPh>
    <rPh sb="14" eb="16">
      <t>セコウ</t>
    </rPh>
    <rPh sb="17" eb="18">
      <t>トモナ</t>
    </rPh>
    <rPh sb="19" eb="21">
      <t>シンドウ</t>
    </rPh>
    <rPh sb="22" eb="24">
      <t>ソウオン</t>
    </rPh>
    <rPh sb="29" eb="31">
      <t>キンリン</t>
    </rPh>
    <rPh sb="31" eb="33">
      <t>ジュウミン</t>
    </rPh>
    <rPh sb="35" eb="37">
      <t>ハイリョ</t>
    </rPh>
    <phoneticPr fontId="5"/>
  </si>
  <si>
    <t>海洋研究開発機構では、平成27年度より策定することとした調達等合理化計画に基づき、共同調達の推進などコスト削減や効率化に向けた工夫を行っている。</t>
    <phoneticPr fontId="5"/>
  </si>
  <si>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phoneticPr fontId="5"/>
  </si>
  <si>
    <t>整備された施設は海洋研究開発機構における研究開発を実施するために十分に活用されている。</t>
    <rPh sb="5" eb="7">
      <t>シセツ</t>
    </rPh>
    <phoneticPr fontId="5"/>
  </si>
  <si>
    <t>‐</t>
  </si>
  <si>
    <t>随意契約については機構内に設置した審査チームによる審査を実施し、更に随意契約限度額以上の契約については、契約監視委員会委員長による事前意見聴取を実施した。また、概算金額が3,000万円以上の契約については、「契約審査委員会」において、随意契約の妥当性について事前に審査を行い、更に、契約締結後には、随意契約限度額以上の契約について、「契約監視委員会」による事後点検を実施した。機構では平成27年度から毎年「調達等合理化計画」を策定し、コスト削減や効率化に向けた取組を行っている。</t>
    <phoneticPr fontId="5"/>
  </si>
  <si>
    <t>調達等合理化計画に基づく取組の状況等について、独立行政法人通則法（平成11年法律第103号）に基づく業務実績評価等を通じて検証等を行う。</t>
    <phoneticPr fontId="5"/>
  </si>
  <si>
    <t>-</t>
    <phoneticPr fontId="5"/>
  </si>
  <si>
    <t>-</t>
    <phoneticPr fontId="5"/>
  </si>
  <si>
    <t>-</t>
    <phoneticPr fontId="5"/>
  </si>
  <si>
    <t>-</t>
    <phoneticPr fontId="5"/>
  </si>
  <si>
    <t>-</t>
    <phoneticPr fontId="5"/>
  </si>
  <si>
    <t>国立研究開発法人海洋研究開発機構</t>
    <phoneticPr fontId="5"/>
  </si>
  <si>
    <t>国立研究開発法人海洋研究開発機構の業務を遂行するために必要な施設の整備業務</t>
    <rPh sb="0" eb="14">
      <t>コクリツケンキュウカイハツホウジンカイヨウケンキュウカイハツ</t>
    </rPh>
    <rPh sb="14" eb="16">
      <t>キコウ</t>
    </rPh>
    <rPh sb="17" eb="19">
      <t>ギョウム</t>
    </rPh>
    <rPh sb="20" eb="22">
      <t>スイコウ</t>
    </rPh>
    <rPh sb="27" eb="29">
      <t>ヒツヨウ</t>
    </rPh>
    <rPh sb="30" eb="32">
      <t>シセツ</t>
    </rPh>
    <rPh sb="33" eb="35">
      <t>セイビ</t>
    </rPh>
    <rPh sb="35" eb="37">
      <t>ギョウム</t>
    </rPh>
    <phoneticPr fontId="5"/>
  </si>
  <si>
    <t>補助金等交付</t>
  </si>
  <si>
    <t>-</t>
    <phoneticPr fontId="5"/>
  </si>
  <si>
    <t>業務費</t>
    <rPh sb="0" eb="2">
      <t>ギョウム</t>
    </rPh>
    <rPh sb="2" eb="3">
      <t>ヒ</t>
    </rPh>
    <phoneticPr fontId="5"/>
  </si>
  <si>
    <t>業務遂行に必要な施設の整備</t>
    <rPh sb="0" eb="2">
      <t>ギョウム</t>
    </rPh>
    <rPh sb="2" eb="4">
      <t>スイコウ</t>
    </rPh>
    <rPh sb="5" eb="7">
      <t>ヒツヨウ</t>
    </rPh>
    <rPh sb="8" eb="10">
      <t>シセツ</t>
    </rPh>
    <rPh sb="11" eb="13">
      <t>セイビ</t>
    </rPh>
    <phoneticPr fontId="5"/>
  </si>
  <si>
    <t>A.国立研究開発法人海洋研究開発機構</t>
    <phoneticPr fontId="5"/>
  </si>
  <si>
    <t>地球シミュレータ施設機能強化電気設備改修工事</t>
    <phoneticPr fontId="5"/>
  </si>
  <si>
    <t>地球シミュレータ施設機能強化機械設備改修工事</t>
    <phoneticPr fontId="5"/>
  </si>
  <si>
    <t>地球シミュレータ施設 CPU電源盤改修工事</t>
    <phoneticPr fontId="5"/>
  </si>
  <si>
    <t>横浜研究所特別高圧受変電設備の製作</t>
    <phoneticPr fontId="5"/>
  </si>
  <si>
    <t>地球シミュレータ施設 機能強化改修工事設計業務委託</t>
    <phoneticPr fontId="5"/>
  </si>
  <si>
    <t>地球シミュレータ施設 機能強化改修工事工事監理業務委託</t>
    <phoneticPr fontId="5"/>
  </si>
  <si>
    <t>本館空調換気設備更新工事</t>
    <phoneticPr fontId="5"/>
  </si>
  <si>
    <t>地球シミュレータ施設 空調加湿設備整備工事</t>
    <phoneticPr fontId="5"/>
  </si>
  <si>
    <t>本館北側空調換気設備更新工事</t>
    <phoneticPr fontId="5"/>
  </si>
  <si>
    <t>本館照明設備更新工事</t>
    <phoneticPr fontId="5"/>
  </si>
  <si>
    <t>-</t>
    <phoneticPr fontId="5"/>
  </si>
  <si>
    <t>-</t>
    <phoneticPr fontId="5"/>
  </si>
  <si>
    <t>地球シミュレータ施設の電気設備機能を強化するための改修工事</t>
    <phoneticPr fontId="5"/>
  </si>
  <si>
    <t>地球シミュレータ施設の機械設備機能を強化するための改修工事</t>
    <phoneticPr fontId="5"/>
  </si>
  <si>
    <t>地球シミュレータ施設電気設備機能強化に伴うCPU電源盤の改修工事</t>
    <phoneticPr fontId="5"/>
  </si>
  <si>
    <t>横浜研究所特別高圧受変電設備のキュービクル形ガス絶縁開閉装置及び特別高圧変圧器の製作</t>
    <phoneticPr fontId="5"/>
  </si>
  <si>
    <t>地球シミュレータ施設機能強化改修工事を行うにあたり、適正な品質確保を推進するための設計・積算業務</t>
    <phoneticPr fontId="5"/>
  </si>
  <si>
    <t>地球シミュレータ施設の機能を強化する改修工事の工事監理業務</t>
    <phoneticPr fontId="5"/>
  </si>
  <si>
    <t>老朽化した横須賀本部本館の空調換気設備更新及び付帯建築工事</t>
    <phoneticPr fontId="5"/>
  </si>
  <si>
    <t>地球シミュレータ施設機械設備機能強化に伴う空調加湿設備の整備工事</t>
    <phoneticPr fontId="5"/>
  </si>
  <si>
    <t>老朽化した横須賀本部本館の照明設備の更新工事</t>
    <phoneticPr fontId="5"/>
  </si>
  <si>
    <t>-</t>
    <phoneticPr fontId="5"/>
  </si>
  <si>
    <t>-</t>
    <phoneticPr fontId="5"/>
  </si>
  <si>
    <t>-</t>
    <phoneticPr fontId="5"/>
  </si>
  <si>
    <t>入札説明書を受領したが、入札に参加しなかった者がいたため。
引き続き、競争契約における応札者・応募者を増やすための改善方策に取り組む。</t>
    <phoneticPr fontId="5"/>
  </si>
  <si>
    <t>☑</t>
  </si>
  <si>
    <t>物品調達</t>
    <rPh sb="0" eb="2">
      <t>ブッピン</t>
    </rPh>
    <rPh sb="2" eb="4">
      <t>チョウタツ</t>
    </rPh>
    <phoneticPr fontId="5"/>
  </si>
  <si>
    <t>工事</t>
    <rPh sb="0" eb="2">
      <t>コウジ</t>
    </rPh>
    <phoneticPr fontId="5"/>
  </si>
  <si>
    <t>役務</t>
    <rPh sb="0" eb="2">
      <t>エキム</t>
    </rPh>
    <phoneticPr fontId="5"/>
  </si>
  <si>
    <t>-</t>
    <phoneticPr fontId="5"/>
  </si>
  <si>
    <t>-</t>
    <phoneticPr fontId="5"/>
  </si>
  <si>
    <t>-</t>
    <phoneticPr fontId="5"/>
  </si>
  <si>
    <t>有</t>
  </si>
  <si>
    <t>-</t>
    <phoneticPr fontId="5"/>
  </si>
  <si>
    <t>-</t>
    <phoneticPr fontId="5"/>
  </si>
  <si>
    <t>独立行政法人通則法に基づく主務大臣による業務実績の評価結果のうち、全ての項目で標準評価以上の評価を受ける。</t>
    <phoneticPr fontId="5"/>
  </si>
  <si>
    <t>年度計画や前年度実績、予算額等に応じてそれぞれ設定した見込みに対し、例年十分な活動実績を積み上げている。</t>
    <phoneticPr fontId="5"/>
  </si>
  <si>
    <t>3,128百万円/18件</t>
    <phoneticPr fontId="5"/>
  </si>
  <si>
    <t>標準評価（B）以上の評価を受けた項目件数。</t>
    <rPh sb="18" eb="20">
      <t>ケンスウ</t>
    </rPh>
    <phoneticPr fontId="5"/>
  </si>
  <si>
    <t>「国立研究開発法人海洋研究開発機構の業務の実績に関する評価」</t>
    <phoneticPr fontId="5"/>
  </si>
  <si>
    <t>B-1.株式会社関電工 神奈川支社</t>
    <rPh sb="4" eb="6">
      <t>カブシキ</t>
    </rPh>
    <rPh sb="6" eb="8">
      <t>カイシャ</t>
    </rPh>
    <phoneticPr fontId="5"/>
  </si>
  <si>
    <t>B-2.株式会社日立プラントサービス</t>
    <rPh sb="4" eb="6">
      <t>カブシキ</t>
    </rPh>
    <rPh sb="6" eb="8">
      <t>カイシャ</t>
    </rPh>
    <phoneticPr fontId="5"/>
  </si>
  <si>
    <t>B-3.株式会社関電工 神奈川支社</t>
    <rPh sb="4" eb="6">
      <t>カブシキ</t>
    </rPh>
    <rPh sb="6" eb="8">
      <t>カイシャ</t>
    </rPh>
    <phoneticPr fontId="5"/>
  </si>
  <si>
    <t>B-4.株式会社明電舎</t>
    <rPh sb="4" eb="6">
      <t>カブシキ</t>
    </rPh>
    <rPh sb="6" eb="8">
      <t>カイシャ</t>
    </rPh>
    <rPh sb="8" eb="11">
      <t>メイデンシャ</t>
    </rPh>
    <phoneticPr fontId="5"/>
  </si>
  <si>
    <t>B-5. 株式会社日建設計</t>
    <rPh sb="5" eb="7">
      <t>カブシキ</t>
    </rPh>
    <rPh sb="7" eb="9">
      <t>カイシャ</t>
    </rPh>
    <phoneticPr fontId="5"/>
  </si>
  <si>
    <t>B-6.株式会社日建設計</t>
    <rPh sb="4" eb="6">
      <t>カブシキ</t>
    </rPh>
    <rPh sb="6" eb="8">
      <t>カイシャ</t>
    </rPh>
    <phoneticPr fontId="5"/>
  </si>
  <si>
    <t>B-7.三菱電機ビルテクノサービス株式会社</t>
    <rPh sb="17" eb="19">
      <t>カブシキ</t>
    </rPh>
    <rPh sb="19" eb="21">
      <t>カイシャ</t>
    </rPh>
    <phoneticPr fontId="5"/>
  </si>
  <si>
    <t>株式会社関電工 神奈川支社</t>
    <rPh sb="0" eb="2">
      <t>カブシキ</t>
    </rPh>
    <rPh sb="2" eb="4">
      <t>カイシャ</t>
    </rPh>
    <phoneticPr fontId="5"/>
  </si>
  <si>
    <t>株式会社日立プラントサービス</t>
    <rPh sb="0" eb="2">
      <t>カブシキ</t>
    </rPh>
    <rPh sb="2" eb="4">
      <t>カイシャ</t>
    </rPh>
    <phoneticPr fontId="5"/>
  </si>
  <si>
    <t>株式会社明電舎</t>
    <rPh sb="0" eb="2">
      <t>カブシキ</t>
    </rPh>
    <rPh sb="2" eb="4">
      <t>カイシャ</t>
    </rPh>
    <phoneticPr fontId="5"/>
  </si>
  <si>
    <t>株式会社日建設計</t>
    <rPh sb="0" eb="2">
      <t>カブシキ</t>
    </rPh>
    <rPh sb="2" eb="4">
      <t>カイシャ</t>
    </rPh>
    <phoneticPr fontId="5"/>
  </si>
  <si>
    <t>三菱電機ビルテクノサービス株式会社</t>
    <rPh sb="13" eb="15">
      <t>カブシキ</t>
    </rPh>
    <rPh sb="15" eb="17">
      <t>カイシャ</t>
    </rPh>
    <phoneticPr fontId="5"/>
  </si>
  <si>
    <t>B-8.株式会社日立プラントサービス</t>
    <rPh sb="4" eb="8">
      <t>カブシキガイシャ</t>
    </rPh>
    <phoneticPr fontId="5"/>
  </si>
  <si>
    <t>B-10.三菱電機ビルテクノサービス株式会社</t>
    <rPh sb="18" eb="22">
      <t>カブシキガイシャ</t>
    </rPh>
    <phoneticPr fontId="5"/>
  </si>
  <si>
    <t>B-9.三菱電機ビルテクノサービス株式会社</t>
    <rPh sb="17" eb="21">
      <t>カブシキガイシャ</t>
    </rPh>
    <phoneticPr fontId="5"/>
  </si>
  <si>
    <t>-</t>
    <phoneticPr fontId="5"/>
  </si>
  <si>
    <t>-</t>
    <phoneticPr fontId="5"/>
  </si>
  <si>
    <t>執行等改善</t>
  </si>
  <si>
    <t>外部有識者による点検対象外</t>
    <rPh sb="0" eb="5">
      <t>ガイブユウシキシャ</t>
    </rPh>
    <rPh sb="8" eb="13">
      <t>テンケンタイショウガイ</t>
    </rPh>
    <phoneticPr fontId="5"/>
  </si>
  <si>
    <t>契約審査委員会及び契約監視委員会による内部監査及び第３者チェックや、調達等合理化計画を策定し一者応札・一者応募の改善に向けた取組みを引き続き実施することで、より一層の契約の競争性の向上を図る。
本事業の実施に当たっては、引き続き事業の進捗を適切に管理し、計画的、効率的に予算執行を実施することで、高い成果の創出を目指しながらコストの縮減を図るよう努めることとする。</t>
    <phoneticPr fontId="5"/>
  </si>
  <si>
    <t>-</t>
    <phoneticPr fontId="5"/>
  </si>
  <si>
    <t>-</t>
    <phoneticPr fontId="5"/>
  </si>
  <si>
    <t>施設の整備　実施件数</t>
    <phoneticPr fontId="5"/>
  </si>
  <si>
    <t>１．事業評価の観点：この事業は、海洋に関する基盤的研究開発、海洋に関する学術研究に関する協力等の業務を総合的に行うために、海洋研究開発機構の施設整備に必要な補助を行うものであり、契約の競争性・公平性・透明性の観点で評価を行った。
２．所見：この事業は、契約審査委員会及び契約監視委員会によるチェックの実施や、調達等合理化計画に基づき、入札説明書のWeb配布システムの運用等により、競争性の確保等に向けた取組の実施を行っている点については評価できるが、一部の契約で一者応札等が見受けられるため、引き続き競争参加条件を見直すなど、より一層の契約の競争性の向上を図るべきである。
なお、契約総件数が不明瞭であるため、レビューシートの記載については適切に行い契約の透明性を確保すべきである。</t>
    <phoneticPr fontId="5"/>
  </si>
  <si>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5"/>
  </si>
  <si>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rPh sb="56" eb="5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</si>
</sst>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182902</xdr:colOff>
      <xdr:row>741</xdr:row>
      <xdr:rowOff>101600</xdr:rowOff>
    </xdr:from>
    <xdr:to>
      <xdr:col>32</xdr:col>
      <xdr:colOff>13379</xdr:colOff>
      <xdr:row>742</xdr:row>
      <xdr:rowOff>327251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653302" y="51079400"/>
          <a:ext cx="1862477" cy="5812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文部科学省</a:t>
          </a:r>
          <a:endParaRPr kumimoji="1" lang="en-US" altLang="ja-JP" sz="1100">
            <a:solidFill>
              <a:schemeClr val="tx1"/>
            </a:solidFill>
          </a:endParaRPr>
        </a:p>
        <a:p>
          <a:pPr algn="ctr"/>
          <a:r>
            <a:rPr kumimoji="1" lang="en-US" altLang="ja-JP" sz="1100">
              <a:solidFill>
                <a:schemeClr val="tx1"/>
              </a:solidFill>
            </a:rPr>
            <a:t>3,137</a:t>
          </a:r>
          <a:r>
            <a:rPr kumimoji="1" lang="ja-JP" altLang="en-US" sz="1100">
              <a:solidFill>
                <a:schemeClr val="tx1"/>
              </a:solidFill>
            </a:rPr>
            <a:t>百万円</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19</xdr:col>
      <xdr:colOff>64519</xdr:colOff>
      <xdr:row>742</xdr:row>
      <xdr:rowOff>327253</xdr:rowOff>
    </xdr:from>
    <xdr:to>
      <xdr:col>36</xdr:col>
      <xdr:colOff>37419</xdr:colOff>
      <xdr:row>745</xdr:row>
      <xdr:rowOff>15647</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925319" y="51660653"/>
          <a:ext cx="3427300" cy="7551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国立研究開発法人海洋研究開発機構の業務の</a:t>
          </a:r>
          <a:endParaRPr kumimoji="1" lang="en-US" altLang="ja-JP" sz="1100">
            <a:solidFill>
              <a:schemeClr val="tx1"/>
            </a:solidFill>
          </a:endParaRPr>
        </a:p>
        <a:p>
          <a:pPr algn="ctr"/>
          <a:r>
            <a:rPr kumimoji="1" lang="ja-JP" altLang="en-US" sz="1100">
              <a:solidFill>
                <a:schemeClr val="tx1"/>
              </a:solidFill>
            </a:rPr>
            <a:t>遂行に必要な施設の整備業務の</a:t>
          </a:r>
          <a:endParaRPr kumimoji="1" lang="en-US" altLang="ja-JP" sz="1100">
            <a:solidFill>
              <a:schemeClr val="tx1"/>
            </a:solidFill>
          </a:endParaRPr>
        </a:p>
        <a:p>
          <a:pPr algn="ctr"/>
          <a:r>
            <a:rPr kumimoji="1" lang="ja-JP" altLang="en-US" sz="1100">
              <a:solidFill>
                <a:schemeClr val="tx1"/>
              </a:solidFill>
            </a:rPr>
            <a:t>財源に充てるために必要な金額を交付</a:t>
          </a:r>
          <a:endParaRPr kumimoji="1" lang="en-US" altLang="ja-JP" sz="1100">
            <a:solidFill>
              <a:schemeClr val="tx1"/>
            </a:solidFill>
          </a:endParaRPr>
        </a:p>
      </xdr:txBody>
    </xdr:sp>
    <xdr:clientData/>
  </xdr:twoCellAnchor>
  <xdr:twoCellAnchor>
    <xdr:from>
      <xdr:col>27</xdr:col>
      <xdr:colOff>124505</xdr:colOff>
      <xdr:row>744</xdr:row>
      <xdr:rowOff>344032</xdr:rowOff>
    </xdr:from>
    <xdr:to>
      <xdr:col>27</xdr:col>
      <xdr:colOff>124505</xdr:colOff>
      <xdr:row>746</xdr:row>
      <xdr:rowOff>61458</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610905" y="52388632"/>
          <a:ext cx="0" cy="4286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38100</xdr:colOff>
      <xdr:row>746</xdr:row>
      <xdr:rowOff>241300</xdr:rowOff>
    </xdr:from>
    <xdr:to>
      <xdr:col>37</xdr:col>
      <xdr:colOff>170997</xdr:colOff>
      <xdr:row>748</xdr:row>
      <xdr:rowOff>146276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695700" y="52997100"/>
          <a:ext cx="3993697" cy="6161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国立研究開発法人海洋研究開発機構</a:t>
          </a:r>
          <a:endParaRPr kumimoji="1" lang="en-US" altLang="ja-JP" sz="1100">
            <a:solidFill>
              <a:schemeClr val="tx1"/>
            </a:solidFill>
          </a:endParaRPr>
        </a:p>
        <a:p>
          <a:pPr algn="ctr"/>
          <a:r>
            <a:rPr kumimoji="1" lang="en-US" altLang="ja-JP" sz="1100">
              <a:solidFill>
                <a:schemeClr val="tx1"/>
              </a:solidFill>
            </a:rPr>
            <a:t>3,137</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19</xdr:col>
      <xdr:colOff>88900</xdr:colOff>
      <xdr:row>748</xdr:row>
      <xdr:rowOff>203200</xdr:rowOff>
    </xdr:from>
    <xdr:to>
      <xdr:col>36</xdr:col>
      <xdr:colOff>61800</xdr:colOff>
      <xdr:row>750</xdr:row>
      <xdr:rowOff>247195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949700" y="53670200"/>
          <a:ext cx="3427300" cy="7551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国立研究開発法人海洋研究開発機構の業務の</a:t>
          </a:r>
          <a:endParaRPr kumimoji="1" lang="en-US" altLang="ja-JP" sz="1100">
            <a:solidFill>
              <a:schemeClr val="tx1"/>
            </a:solidFill>
          </a:endParaRPr>
        </a:p>
        <a:p>
          <a:pPr algn="ctr"/>
          <a:r>
            <a:rPr kumimoji="1" lang="ja-JP" altLang="en-US" sz="1100">
              <a:solidFill>
                <a:schemeClr val="tx1"/>
              </a:solidFill>
            </a:rPr>
            <a:t>遂行に必要な施設の整備業務の実施</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19</xdr:col>
      <xdr:colOff>38100</xdr:colOff>
      <xdr:row>743</xdr:row>
      <xdr:rowOff>50800</xdr:rowOff>
    </xdr:from>
    <xdr:to>
      <xdr:col>35</xdr:col>
      <xdr:colOff>192088</xdr:colOff>
      <xdr:row>744</xdr:row>
      <xdr:rowOff>254794</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3898900" y="51739800"/>
          <a:ext cx="3405188" cy="5595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177800</xdr:colOff>
      <xdr:row>748</xdr:row>
      <xdr:rowOff>228600</xdr:rowOff>
    </xdr:from>
    <xdr:to>
      <xdr:col>36</xdr:col>
      <xdr:colOff>128588</xdr:colOff>
      <xdr:row>750</xdr:row>
      <xdr:rowOff>76994</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4038600" y="53695600"/>
          <a:ext cx="3405188" cy="5595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165100</xdr:colOff>
      <xdr:row>745</xdr:row>
      <xdr:rowOff>292100</xdr:rowOff>
    </xdr:from>
    <xdr:to>
      <xdr:col>31</xdr:col>
      <xdr:colOff>185963</xdr:colOff>
      <xdr:row>747</xdr:row>
      <xdr:rowOff>50343</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838700" y="52692300"/>
          <a:ext cx="1646463" cy="4694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131140</xdr:colOff>
      <xdr:row>753</xdr:row>
      <xdr:rowOff>4350</xdr:rowOff>
    </xdr:from>
    <xdr:to>
      <xdr:col>37</xdr:col>
      <xdr:colOff>100121</xdr:colOff>
      <xdr:row>754</xdr:row>
      <xdr:rowOff>443</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6690966" y="55207937"/>
          <a:ext cx="764112" cy="3522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126444</xdr:colOff>
      <xdr:row>752</xdr:row>
      <xdr:rowOff>319984</xdr:rowOff>
    </xdr:from>
    <xdr:to>
      <xdr:col>39</xdr:col>
      <xdr:colOff>110673</xdr:colOff>
      <xdr:row>754</xdr:row>
      <xdr:rowOff>67238</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288705" y="55167419"/>
          <a:ext cx="1574490" cy="459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一般競争契約</a:t>
          </a:r>
          <a:endParaRPr kumimoji="1" lang="en-US" altLang="ja-JP" sz="900">
            <a:solidFill>
              <a:schemeClr val="tx1"/>
            </a:solidFill>
          </a:endParaRPr>
        </a:p>
        <a:p>
          <a:pPr algn="ctr"/>
          <a:r>
            <a:rPr kumimoji="1" lang="ja-JP" altLang="en-US" sz="900">
              <a:solidFill>
                <a:schemeClr val="tx1"/>
              </a:solidFill>
            </a:rPr>
            <a:t>（最低価格）</a:t>
          </a:r>
        </a:p>
      </xdr:txBody>
    </xdr:sp>
    <xdr:clientData/>
  </xdr:twoCellAnchor>
  <xdr:twoCellAnchor>
    <xdr:from>
      <xdr:col>38</xdr:col>
      <xdr:colOff>18954</xdr:colOff>
      <xdr:row>753</xdr:row>
      <xdr:rowOff>10882</xdr:rowOff>
    </xdr:from>
    <xdr:to>
      <xdr:col>41</xdr:col>
      <xdr:colOff>186720</xdr:colOff>
      <xdr:row>754</xdr:row>
      <xdr:rowOff>6974</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7572693" y="55214469"/>
          <a:ext cx="764114" cy="3522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13014</xdr:colOff>
      <xdr:row>752</xdr:row>
      <xdr:rowOff>327025</xdr:rowOff>
    </xdr:from>
    <xdr:to>
      <xdr:col>43</xdr:col>
      <xdr:colOff>196027</xdr:colOff>
      <xdr:row>754</xdr:row>
      <xdr:rowOff>74279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169188" y="55174460"/>
          <a:ext cx="1574491" cy="459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一般競争契約</a:t>
          </a:r>
          <a:endParaRPr kumimoji="1" lang="en-US" altLang="ja-JP" sz="900">
            <a:solidFill>
              <a:schemeClr val="tx1"/>
            </a:solidFill>
          </a:endParaRPr>
        </a:p>
        <a:p>
          <a:pPr algn="ctr"/>
          <a:r>
            <a:rPr kumimoji="1" lang="ja-JP" altLang="en-US" sz="900">
              <a:solidFill>
                <a:schemeClr val="tx1"/>
              </a:solidFill>
            </a:rPr>
            <a:t>（最低価格）</a:t>
          </a:r>
        </a:p>
      </xdr:txBody>
    </xdr:sp>
    <xdr:clientData/>
  </xdr:twoCellAnchor>
  <xdr:twoCellAnchor>
    <xdr:from>
      <xdr:col>40</xdr:col>
      <xdr:colOff>124747</xdr:colOff>
      <xdr:row>752</xdr:row>
      <xdr:rowOff>325783</xdr:rowOff>
    </xdr:from>
    <xdr:to>
      <xdr:col>48</xdr:col>
      <xdr:colOff>108975</xdr:colOff>
      <xdr:row>754</xdr:row>
      <xdr:rowOff>73037</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8076051" y="55173218"/>
          <a:ext cx="1574489" cy="459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一般競争契約</a:t>
          </a:r>
          <a:endParaRPr kumimoji="1" lang="en-US" altLang="ja-JP" sz="900">
            <a:solidFill>
              <a:schemeClr val="tx1"/>
            </a:solidFill>
          </a:endParaRPr>
        </a:p>
        <a:p>
          <a:pPr algn="ctr"/>
          <a:r>
            <a:rPr kumimoji="1" lang="ja-JP" altLang="en-US" sz="900">
              <a:solidFill>
                <a:schemeClr val="tx1"/>
              </a:solidFill>
            </a:rPr>
            <a:t>（最低価格）</a:t>
          </a:r>
        </a:p>
      </xdr:txBody>
    </xdr:sp>
    <xdr:clientData/>
  </xdr:twoCellAnchor>
  <xdr:twoCellAnchor>
    <xdr:from>
      <xdr:col>42</xdr:col>
      <xdr:colOff>122400</xdr:colOff>
      <xdr:row>753</xdr:row>
      <xdr:rowOff>4350</xdr:rowOff>
    </xdr:from>
    <xdr:to>
      <xdr:col>46</xdr:col>
      <xdr:colOff>91383</xdr:colOff>
      <xdr:row>754</xdr:row>
      <xdr:rowOff>443</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8471270" y="55207937"/>
          <a:ext cx="764113" cy="3522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14080</xdr:colOff>
      <xdr:row>753</xdr:row>
      <xdr:rowOff>4350</xdr:rowOff>
    </xdr:from>
    <xdr:to>
      <xdr:col>49</xdr:col>
      <xdr:colOff>385045</xdr:colOff>
      <xdr:row>754</xdr:row>
      <xdr:rowOff>443</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9356863" y="55207937"/>
          <a:ext cx="768530" cy="3522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15183</xdr:colOff>
      <xdr:row>752</xdr:row>
      <xdr:rowOff>327025</xdr:rowOff>
    </xdr:from>
    <xdr:to>
      <xdr:col>51</xdr:col>
      <xdr:colOff>124914</xdr:colOff>
      <xdr:row>754</xdr:row>
      <xdr:rowOff>74279</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8960400" y="55174460"/>
          <a:ext cx="1584036" cy="459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一般競争契約</a:t>
          </a:r>
          <a:endParaRPr kumimoji="1" lang="en-US" altLang="ja-JP" sz="900">
            <a:solidFill>
              <a:schemeClr val="tx1"/>
            </a:solidFill>
          </a:endParaRPr>
        </a:p>
        <a:p>
          <a:pPr algn="ctr"/>
          <a:r>
            <a:rPr kumimoji="1" lang="ja-JP" altLang="en-US" sz="900">
              <a:solidFill>
                <a:schemeClr val="tx1"/>
              </a:solidFill>
            </a:rPr>
            <a:t>（最低価格）</a:t>
          </a:r>
        </a:p>
      </xdr:txBody>
    </xdr:sp>
    <xdr:clientData/>
  </xdr:twoCellAnchor>
  <xdr:twoCellAnchor>
    <xdr:from>
      <xdr:col>13</xdr:col>
      <xdr:colOff>113738</xdr:colOff>
      <xdr:row>752</xdr:row>
      <xdr:rowOff>327025</xdr:rowOff>
    </xdr:from>
    <xdr:to>
      <xdr:col>21</xdr:col>
      <xdr:colOff>97967</xdr:colOff>
      <xdr:row>754</xdr:row>
      <xdr:rowOff>74279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2697912" y="55174460"/>
          <a:ext cx="1574490" cy="459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一般競争契約</a:t>
          </a:r>
          <a:endParaRPr kumimoji="1" lang="en-US" altLang="ja-JP" sz="900">
            <a:solidFill>
              <a:schemeClr val="tx1"/>
            </a:solidFill>
          </a:endParaRPr>
        </a:p>
        <a:p>
          <a:pPr algn="ctr"/>
          <a:r>
            <a:rPr kumimoji="1" lang="ja-JP" altLang="en-US" sz="900">
              <a:solidFill>
                <a:schemeClr val="tx1"/>
              </a:solidFill>
            </a:rPr>
            <a:t>（最低価格）</a:t>
          </a:r>
        </a:p>
      </xdr:txBody>
    </xdr:sp>
    <xdr:clientData/>
  </xdr:twoCellAnchor>
  <xdr:twoCellAnchor>
    <xdr:from>
      <xdr:col>15</xdr:col>
      <xdr:colOff>122162</xdr:colOff>
      <xdr:row>753</xdr:row>
      <xdr:rowOff>4350</xdr:rowOff>
    </xdr:from>
    <xdr:to>
      <xdr:col>19</xdr:col>
      <xdr:colOff>91144</xdr:colOff>
      <xdr:row>754</xdr:row>
      <xdr:rowOff>443</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3103901" y="55207937"/>
          <a:ext cx="764113" cy="3522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18250</xdr:colOff>
      <xdr:row>753</xdr:row>
      <xdr:rowOff>5592</xdr:rowOff>
    </xdr:from>
    <xdr:to>
      <xdr:col>23</xdr:col>
      <xdr:colOff>186014</xdr:colOff>
      <xdr:row>754</xdr:row>
      <xdr:rowOff>1685</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3993902" y="55209179"/>
          <a:ext cx="764112" cy="3522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8593</xdr:colOff>
      <xdr:row>752</xdr:row>
      <xdr:rowOff>327025</xdr:rowOff>
    </xdr:from>
    <xdr:to>
      <xdr:col>25</xdr:col>
      <xdr:colOff>191605</xdr:colOff>
      <xdr:row>754</xdr:row>
      <xdr:rowOff>74279</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586680" y="55174460"/>
          <a:ext cx="1574490" cy="459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一般競争契約</a:t>
          </a:r>
          <a:endParaRPr kumimoji="1" lang="en-US" altLang="ja-JP" sz="900">
            <a:solidFill>
              <a:schemeClr val="tx1"/>
            </a:solidFill>
          </a:endParaRPr>
        </a:p>
        <a:p>
          <a:pPr algn="ctr"/>
          <a:r>
            <a:rPr kumimoji="1" lang="ja-JP" altLang="en-US" sz="900">
              <a:solidFill>
                <a:schemeClr val="tx1"/>
              </a:solidFill>
            </a:rPr>
            <a:t>（最低価格）</a:t>
          </a:r>
        </a:p>
      </xdr:txBody>
    </xdr:sp>
    <xdr:clientData/>
  </xdr:twoCellAnchor>
  <xdr:twoCellAnchor>
    <xdr:from>
      <xdr:col>24</xdr:col>
      <xdr:colOff>118932</xdr:colOff>
      <xdr:row>753</xdr:row>
      <xdr:rowOff>12124</xdr:rowOff>
    </xdr:from>
    <xdr:to>
      <xdr:col>28</xdr:col>
      <xdr:colOff>87916</xdr:colOff>
      <xdr:row>754</xdr:row>
      <xdr:rowOff>8216</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4889715" y="55215711"/>
          <a:ext cx="764114" cy="3522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111752</xdr:colOff>
      <xdr:row>752</xdr:row>
      <xdr:rowOff>327025</xdr:rowOff>
    </xdr:from>
    <xdr:to>
      <xdr:col>30</xdr:col>
      <xdr:colOff>95982</xdr:colOff>
      <xdr:row>754</xdr:row>
      <xdr:rowOff>74279</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484969" y="55174460"/>
          <a:ext cx="1574491" cy="459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随意契約</a:t>
          </a:r>
          <a:endParaRPr kumimoji="1" lang="en-US" altLang="ja-JP" sz="900">
            <a:solidFill>
              <a:schemeClr val="tx1"/>
            </a:solidFill>
          </a:endParaRPr>
        </a:p>
        <a:p>
          <a:pPr algn="ctr"/>
          <a:r>
            <a:rPr kumimoji="1" lang="ja-JP" altLang="en-US" sz="900">
              <a:solidFill>
                <a:schemeClr val="tx1"/>
              </a:solidFill>
            </a:rPr>
            <a:t>（公募）</a:t>
          </a:r>
        </a:p>
      </xdr:txBody>
    </xdr:sp>
    <xdr:clientData/>
  </xdr:twoCellAnchor>
  <xdr:twoCellAnchor>
    <xdr:from>
      <xdr:col>29</xdr:col>
      <xdr:colOff>16702</xdr:colOff>
      <xdr:row>753</xdr:row>
      <xdr:rowOff>10882</xdr:rowOff>
    </xdr:from>
    <xdr:to>
      <xdr:col>32</xdr:col>
      <xdr:colOff>188886</xdr:colOff>
      <xdr:row>754</xdr:row>
      <xdr:rowOff>6974</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5781398" y="55214469"/>
          <a:ext cx="768531" cy="3522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3725</xdr:colOff>
      <xdr:row>752</xdr:row>
      <xdr:rowOff>325783</xdr:rowOff>
    </xdr:from>
    <xdr:to>
      <xdr:col>34</xdr:col>
      <xdr:colOff>186736</xdr:colOff>
      <xdr:row>754</xdr:row>
      <xdr:rowOff>73037</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5370855" y="55173218"/>
          <a:ext cx="1574490" cy="459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随意契約</a:t>
          </a:r>
          <a:endParaRPr kumimoji="1" lang="en-US" altLang="ja-JP" sz="900">
            <a:solidFill>
              <a:schemeClr val="tx1"/>
            </a:solidFill>
          </a:endParaRPr>
        </a:p>
        <a:p>
          <a:pPr algn="ctr"/>
          <a:r>
            <a:rPr kumimoji="1" lang="ja-JP" altLang="en-US" sz="900">
              <a:solidFill>
                <a:schemeClr val="tx1"/>
              </a:solidFill>
            </a:rPr>
            <a:t>（公募）</a:t>
          </a:r>
        </a:p>
      </xdr:txBody>
    </xdr:sp>
    <xdr:clientData/>
  </xdr:twoCellAnchor>
  <xdr:twoCellAnchor>
    <xdr:from>
      <xdr:col>4</xdr:col>
      <xdr:colOff>111538</xdr:colOff>
      <xdr:row>752</xdr:row>
      <xdr:rowOff>323160</xdr:rowOff>
    </xdr:from>
    <xdr:to>
      <xdr:col>12</xdr:col>
      <xdr:colOff>95767</xdr:colOff>
      <xdr:row>754</xdr:row>
      <xdr:rowOff>70414</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906668" y="55170595"/>
          <a:ext cx="1574490" cy="459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一般競争契約</a:t>
          </a:r>
          <a:endParaRPr kumimoji="1" lang="en-US" altLang="ja-JP" sz="900">
            <a:solidFill>
              <a:schemeClr val="tx1"/>
            </a:solidFill>
          </a:endParaRPr>
        </a:p>
        <a:p>
          <a:pPr algn="ctr"/>
          <a:r>
            <a:rPr kumimoji="1" lang="ja-JP" altLang="en-US" sz="900">
              <a:solidFill>
                <a:schemeClr val="tx1"/>
              </a:solidFill>
            </a:rPr>
            <a:t>（最低価格）</a:t>
          </a:r>
        </a:p>
      </xdr:txBody>
    </xdr:sp>
    <xdr:clientData/>
  </xdr:twoCellAnchor>
  <xdr:twoCellAnchor>
    <xdr:from>
      <xdr:col>6</xdr:col>
      <xdr:colOff>111676</xdr:colOff>
      <xdr:row>753</xdr:row>
      <xdr:rowOff>6283</xdr:rowOff>
    </xdr:from>
    <xdr:to>
      <xdr:col>10</xdr:col>
      <xdr:colOff>80658</xdr:colOff>
      <xdr:row>754</xdr:row>
      <xdr:rowOff>2376</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1304372" y="55209870"/>
          <a:ext cx="764112" cy="3522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29296</xdr:colOff>
      <xdr:row>752</xdr:row>
      <xdr:rowOff>330200</xdr:rowOff>
    </xdr:from>
    <xdr:to>
      <xdr:col>17</xdr:col>
      <xdr:colOff>13526</xdr:colOff>
      <xdr:row>754</xdr:row>
      <xdr:rowOff>77454</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818339" y="55177635"/>
          <a:ext cx="1574491" cy="459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一般競争契約</a:t>
          </a:r>
          <a:endParaRPr kumimoji="1" lang="en-US" altLang="ja-JP" sz="900">
            <a:solidFill>
              <a:schemeClr val="tx1"/>
            </a:solidFill>
          </a:endParaRPr>
        </a:p>
        <a:p>
          <a:pPr algn="ctr"/>
          <a:r>
            <a:rPr kumimoji="1" lang="ja-JP" altLang="en-US" sz="900">
              <a:solidFill>
                <a:schemeClr val="tx1"/>
              </a:solidFill>
            </a:rPr>
            <a:t>（最低価格）</a:t>
          </a:r>
        </a:p>
      </xdr:txBody>
    </xdr:sp>
    <xdr:clientData/>
  </xdr:twoCellAnchor>
  <xdr:twoCellAnchor>
    <xdr:from>
      <xdr:col>11</xdr:col>
      <xdr:colOff>23633</xdr:colOff>
      <xdr:row>753</xdr:row>
      <xdr:rowOff>14057</xdr:rowOff>
    </xdr:from>
    <xdr:to>
      <xdr:col>14</xdr:col>
      <xdr:colOff>191399</xdr:colOff>
      <xdr:row>754</xdr:row>
      <xdr:rowOff>10149</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2210242" y="55217644"/>
          <a:ext cx="764114" cy="3522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115957</xdr:colOff>
      <xdr:row>755</xdr:row>
      <xdr:rowOff>8283</xdr:rowOff>
    </xdr:from>
    <xdr:to>
      <xdr:col>10</xdr:col>
      <xdr:colOff>76827</xdr:colOff>
      <xdr:row>758</xdr:row>
      <xdr:rowOff>628367</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308653" y="55924174"/>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800">
              <a:solidFill>
                <a:schemeClr val="tx1"/>
              </a:solidFill>
            </a:rPr>
            <a:t>B-1.</a:t>
          </a:r>
        </a:p>
        <a:p>
          <a:pPr algn="l"/>
          <a:r>
            <a:rPr kumimoji="1" lang="ja-JP" altLang="en-US" sz="800">
              <a:solidFill>
                <a:schemeClr val="tx1"/>
              </a:solidFill>
            </a:rPr>
            <a:t>地球シミュレータ施設機能強化電気設備改修工事</a:t>
          </a:r>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（株）関電工 神奈川支社</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1,980</a:t>
          </a:r>
          <a:r>
            <a:rPr kumimoji="1" lang="ja-JP" altLang="en-US" sz="800">
              <a:solidFill>
                <a:schemeClr val="tx1"/>
              </a:solidFill>
            </a:rPr>
            <a:t>百万円</a:t>
          </a:r>
        </a:p>
      </xdr:txBody>
    </xdr:sp>
    <xdr:clientData/>
  </xdr:twoCellAnchor>
  <xdr:twoCellAnchor>
    <xdr:from>
      <xdr:col>6</xdr:col>
      <xdr:colOff>103119</xdr:colOff>
      <xdr:row>760</xdr:row>
      <xdr:rowOff>8288</xdr:rowOff>
    </xdr:from>
    <xdr:to>
      <xdr:col>10</xdr:col>
      <xdr:colOff>89771</xdr:colOff>
      <xdr:row>763</xdr:row>
      <xdr:rowOff>298179</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1295815" y="58665723"/>
          <a:ext cx="781782" cy="1350065"/>
        </a:xfrm>
        <a:prstGeom prst="bracketPair">
          <a:avLst>
            <a:gd name="adj" fmla="val 819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74544</xdr:colOff>
      <xdr:row>760</xdr:row>
      <xdr:rowOff>8281</xdr:rowOff>
    </xdr:from>
    <xdr:to>
      <xdr:col>10</xdr:col>
      <xdr:colOff>134674</xdr:colOff>
      <xdr:row>763</xdr:row>
      <xdr:rowOff>231911</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67240" y="58665716"/>
          <a:ext cx="855260" cy="12838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36000" rtlCol="0" anchor="ctr"/>
        <a:lstStyle/>
        <a:p>
          <a:pPr algn="ctr"/>
          <a:r>
            <a:rPr kumimoji="1" lang="ja-JP" altLang="en-US" sz="900">
              <a:solidFill>
                <a:schemeClr val="tx1"/>
              </a:solidFill>
            </a:rPr>
            <a:t>地球シミュレータ施設の電気設備機能を強化するための改修工事</a:t>
          </a:r>
        </a:p>
      </xdr:txBody>
    </xdr:sp>
    <xdr:clientData/>
  </xdr:twoCellAnchor>
  <xdr:twoCellAnchor>
    <xdr:from>
      <xdr:col>10</xdr:col>
      <xdr:colOff>168968</xdr:colOff>
      <xdr:row>760</xdr:row>
      <xdr:rowOff>8284</xdr:rowOff>
    </xdr:from>
    <xdr:to>
      <xdr:col>15</xdr:col>
      <xdr:colOff>30315</xdr:colOff>
      <xdr:row>763</xdr:row>
      <xdr:rowOff>235134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2156794" y="58665719"/>
          <a:ext cx="855260" cy="12870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36000" rtlCol="0" anchor="ctr"/>
        <a:lstStyle/>
        <a:p>
          <a:pPr algn="ctr"/>
          <a:r>
            <a:rPr kumimoji="1" lang="ja-JP" altLang="en-US" sz="900">
              <a:solidFill>
                <a:schemeClr val="tx1"/>
              </a:solidFill>
            </a:rPr>
            <a:t>地球シミュレータ施設の機械設備機能を強化するための改修工事</a:t>
          </a:r>
        </a:p>
      </xdr:txBody>
    </xdr:sp>
    <xdr:clientData/>
  </xdr:twoCellAnchor>
  <xdr:twoCellAnchor>
    <xdr:from>
      <xdr:col>15</xdr:col>
      <xdr:colOff>64607</xdr:colOff>
      <xdr:row>760</xdr:row>
      <xdr:rowOff>8283</xdr:rowOff>
    </xdr:from>
    <xdr:to>
      <xdr:col>19</xdr:col>
      <xdr:colOff>124736</xdr:colOff>
      <xdr:row>763</xdr:row>
      <xdr:rowOff>230164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046346" y="58665718"/>
          <a:ext cx="855260" cy="12820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36000" rtlCol="0" anchor="ctr"/>
        <a:lstStyle/>
        <a:p>
          <a:pPr algn="ctr"/>
          <a:r>
            <a:rPr kumimoji="1" lang="ja-JP" altLang="en-US" sz="900">
              <a:solidFill>
                <a:schemeClr val="tx1"/>
              </a:solidFill>
            </a:rPr>
            <a:t>地球シミュレータ施設電気設備機能強化に伴う</a:t>
          </a:r>
          <a:r>
            <a:rPr kumimoji="1" lang="en-US" altLang="ja-JP" sz="900">
              <a:solidFill>
                <a:schemeClr val="tx1"/>
              </a:solidFill>
            </a:rPr>
            <a:t>CPU</a:t>
          </a:r>
          <a:r>
            <a:rPr kumimoji="1" lang="ja-JP" altLang="en-US" sz="900">
              <a:solidFill>
                <a:schemeClr val="tx1"/>
              </a:solidFill>
            </a:rPr>
            <a:t>電源盤の改修工事</a:t>
          </a:r>
        </a:p>
      </xdr:txBody>
    </xdr:sp>
    <xdr:clientData/>
  </xdr:twoCellAnchor>
  <xdr:twoCellAnchor>
    <xdr:from>
      <xdr:col>19</xdr:col>
      <xdr:colOff>167310</xdr:colOff>
      <xdr:row>760</xdr:row>
      <xdr:rowOff>8276</xdr:rowOff>
    </xdr:from>
    <xdr:to>
      <xdr:col>24</xdr:col>
      <xdr:colOff>28657</xdr:colOff>
      <xdr:row>763</xdr:row>
      <xdr:rowOff>183773</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944180" y="58665711"/>
          <a:ext cx="855260" cy="12356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36000" rtlCol="0" anchor="ctr"/>
        <a:lstStyle/>
        <a:p>
          <a:pPr algn="ctr"/>
          <a:r>
            <a:rPr kumimoji="1" lang="ja-JP" altLang="en-US" sz="900">
              <a:solidFill>
                <a:schemeClr val="tx1"/>
              </a:solidFill>
            </a:rPr>
            <a:t>横浜研究所特別高圧受変電設備のキュービクル形ガス絶縁開閉装置及び特別高圧変圧器の製作</a:t>
          </a:r>
        </a:p>
      </xdr:txBody>
    </xdr:sp>
    <xdr:clientData/>
  </xdr:twoCellAnchor>
  <xdr:twoCellAnchor>
    <xdr:from>
      <xdr:col>24</xdr:col>
      <xdr:colOff>71232</xdr:colOff>
      <xdr:row>760</xdr:row>
      <xdr:rowOff>8283</xdr:rowOff>
    </xdr:from>
    <xdr:to>
      <xdr:col>28</xdr:col>
      <xdr:colOff>131362</xdr:colOff>
      <xdr:row>763</xdr:row>
      <xdr:rowOff>211940</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842015" y="58665718"/>
          <a:ext cx="855260" cy="12638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36000" rtlCol="0" anchor="ctr"/>
        <a:lstStyle/>
        <a:p>
          <a:pPr algn="ctr"/>
          <a:r>
            <a:rPr kumimoji="1" lang="ja-JP" altLang="en-US" sz="900">
              <a:solidFill>
                <a:schemeClr val="tx1"/>
              </a:solidFill>
            </a:rPr>
            <a:t>地球シミュレータ施設機能強化改修工事を行うにあたり、適正な品質確保を推進するための設計・積算業務</a:t>
          </a:r>
        </a:p>
      </xdr:txBody>
    </xdr:sp>
    <xdr:clientData/>
  </xdr:twoCellAnchor>
  <xdr:twoCellAnchor>
    <xdr:from>
      <xdr:col>28</xdr:col>
      <xdr:colOff>157368</xdr:colOff>
      <xdr:row>760</xdr:row>
      <xdr:rowOff>8284</xdr:rowOff>
    </xdr:from>
    <xdr:to>
      <xdr:col>33</xdr:col>
      <xdr:colOff>18715</xdr:colOff>
      <xdr:row>763</xdr:row>
      <xdr:rowOff>223537</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23281" y="58665719"/>
          <a:ext cx="855260" cy="12754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36000" rtlCol="0" anchor="ctr"/>
        <a:lstStyle/>
        <a:p>
          <a:pPr algn="ctr"/>
          <a:r>
            <a:rPr kumimoji="1" lang="ja-JP" altLang="en-US" sz="900">
              <a:solidFill>
                <a:schemeClr val="tx1"/>
              </a:solidFill>
            </a:rPr>
            <a:t>地球シミュレータ施設の機能を強化する改修工事の工事監理業務</a:t>
          </a:r>
        </a:p>
      </xdr:txBody>
    </xdr:sp>
    <xdr:clientData/>
  </xdr:twoCellAnchor>
  <xdr:twoCellAnchor>
    <xdr:from>
      <xdr:col>33</xdr:col>
      <xdr:colOff>44727</xdr:colOff>
      <xdr:row>760</xdr:row>
      <xdr:rowOff>8282</xdr:rowOff>
    </xdr:from>
    <xdr:to>
      <xdr:col>37</xdr:col>
      <xdr:colOff>104856</xdr:colOff>
      <xdr:row>763</xdr:row>
      <xdr:rowOff>201999</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6604553" y="58665717"/>
          <a:ext cx="855260" cy="12538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36000" rtlCol="0" anchor="ctr"/>
        <a:lstStyle/>
        <a:p>
          <a:pPr algn="ctr"/>
          <a:r>
            <a:rPr kumimoji="1" lang="ja-JP" altLang="en-US" sz="900">
              <a:solidFill>
                <a:schemeClr val="tx1"/>
              </a:solidFill>
            </a:rPr>
            <a:t>老朽化した横須賀本部本館の空調換気設備更新及び付帯建築工事</a:t>
          </a:r>
        </a:p>
      </xdr:txBody>
    </xdr:sp>
    <xdr:clientData/>
  </xdr:twoCellAnchor>
  <xdr:twoCellAnchor>
    <xdr:from>
      <xdr:col>37</xdr:col>
      <xdr:colOff>188843</xdr:colOff>
      <xdr:row>760</xdr:row>
      <xdr:rowOff>8279</xdr:rowOff>
    </xdr:from>
    <xdr:to>
      <xdr:col>42</xdr:col>
      <xdr:colOff>50190</xdr:colOff>
      <xdr:row>763</xdr:row>
      <xdr:rowOff>205310</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7543800" y="58665714"/>
          <a:ext cx="855260" cy="1257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36000" rtlCol="0" anchor="ctr"/>
        <a:lstStyle/>
        <a:p>
          <a:r>
            <a:rPr kumimoji="1" lang="ja-JP" altLang="ja-JP" sz="900">
              <a:solidFill>
                <a:sysClr val="windowText" lastClr="000000"/>
              </a:solidFill>
              <a:effectLst/>
              <a:latin typeface="+mn-lt"/>
              <a:ea typeface="+mn-ea"/>
              <a:cs typeface="+mn-cs"/>
            </a:rPr>
            <a:t>地球シミュレータ施設機械設備機能強化に伴う空調加湿設備の整備工事</a:t>
          </a:r>
          <a:endParaRPr lang="ja-JP" altLang="ja-JP" sz="900">
            <a:solidFill>
              <a:sysClr val="windowText" lastClr="000000"/>
            </a:solidFill>
            <a:effectLst/>
          </a:endParaRPr>
        </a:p>
      </xdr:txBody>
    </xdr:sp>
    <xdr:clientData/>
  </xdr:twoCellAnchor>
  <xdr:twoCellAnchor>
    <xdr:from>
      <xdr:col>42</xdr:col>
      <xdr:colOff>59635</xdr:colOff>
      <xdr:row>760</xdr:row>
      <xdr:rowOff>8286</xdr:rowOff>
    </xdr:from>
    <xdr:to>
      <xdr:col>46</xdr:col>
      <xdr:colOff>119765</xdr:colOff>
      <xdr:row>763</xdr:row>
      <xdr:rowOff>208630</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8408505" y="58665721"/>
          <a:ext cx="855260" cy="12605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36000" rtlCol="0" anchor="ctr"/>
        <a:lstStyle/>
        <a:p>
          <a:pPr algn="ctr"/>
          <a:r>
            <a:rPr kumimoji="1" lang="ja-JP" altLang="en-US" sz="900">
              <a:solidFill>
                <a:schemeClr val="tx1"/>
              </a:solidFill>
            </a:rPr>
            <a:t>老朽化した横須賀本部本館の空調換気設備更新及び付帯建築工事</a:t>
          </a:r>
        </a:p>
      </xdr:txBody>
    </xdr:sp>
    <xdr:clientData/>
  </xdr:twoCellAnchor>
  <xdr:twoCellAnchor>
    <xdr:from>
      <xdr:col>46</xdr:col>
      <xdr:colOff>154058</xdr:colOff>
      <xdr:row>760</xdr:row>
      <xdr:rowOff>8282</xdr:rowOff>
    </xdr:from>
    <xdr:to>
      <xdr:col>49</xdr:col>
      <xdr:colOff>412970</xdr:colOff>
      <xdr:row>763</xdr:row>
      <xdr:rowOff>195373</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9298058" y="58665717"/>
          <a:ext cx="855260" cy="12472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36000" rtlCol="0" anchor="ctr"/>
        <a:lstStyle/>
        <a:p>
          <a:pPr algn="ctr"/>
          <a:r>
            <a:rPr kumimoji="1" lang="ja-JP" altLang="en-US" sz="900">
              <a:solidFill>
                <a:schemeClr val="tx1"/>
              </a:solidFill>
            </a:rPr>
            <a:t>老朽化した横須賀本部本館の照明設備の更新工事</a:t>
          </a:r>
        </a:p>
      </xdr:txBody>
    </xdr:sp>
    <xdr:clientData/>
  </xdr:twoCellAnchor>
  <xdr:twoCellAnchor>
    <xdr:from>
      <xdr:col>8</xdr:col>
      <xdr:colOff>99386</xdr:colOff>
      <xdr:row>751</xdr:row>
      <xdr:rowOff>86921</xdr:rowOff>
    </xdr:from>
    <xdr:to>
      <xdr:col>8</xdr:col>
      <xdr:colOff>99387</xdr:colOff>
      <xdr:row>752</xdr:row>
      <xdr:rowOff>223630</xdr:rowOff>
    </xdr:to>
    <xdr:cxnSp macro="">
      <xdr:nvCxnSpPr>
        <xdr:cNvPr id="61" name="直線矢印コネクタ 60">
          <a:extLst>
            <a:ext uri="{FF2B5EF4-FFF2-40B4-BE49-F238E27FC236}">
              <a16:creationId xmlns:a16="http://schemas.microsoft.com/office/drawing/2014/main" id="{00000000-0008-0000-0000-00003D000000}"/>
            </a:ext>
          </a:extLst>
        </xdr:cNvPr>
        <xdr:cNvCxnSpPr/>
      </xdr:nvCxnSpPr>
      <xdr:spPr>
        <a:xfrm flipH="1">
          <a:off x="1689647" y="54578204"/>
          <a:ext cx="1" cy="49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99391</xdr:colOff>
      <xdr:row>751</xdr:row>
      <xdr:rowOff>75407</xdr:rowOff>
    </xdr:from>
    <xdr:to>
      <xdr:col>49</xdr:col>
      <xdr:colOff>8282</xdr:colOff>
      <xdr:row>751</xdr:row>
      <xdr:rowOff>75407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689652" y="54566690"/>
          <a:ext cx="805897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198782</xdr:colOff>
      <xdr:row>750</xdr:row>
      <xdr:rowOff>8283</xdr:rowOff>
    </xdr:from>
    <xdr:to>
      <xdr:col>27</xdr:col>
      <xdr:colOff>198782</xdr:colOff>
      <xdr:row>751</xdr:row>
      <xdr:rowOff>74543</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5565912" y="54143413"/>
          <a:ext cx="0" cy="42241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3314</xdr:colOff>
      <xdr:row>751</xdr:row>
      <xdr:rowOff>81951</xdr:rowOff>
    </xdr:from>
    <xdr:to>
      <xdr:col>13</xdr:col>
      <xdr:colOff>3315</xdr:colOff>
      <xdr:row>752</xdr:row>
      <xdr:rowOff>218660</xdr:rowOff>
    </xdr:to>
    <xdr:cxnSp macro="">
      <xdr:nvCxnSpPr>
        <xdr:cNvPr id="71" name="直線矢印コネクタ 70">
          <a:extLst>
            <a:ext uri="{FF2B5EF4-FFF2-40B4-BE49-F238E27FC236}">
              <a16:creationId xmlns:a16="http://schemas.microsoft.com/office/drawing/2014/main" id="{00000000-0008-0000-0000-000047000000}"/>
            </a:ext>
          </a:extLst>
        </xdr:cNvPr>
        <xdr:cNvCxnSpPr/>
      </xdr:nvCxnSpPr>
      <xdr:spPr>
        <a:xfrm flipH="1">
          <a:off x="2587488" y="54573234"/>
          <a:ext cx="1" cy="49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106018</xdr:colOff>
      <xdr:row>751</xdr:row>
      <xdr:rowOff>85264</xdr:rowOff>
    </xdr:from>
    <xdr:to>
      <xdr:col>17</xdr:col>
      <xdr:colOff>106019</xdr:colOff>
      <xdr:row>752</xdr:row>
      <xdr:rowOff>221973</xdr:rowOff>
    </xdr:to>
    <xdr:cxnSp macro="">
      <xdr:nvCxnSpPr>
        <xdr:cNvPr id="72" name="直線矢印コネクタ 71">
          <a:extLst>
            <a:ext uri="{FF2B5EF4-FFF2-40B4-BE49-F238E27FC236}">
              <a16:creationId xmlns:a16="http://schemas.microsoft.com/office/drawing/2014/main" id="{00000000-0008-0000-0000-000048000000}"/>
            </a:ext>
          </a:extLst>
        </xdr:cNvPr>
        <xdr:cNvCxnSpPr/>
      </xdr:nvCxnSpPr>
      <xdr:spPr>
        <a:xfrm flipH="1">
          <a:off x="3485322" y="54576547"/>
          <a:ext cx="1" cy="49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192152</xdr:colOff>
      <xdr:row>751</xdr:row>
      <xdr:rowOff>72012</xdr:rowOff>
    </xdr:from>
    <xdr:to>
      <xdr:col>21</xdr:col>
      <xdr:colOff>192153</xdr:colOff>
      <xdr:row>752</xdr:row>
      <xdr:rowOff>208721</xdr:rowOff>
    </xdr:to>
    <xdr:cxnSp macro="">
      <xdr:nvCxnSpPr>
        <xdr:cNvPr id="73" name="直線矢印コネクタ 72">
          <a:extLst>
            <a:ext uri="{FF2B5EF4-FFF2-40B4-BE49-F238E27FC236}">
              <a16:creationId xmlns:a16="http://schemas.microsoft.com/office/drawing/2014/main" id="{00000000-0008-0000-0000-000049000000}"/>
            </a:ext>
          </a:extLst>
        </xdr:cNvPr>
        <xdr:cNvCxnSpPr/>
      </xdr:nvCxnSpPr>
      <xdr:spPr>
        <a:xfrm flipH="1">
          <a:off x="4366587" y="54563295"/>
          <a:ext cx="1" cy="49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96073</xdr:colOff>
      <xdr:row>751</xdr:row>
      <xdr:rowOff>83607</xdr:rowOff>
    </xdr:from>
    <xdr:to>
      <xdr:col>26</xdr:col>
      <xdr:colOff>96074</xdr:colOff>
      <xdr:row>752</xdr:row>
      <xdr:rowOff>220316</xdr:rowOff>
    </xdr:to>
    <xdr:cxnSp macro="">
      <xdr:nvCxnSpPr>
        <xdr:cNvPr id="74" name="直線矢印コネクタ 73">
          <a:extLst>
            <a:ext uri="{FF2B5EF4-FFF2-40B4-BE49-F238E27FC236}">
              <a16:creationId xmlns:a16="http://schemas.microsoft.com/office/drawing/2014/main" id="{00000000-0008-0000-0000-00004A000000}"/>
            </a:ext>
          </a:extLst>
        </xdr:cNvPr>
        <xdr:cNvCxnSpPr/>
      </xdr:nvCxnSpPr>
      <xdr:spPr>
        <a:xfrm flipH="1">
          <a:off x="5264421" y="54574890"/>
          <a:ext cx="1" cy="49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751</xdr:row>
      <xdr:rowOff>70356</xdr:rowOff>
    </xdr:from>
    <xdr:to>
      <xdr:col>31</xdr:col>
      <xdr:colOff>1</xdr:colOff>
      <xdr:row>752</xdr:row>
      <xdr:rowOff>207065</xdr:rowOff>
    </xdr:to>
    <xdr:cxnSp macro="">
      <xdr:nvCxnSpPr>
        <xdr:cNvPr id="75" name="直線矢印コネクタ 74">
          <a:extLst>
            <a:ext uri="{FF2B5EF4-FFF2-40B4-BE49-F238E27FC236}">
              <a16:creationId xmlns:a16="http://schemas.microsoft.com/office/drawing/2014/main" id="{00000000-0008-0000-0000-00004B000000}"/>
            </a:ext>
          </a:extLst>
        </xdr:cNvPr>
        <xdr:cNvCxnSpPr/>
      </xdr:nvCxnSpPr>
      <xdr:spPr>
        <a:xfrm flipH="1">
          <a:off x="6162261" y="54561639"/>
          <a:ext cx="1" cy="49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110984</xdr:colOff>
      <xdr:row>751</xdr:row>
      <xdr:rowOff>65386</xdr:rowOff>
    </xdr:from>
    <xdr:to>
      <xdr:col>35</xdr:col>
      <xdr:colOff>110985</xdr:colOff>
      <xdr:row>752</xdr:row>
      <xdr:rowOff>202095</xdr:rowOff>
    </xdr:to>
    <xdr:cxnSp macro="">
      <xdr:nvCxnSpPr>
        <xdr:cNvPr id="76" name="直線矢印コネクタ 75">
          <a:extLst>
            <a:ext uri="{FF2B5EF4-FFF2-40B4-BE49-F238E27FC236}">
              <a16:creationId xmlns:a16="http://schemas.microsoft.com/office/drawing/2014/main" id="{00000000-0008-0000-0000-00004C000000}"/>
            </a:ext>
          </a:extLst>
        </xdr:cNvPr>
        <xdr:cNvCxnSpPr/>
      </xdr:nvCxnSpPr>
      <xdr:spPr>
        <a:xfrm flipH="1">
          <a:off x="7068375" y="54556669"/>
          <a:ext cx="1" cy="49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197125</xdr:colOff>
      <xdr:row>751</xdr:row>
      <xdr:rowOff>85264</xdr:rowOff>
    </xdr:from>
    <xdr:to>
      <xdr:col>39</xdr:col>
      <xdr:colOff>197126</xdr:colOff>
      <xdr:row>752</xdr:row>
      <xdr:rowOff>221973</xdr:rowOff>
    </xdr:to>
    <xdr:cxnSp macro="">
      <xdr:nvCxnSpPr>
        <xdr:cNvPr id="77" name="直線矢印コネクタ 76">
          <a:extLst>
            <a:ext uri="{FF2B5EF4-FFF2-40B4-BE49-F238E27FC236}">
              <a16:creationId xmlns:a16="http://schemas.microsoft.com/office/drawing/2014/main" id="{00000000-0008-0000-0000-00004D000000}"/>
            </a:ext>
          </a:extLst>
        </xdr:cNvPr>
        <xdr:cNvCxnSpPr/>
      </xdr:nvCxnSpPr>
      <xdr:spPr>
        <a:xfrm flipH="1">
          <a:off x="7949647" y="54576547"/>
          <a:ext cx="1" cy="49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101044</xdr:colOff>
      <xdr:row>751</xdr:row>
      <xdr:rowOff>72012</xdr:rowOff>
    </xdr:from>
    <xdr:to>
      <xdr:col>44</xdr:col>
      <xdr:colOff>101045</xdr:colOff>
      <xdr:row>752</xdr:row>
      <xdr:rowOff>208721</xdr:rowOff>
    </xdr:to>
    <xdr:cxnSp macro="">
      <xdr:nvCxnSpPr>
        <xdr:cNvPr id="78" name="直線矢印コネクタ 77">
          <a:extLst>
            <a:ext uri="{FF2B5EF4-FFF2-40B4-BE49-F238E27FC236}">
              <a16:creationId xmlns:a16="http://schemas.microsoft.com/office/drawing/2014/main" id="{00000000-0008-0000-0000-00004E000000}"/>
            </a:ext>
          </a:extLst>
        </xdr:cNvPr>
        <xdr:cNvCxnSpPr/>
      </xdr:nvCxnSpPr>
      <xdr:spPr>
        <a:xfrm flipH="1">
          <a:off x="8847479" y="54563295"/>
          <a:ext cx="1" cy="49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195468</xdr:colOff>
      <xdr:row>751</xdr:row>
      <xdr:rowOff>75325</xdr:rowOff>
    </xdr:from>
    <xdr:to>
      <xdr:col>48</xdr:col>
      <xdr:colOff>195469</xdr:colOff>
      <xdr:row>752</xdr:row>
      <xdr:rowOff>212034</xdr:rowOff>
    </xdr:to>
    <xdr:cxnSp macro="">
      <xdr:nvCxnSpPr>
        <xdr:cNvPr id="79" name="直線矢印コネクタ 78">
          <a:extLst>
            <a:ext uri="{FF2B5EF4-FFF2-40B4-BE49-F238E27FC236}">
              <a16:creationId xmlns:a16="http://schemas.microsoft.com/office/drawing/2014/main" id="{00000000-0008-0000-0000-00004F000000}"/>
            </a:ext>
          </a:extLst>
        </xdr:cNvPr>
        <xdr:cNvCxnSpPr/>
      </xdr:nvCxnSpPr>
      <xdr:spPr>
        <a:xfrm flipH="1">
          <a:off x="9737033" y="54566608"/>
          <a:ext cx="1" cy="49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19872</xdr:colOff>
      <xdr:row>755</xdr:row>
      <xdr:rowOff>11596</xdr:rowOff>
    </xdr:from>
    <xdr:to>
      <xdr:col>14</xdr:col>
      <xdr:colOff>179524</xdr:colOff>
      <xdr:row>758</xdr:row>
      <xdr:rowOff>631680</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2206481" y="55927487"/>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800">
              <a:solidFill>
                <a:schemeClr val="tx1"/>
              </a:solidFill>
            </a:rPr>
            <a:t>B-2.</a:t>
          </a:r>
        </a:p>
        <a:p>
          <a:pPr algn="l"/>
          <a:r>
            <a:rPr kumimoji="1" lang="ja-JP" altLang="en-US" sz="800">
              <a:solidFill>
                <a:schemeClr val="tx1"/>
              </a:solidFill>
            </a:rPr>
            <a:t>地球シミュレータ施設機能強化機械設備改修工事</a:t>
          </a:r>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（株）日立プラントサービス</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575</a:t>
          </a:r>
          <a:r>
            <a:rPr kumimoji="1" lang="ja-JP" altLang="en-US" sz="800">
              <a:solidFill>
                <a:schemeClr val="tx1"/>
              </a:solidFill>
            </a:rPr>
            <a:t>百万円</a:t>
          </a:r>
        </a:p>
      </xdr:txBody>
    </xdr:sp>
    <xdr:clientData/>
  </xdr:twoCellAnchor>
  <xdr:twoCellAnchor>
    <xdr:from>
      <xdr:col>15</xdr:col>
      <xdr:colOff>122581</xdr:colOff>
      <xdr:row>754</xdr:row>
      <xdr:rowOff>354495</xdr:rowOff>
    </xdr:from>
    <xdr:to>
      <xdr:col>19</xdr:col>
      <xdr:colOff>83450</xdr:colOff>
      <xdr:row>758</xdr:row>
      <xdr:rowOff>618427</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3104320" y="55914234"/>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800">
              <a:solidFill>
                <a:schemeClr val="tx1"/>
              </a:solidFill>
            </a:rPr>
            <a:t>B-3.</a:t>
          </a:r>
        </a:p>
        <a:p>
          <a:pPr algn="l"/>
          <a:r>
            <a:rPr kumimoji="1" lang="ja-JP" altLang="en-US" sz="800">
              <a:solidFill>
                <a:schemeClr val="tx1"/>
              </a:solidFill>
            </a:rPr>
            <a:t>地球シミュレータ施設 </a:t>
          </a:r>
          <a:r>
            <a:rPr kumimoji="1" lang="en-US" altLang="ja-JP" sz="800">
              <a:solidFill>
                <a:schemeClr val="tx1"/>
              </a:solidFill>
            </a:rPr>
            <a:t>CPU</a:t>
          </a:r>
          <a:r>
            <a:rPr kumimoji="1" lang="ja-JP" altLang="en-US" sz="800">
              <a:solidFill>
                <a:schemeClr val="tx1"/>
              </a:solidFill>
            </a:rPr>
            <a:t>電源盤改修工事</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（株）関電工 神奈川支社</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162</a:t>
          </a:r>
          <a:r>
            <a:rPr kumimoji="1" lang="ja-JP" altLang="en-US" sz="800">
              <a:solidFill>
                <a:schemeClr val="tx1"/>
              </a:solidFill>
            </a:rPr>
            <a:t>百万円</a:t>
          </a:r>
        </a:p>
      </xdr:txBody>
    </xdr:sp>
    <xdr:clientData/>
  </xdr:twoCellAnchor>
  <xdr:twoCellAnchor>
    <xdr:from>
      <xdr:col>20</xdr:col>
      <xdr:colOff>26503</xdr:colOff>
      <xdr:row>755</xdr:row>
      <xdr:rowOff>1656</xdr:rowOff>
    </xdr:from>
    <xdr:to>
      <xdr:col>23</xdr:col>
      <xdr:colOff>186155</xdr:colOff>
      <xdr:row>758</xdr:row>
      <xdr:rowOff>621740</xdr:rowOff>
    </xdr:to>
    <xdr:sp macro="" textlink="">
      <xdr:nvSpPr>
        <xdr:cNvPr id="82" name="正方形/長方形 81">
          <a:extLst>
            <a:ext uri="{FF2B5EF4-FFF2-40B4-BE49-F238E27FC236}">
              <a16:creationId xmlns:a16="http://schemas.microsoft.com/office/drawing/2014/main" id="{00000000-0008-0000-0000-000052000000}"/>
            </a:ext>
          </a:extLst>
        </xdr:cNvPr>
        <xdr:cNvSpPr/>
      </xdr:nvSpPr>
      <xdr:spPr>
        <a:xfrm>
          <a:off x="4002155" y="55917547"/>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800">
              <a:solidFill>
                <a:schemeClr val="tx1"/>
              </a:solidFill>
            </a:rPr>
            <a:t>B-4.</a:t>
          </a:r>
        </a:p>
        <a:p>
          <a:pPr algn="l"/>
          <a:r>
            <a:rPr kumimoji="1" lang="ja-JP" altLang="en-US" sz="800">
              <a:solidFill>
                <a:schemeClr val="tx1"/>
              </a:solidFill>
            </a:rPr>
            <a:t>横浜研究所特別高圧受変電設備の製作</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（株）明電舎</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141</a:t>
          </a:r>
          <a:r>
            <a:rPr kumimoji="1" lang="ja-JP" altLang="en-US" sz="800">
              <a:solidFill>
                <a:schemeClr val="tx1"/>
              </a:solidFill>
            </a:rPr>
            <a:t>百万円</a:t>
          </a:r>
        </a:p>
      </xdr:txBody>
    </xdr:sp>
    <xdr:clientData/>
  </xdr:twoCellAnchor>
  <xdr:twoCellAnchor>
    <xdr:from>
      <xdr:col>24</xdr:col>
      <xdr:colOff>129203</xdr:colOff>
      <xdr:row>754</xdr:row>
      <xdr:rowOff>344555</xdr:rowOff>
    </xdr:from>
    <xdr:to>
      <xdr:col>28</xdr:col>
      <xdr:colOff>90073</xdr:colOff>
      <xdr:row>758</xdr:row>
      <xdr:rowOff>608487</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4899986" y="55904294"/>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800">
              <a:solidFill>
                <a:schemeClr val="tx1"/>
              </a:solidFill>
            </a:rPr>
            <a:t>B-5.</a:t>
          </a:r>
        </a:p>
        <a:p>
          <a:pPr algn="l"/>
          <a:r>
            <a:rPr kumimoji="1" lang="ja-JP" altLang="en-US" sz="800">
              <a:solidFill>
                <a:schemeClr val="tx1"/>
              </a:solidFill>
            </a:rPr>
            <a:t>地球シミュレータ施設 機能強化改修工事設計業務委託</a:t>
          </a:r>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（株）日建設計</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68</a:t>
          </a:r>
          <a:r>
            <a:rPr kumimoji="1" lang="ja-JP" altLang="en-US" sz="800">
              <a:solidFill>
                <a:schemeClr val="tx1"/>
              </a:solidFill>
            </a:rPr>
            <a:t>百万円</a:t>
          </a:r>
        </a:p>
      </xdr:txBody>
    </xdr:sp>
    <xdr:clientData/>
  </xdr:twoCellAnchor>
  <xdr:twoCellAnchor>
    <xdr:from>
      <xdr:col>29</xdr:col>
      <xdr:colOff>24844</xdr:colOff>
      <xdr:row>754</xdr:row>
      <xdr:rowOff>356151</xdr:rowOff>
    </xdr:from>
    <xdr:to>
      <xdr:col>32</xdr:col>
      <xdr:colOff>184497</xdr:colOff>
      <xdr:row>758</xdr:row>
      <xdr:rowOff>620083</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5789540" y="55915890"/>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800">
              <a:solidFill>
                <a:schemeClr val="tx1"/>
              </a:solidFill>
            </a:rPr>
            <a:t>B-6.</a:t>
          </a:r>
        </a:p>
        <a:p>
          <a:pPr algn="l"/>
          <a:r>
            <a:rPr kumimoji="1" lang="ja-JP" altLang="en-US" sz="800">
              <a:solidFill>
                <a:schemeClr val="tx1"/>
              </a:solidFill>
            </a:rPr>
            <a:t>地球シミュレータ施設 機能強化改修工事工事監理業務委託</a:t>
          </a:r>
          <a:endParaRPr kumimoji="1" lang="en-US" altLang="ja-JP" sz="800">
            <a:solidFill>
              <a:schemeClr val="tx1"/>
            </a:solidFill>
          </a:endParaRPr>
        </a:p>
        <a:p>
          <a:pPr algn="l"/>
          <a:r>
            <a:rPr kumimoji="1" lang="ja-JP" altLang="en-US" sz="800">
              <a:solidFill>
                <a:schemeClr val="tx1"/>
              </a:solidFill>
            </a:rPr>
            <a:t>（株）日建設計</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45</a:t>
          </a:r>
          <a:r>
            <a:rPr kumimoji="1" lang="ja-JP" altLang="en-US" sz="800">
              <a:solidFill>
                <a:schemeClr val="tx1"/>
              </a:solidFill>
            </a:rPr>
            <a:t>百万円</a:t>
          </a:r>
        </a:p>
      </xdr:txBody>
    </xdr:sp>
    <xdr:clientData/>
  </xdr:twoCellAnchor>
  <xdr:twoCellAnchor>
    <xdr:from>
      <xdr:col>33</xdr:col>
      <xdr:colOff>110985</xdr:colOff>
      <xdr:row>754</xdr:row>
      <xdr:rowOff>351182</xdr:rowOff>
    </xdr:from>
    <xdr:to>
      <xdr:col>37</xdr:col>
      <xdr:colOff>71854</xdr:colOff>
      <xdr:row>758</xdr:row>
      <xdr:rowOff>615114</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6670811" y="55910921"/>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800">
              <a:solidFill>
                <a:schemeClr val="tx1"/>
              </a:solidFill>
            </a:rPr>
            <a:t>B-7.</a:t>
          </a:r>
        </a:p>
        <a:p>
          <a:pPr algn="l"/>
          <a:r>
            <a:rPr kumimoji="1" lang="ja-JP" altLang="en-US" sz="800">
              <a:solidFill>
                <a:schemeClr val="tx1"/>
              </a:solidFill>
            </a:rPr>
            <a:t>本館空調換気設備更新工事</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三菱電機ビルテクノサービス（株）</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41</a:t>
          </a:r>
          <a:r>
            <a:rPr kumimoji="1" lang="ja-JP" altLang="en-US" sz="800">
              <a:solidFill>
                <a:schemeClr val="tx1"/>
              </a:solidFill>
            </a:rPr>
            <a:t>百万円</a:t>
          </a:r>
        </a:p>
      </xdr:txBody>
    </xdr:sp>
    <xdr:clientData/>
  </xdr:twoCellAnchor>
  <xdr:twoCellAnchor>
    <xdr:from>
      <xdr:col>38</xdr:col>
      <xdr:colOff>31472</xdr:colOff>
      <xdr:row>754</xdr:row>
      <xdr:rowOff>346212</xdr:rowOff>
    </xdr:from>
    <xdr:to>
      <xdr:col>41</xdr:col>
      <xdr:colOff>191124</xdr:colOff>
      <xdr:row>758</xdr:row>
      <xdr:rowOff>610144</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7585211" y="55905951"/>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800">
              <a:solidFill>
                <a:schemeClr val="tx1"/>
              </a:solidFill>
            </a:rPr>
            <a:t>B-8.</a:t>
          </a:r>
        </a:p>
        <a:p>
          <a:pPr algn="l"/>
          <a:r>
            <a:rPr kumimoji="1" lang="ja-JP" altLang="en-US" sz="800">
              <a:solidFill>
                <a:schemeClr val="tx1"/>
              </a:solidFill>
            </a:rPr>
            <a:t>地球シミュレータ施設 空調加湿設備整備工事</a:t>
          </a:r>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（株）日立プラントサービス</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40</a:t>
          </a:r>
          <a:r>
            <a:rPr kumimoji="1" lang="ja-JP" altLang="en-US" sz="800">
              <a:solidFill>
                <a:schemeClr val="tx1"/>
              </a:solidFill>
            </a:rPr>
            <a:t>百万円</a:t>
          </a:r>
        </a:p>
      </xdr:txBody>
    </xdr:sp>
    <xdr:clientData/>
  </xdr:twoCellAnchor>
  <xdr:twoCellAnchor>
    <xdr:from>
      <xdr:col>42</xdr:col>
      <xdr:colOff>125893</xdr:colOff>
      <xdr:row>754</xdr:row>
      <xdr:rowOff>349526</xdr:rowOff>
    </xdr:from>
    <xdr:to>
      <xdr:col>46</xdr:col>
      <xdr:colOff>86763</xdr:colOff>
      <xdr:row>758</xdr:row>
      <xdr:rowOff>613458</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8474763" y="55909265"/>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800">
              <a:solidFill>
                <a:schemeClr val="tx1"/>
              </a:solidFill>
            </a:rPr>
            <a:t>B-9.</a:t>
          </a:r>
        </a:p>
        <a:p>
          <a:pPr algn="l"/>
          <a:r>
            <a:rPr kumimoji="1" lang="ja-JP" altLang="en-US" sz="800">
              <a:solidFill>
                <a:schemeClr val="tx1"/>
              </a:solidFill>
            </a:rPr>
            <a:t>本館北側空調換気設備更新工事</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三菱電機ビルテクノサービス（株）</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28</a:t>
          </a:r>
          <a:r>
            <a:rPr kumimoji="1" lang="ja-JP" altLang="en-US" sz="800">
              <a:solidFill>
                <a:schemeClr val="tx1"/>
              </a:solidFill>
            </a:rPr>
            <a:t>百万円</a:t>
          </a:r>
        </a:p>
      </xdr:txBody>
    </xdr:sp>
    <xdr:clientData/>
  </xdr:twoCellAnchor>
  <xdr:twoCellAnchor>
    <xdr:from>
      <xdr:col>47</xdr:col>
      <xdr:colOff>29815</xdr:colOff>
      <xdr:row>754</xdr:row>
      <xdr:rowOff>352839</xdr:rowOff>
    </xdr:from>
    <xdr:to>
      <xdr:col>49</xdr:col>
      <xdr:colOff>388250</xdr:colOff>
      <xdr:row>758</xdr:row>
      <xdr:rowOff>616771</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9372598" y="55912578"/>
          <a:ext cx="756000" cy="2318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800">
              <a:solidFill>
                <a:schemeClr val="tx1"/>
              </a:solidFill>
            </a:rPr>
            <a:t>B-10.</a:t>
          </a:r>
        </a:p>
        <a:p>
          <a:pPr algn="l"/>
          <a:r>
            <a:rPr kumimoji="1" lang="ja-JP" altLang="en-US" sz="800">
              <a:solidFill>
                <a:schemeClr val="tx1"/>
              </a:solidFill>
            </a:rPr>
            <a:t>本館照明設備更新工事</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l"/>
          <a:r>
            <a:rPr kumimoji="1" lang="ja-JP" altLang="en-US" sz="800">
              <a:solidFill>
                <a:schemeClr val="tx1"/>
              </a:solidFill>
            </a:rPr>
            <a:t>三菱電機ビルテクノサービス（株）</a:t>
          </a:r>
          <a:endParaRPr kumimoji="1" lang="en-US" altLang="ja-JP" sz="800">
            <a:solidFill>
              <a:schemeClr val="tx1"/>
            </a:solidFill>
          </a:endParaRPr>
        </a:p>
        <a:p>
          <a:pPr algn="l"/>
          <a:endParaRPr kumimoji="1" lang="en-US" altLang="ja-JP" sz="800">
            <a:solidFill>
              <a:schemeClr val="tx1"/>
            </a:solidFill>
          </a:endParaRPr>
        </a:p>
        <a:p>
          <a:pPr algn="l"/>
          <a:endParaRPr kumimoji="1" lang="en-US" altLang="ja-JP" sz="800">
            <a:solidFill>
              <a:schemeClr val="tx1"/>
            </a:solidFill>
          </a:endParaRPr>
        </a:p>
        <a:p>
          <a:pPr algn="ctr"/>
          <a:r>
            <a:rPr kumimoji="1" lang="en-US" altLang="ja-JP" sz="800">
              <a:solidFill>
                <a:schemeClr val="tx1"/>
              </a:solidFill>
            </a:rPr>
            <a:t>18</a:t>
          </a:r>
          <a:r>
            <a:rPr kumimoji="1" lang="ja-JP" altLang="en-US" sz="800">
              <a:solidFill>
                <a:schemeClr val="tx1"/>
              </a:solidFill>
            </a:rPr>
            <a:t>百万円</a:t>
          </a:r>
        </a:p>
      </xdr:txBody>
    </xdr:sp>
    <xdr:clientData/>
  </xdr:twoCellAnchor>
  <xdr:twoCellAnchor>
    <xdr:from>
      <xdr:col>20</xdr:col>
      <xdr:colOff>41407</xdr:colOff>
      <xdr:row>754</xdr:row>
      <xdr:rowOff>8283</xdr:rowOff>
    </xdr:from>
    <xdr:to>
      <xdr:col>23</xdr:col>
      <xdr:colOff>141592</xdr:colOff>
      <xdr:row>754</xdr:row>
      <xdr:rowOff>252493</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4017059" y="55568022"/>
          <a:ext cx="696533" cy="244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物品調達</a:t>
          </a:r>
        </a:p>
      </xdr:txBody>
    </xdr:sp>
    <xdr:clientData/>
  </xdr:twoCellAnchor>
  <xdr:twoCellAnchor>
    <xdr:from>
      <xdr:col>6</xdr:col>
      <xdr:colOff>152394</xdr:colOff>
      <xdr:row>754</xdr:row>
      <xdr:rowOff>11596</xdr:rowOff>
    </xdr:from>
    <xdr:to>
      <xdr:col>10</xdr:col>
      <xdr:colOff>53797</xdr:colOff>
      <xdr:row>754</xdr:row>
      <xdr:rowOff>255806</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345090" y="55571335"/>
          <a:ext cx="696533" cy="244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工事</a:t>
          </a:r>
        </a:p>
      </xdr:txBody>
    </xdr:sp>
    <xdr:clientData/>
  </xdr:twoCellAnchor>
  <xdr:twoCellAnchor>
    <xdr:from>
      <xdr:col>11</xdr:col>
      <xdr:colOff>56317</xdr:colOff>
      <xdr:row>754</xdr:row>
      <xdr:rowOff>6626</xdr:rowOff>
    </xdr:from>
    <xdr:to>
      <xdr:col>14</xdr:col>
      <xdr:colOff>156502</xdr:colOff>
      <xdr:row>754</xdr:row>
      <xdr:rowOff>250836</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2242926" y="55566365"/>
          <a:ext cx="696533" cy="244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工事</a:t>
          </a:r>
        </a:p>
      </xdr:txBody>
    </xdr:sp>
    <xdr:clientData/>
  </xdr:twoCellAnchor>
  <xdr:twoCellAnchor>
    <xdr:from>
      <xdr:col>15</xdr:col>
      <xdr:colOff>167306</xdr:colOff>
      <xdr:row>754</xdr:row>
      <xdr:rowOff>9940</xdr:rowOff>
    </xdr:from>
    <xdr:to>
      <xdr:col>19</xdr:col>
      <xdr:colOff>68708</xdr:colOff>
      <xdr:row>754</xdr:row>
      <xdr:rowOff>254150</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3149045" y="55569679"/>
          <a:ext cx="696533" cy="244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工事</a:t>
          </a:r>
        </a:p>
      </xdr:txBody>
    </xdr:sp>
    <xdr:clientData/>
  </xdr:twoCellAnchor>
  <xdr:twoCellAnchor>
    <xdr:from>
      <xdr:col>24</xdr:col>
      <xdr:colOff>154049</xdr:colOff>
      <xdr:row>754</xdr:row>
      <xdr:rowOff>4970</xdr:rowOff>
    </xdr:from>
    <xdr:to>
      <xdr:col>28</xdr:col>
      <xdr:colOff>55452</xdr:colOff>
      <xdr:row>754</xdr:row>
      <xdr:rowOff>249180</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4924832" y="55564709"/>
          <a:ext cx="696533" cy="244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役務</a:t>
          </a:r>
        </a:p>
      </xdr:txBody>
    </xdr:sp>
    <xdr:clientData/>
  </xdr:twoCellAnchor>
  <xdr:twoCellAnchor>
    <xdr:from>
      <xdr:col>29</xdr:col>
      <xdr:colOff>41413</xdr:colOff>
      <xdr:row>754</xdr:row>
      <xdr:rowOff>8283</xdr:rowOff>
    </xdr:from>
    <xdr:to>
      <xdr:col>32</xdr:col>
      <xdr:colOff>141599</xdr:colOff>
      <xdr:row>754</xdr:row>
      <xdr:rowOff>252493</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5806109" y="55568022"/>
          <a:ext cx="696533" cy="244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役務</a:t>
          </a:r>
        </a:p>
      </xdr:txBody>
    </xdr:sp>
    <xdr:clientData/>
  </xdr:twoCellAnchor>
  <xdr:twoCellAnchor>
    <xdr:from>
      <xdr:col>33</xdr:col>
      <xdr:colOff>144115</xdr:colOff>
      <xdr:row>754</xdr:row>
      <xdr:rowOff>11597</xdr:rowOff>
    </xdr:from>
    <xdr:to>
      <xdr:col>37</xdr:col>
      <xdr:colOff>45517</xdr:colOff>
      <xdr:row>754</xdr:row>
      <xdr:rowOff>255807</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6703941" y="55571336"/>
          <a:ext cx="696533" cy="244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工事</a:t>
          </a:r>
        </a:p>
      </xdr:txBody>
    </xdr:sp>
    <xdr:clientData/>
  </xdr:twoCellAnchor>
  <xdr:twoCellAnchor>
    <xdr:from>
      <xdr:col>38</xdr:col>
      <xdr:colOff>39754</xdr:colOff>
      <xdr:row>754</xdr:row>
      <xdr:rowOff>6627</xdr:rowOff>
    </xdr:from>
    <xdr:to>
      <xdr:col>41</xdr:col>
      <xdr:colOff>139939</xdr:colOff>
      <xdr:row>754</xdr:row>
      <xdr:rowOff>250837</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7593493" y="55566366"/>
          <a:ext cx="696533" cy="244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工事</a:t>
          </a:r>
        </a:p>
      </xdr:txBody>
    </xdr:sp>
    <xdr:clientData/>
  </xdr:twoCellAnchor>
  <xdr:twoCellAnchor>
    <xdr:from>
      <xdr:col>42</xdr:col>
      <xdr:colOff>134176</xdr:colOff>
      <xdr:row>754</xdr:row>
      <xdr:rowOff>9939</xdr:rowOff>
    </xdr:from>
    <xdr:to>
      <xdr:col>46</xdr:col>
      <xdr:colOff>35579</xdr:colOff>
      <xdr:row>754</xdr:row>
      <xdr:rowOff>254149</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8483046" y="55569678"/>
          <a:ext cx="696533" cy="244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工事</a:t>
          </a:r>
        </a:p>
      </xdr:txBody>
    </xdr:sp>
    <xdr:clientData/>
  </xdr:twoCellAnchor>
  <xdr:twoCellAnchor>
    <xdr:from>
      <xdr:col>47</xdr:col>
      <xdr:colOff>54664</xdr:colOff>
      <xdr:row>754</xdr:row>
      <xdr:rowOff>4970</xdr:rowOff>
    </xdr:from>
    <xdr:to>
      <xdr:col>49</xdr:col>
      <xdr:colOff>353632</xdr:colOff>
      <xdr:row>754</xdr:row>
      <xdr:rowOff>249180</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9397447" y="55564709"/>
          <a:ext cx="696533" cy="2442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工事</a:t>
          </a:r>
        </a:p>
      </xdr:txBody>
    </xdr:sp>
    <xdr:clientData/>
  </xdr:twoCellAnchor>
  <xdr:twoCellAnchor>
    <xdr:from>
      <xdr:col>11</xdr:col>
      <xdr:colOff>7047</xdr:colOff>
      <xdr:row>760</xdr:row>
      <xdr:rowOff>11595</xdr:rowOff>
    </xdr:from>
    <xdr:to>
      <xdr:col>14</xdr:col>
      <xdr:colOff>192481</xdr:colOff>
      <xdr:row>763</xdr:row>
      <xdr:rowOff>301486</xdr:rowOff>
    </xdr:to>
    <xdr:sp macro="" textlink="">
      <xdr:nvSpPr>
        <xdr:cNvPr id="99" name="大かっこ 98">
          <a:extLst>
            <a:ext uri="{FF2B5EF4-FFF2-40B4-BE49-F238E27FC236}">
              <a16:creationId xmlns:a16="http://schemas.microsoft.com/office/drawing/2014/main" id="{00000000-0008-0000-0000-000063000000}"/>
            </a:ext>
          </a:extLst>
        </xdr:cNvPr>
        <xdr:cNvSpPr/>
      </xdr:nvSpPr>
      <xdr:spPr>
        <a:xfrm>
          <a:off x="2193656" y="58669030"/>
          <a:ext cx="781782" cy="1350065"/>
        </a:xfrm>
        <a:prstGeom prst="bracketPair">
          <a:avLst>
            <a:gd name="adj" fmla="val 819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101461</xdr:colOff>
      <xdr:row>760</xdr:row>
      <xdr:rowOff>6625</xdr:rowOff>
    </xdr:from>
    <xdr:to>
      <xdr:col>19</xdr:col>
      <xdr:colOff>88112</xdr:colOff>
      <xdr:row>763</xdr:row>
      <xdr:rowOff>296516</xdr:rowOff>
    </xdr:to>
    <xdr:sp macro="" textlink="">
      <xdr:nvSpPr>
        <xdr:cNvPr id="100" name="大かっこ 99">
          <a:extLst>
            <a:ext uri="{FF2B5EF4-FFF2-40B4-BE49-F238E27FC236}">
              <a16:creationId xmlns:a16="http://schemas.microsoft.com/office/drawing/2014/main" id="{00000000-0008-0000-0000-000064000000}"/>
            </a:ext>
          </a:extLst>
        </xdr:cNvPr>
        <xdr:cNvSpPr/>
      </xdr:nvSpPr>
      <xdr:spPr>
        <a:xfrm>
          <a:off x="3083200" y="58664060"/>
          <a:ext cx="781782" cy="1350065"/>
        </a:xfrm>
        <a:prstGeom prst="bracketPair">
          <a:avLst>
            <a:gd name="adj" fmla="val 819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13663</xdr:colOff>
      <xdr:row>760</xdr:row>
      <xdr:rowOff>9937</xdr:rowOff>
    </xdr:from>
    <xdr:to>
      <xdr:col>24</xdr:col>
      <xdr:colOff>314</xdr:colOff>
      <xdr:row>763</xdr:row>
      <xdr:rowOff>299828</xdr:rowOff>
    </xdr:to>
    <xdr:sp macro="" textlink="">
      <xdr:nvSpPr>
        <xdr:cNvPr id="101" name="大かっこ 100">
          <a:extLst>
            <a:ext uri="{FF2B5EF4-FFF2-40B4-BE49-F238E27FC236}">
              <a16:creationId xmlns:a16="http://schemas.microsoft.com/office/drawing/2014/main" id="{00000000-0008-0000-0000-000065000000}"/>
            </a:ext>
          </a:extLst>
        </xdr:cNvPr>
        <xdr:cNvSpPr/>
      </xdr:nvSpPr>
      <xdr:spPr>
        <a:xfrm>
          <a:off x="3989315" y="58667372"/>
          <a:ext cx="781782" cy="1350065"/>
        </a:xfrm>
        <a:prstGeom prst="bracketPair">
          <a:avLst>
            <a:gd name="adj" fmla="val 819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116369</xdr:colOff>
      <xdr:row>760</xdr:row>
      <xdr:rowOff>4968</xdr:rowOff>
    </xdr:from>
    <xdr:to>
      <xdr:col>28</xdr:col>
      <xdr:colOff>103021</xdr:colOff>
      <xdr:row>763</xdr:row>
      <xdr:rowOff>294859</xdr:rowOff>
    </xdr:to>
    <xdr:sp macro="" textlink="">
      <xdr:nvSpPr>
        <xdr:cNvPr id="102" name="大かっこ 101">
          <a:extLst>
            <a:ext uri="{FF2B5EF4-FFF2-40B4-BE49-F238E27FC236}">
              <a16:creationId xmlns:a16="http://schemas.microsoft.com/office/drawing/2014/main" id="{00000000-0008-0000-0000-000066000000}"/>
            </a:ext>
          </a:extLst>
        </xdr:cNvPr>
        <xdr:cNvSpPr/>
      </xdr:nvSpPr>
      <xdr:spPr>
        <a:xfrm>
          <a:off x="4887152" y="58662403"/>
          <a:ext cx="781782" cy="1350065"/>
        </a:xfrm>
        <a:prstGeom prst="bracketPair">
          <a:avLst>
            <a:gd name="adj" fmla="val 819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12006</xdr:colOff>
      <xdr:row>760</xdr:row>
      <xdr:rowOff>8281</xdr:rowOff>
    </xdr:from>
    <xdr:to>
      <xdr:col>32</xdr:col>
      <xdr:colOff>197441</xdr:colOff>
      <xdr:row>763</xdr:row>
      <xdr:rowOff>298172</xdr:rowOff>
    </xdr:to>
    <xdr:sp macro="" textlink="">
      <xdr:nvSpPr>
        <xdr:cNvPr id="103" name="大かっこ 102">
          <a:extLst>
            <a:ext uri="{FF2B5EF4-FFF2-40B4-BE49-F238E27FC236}">
              <a16:creationId xmlns:a16="http://schemas.microsoft.com/office/drawing/2014/main" id="{00000000-0008-0000-0000-000067000000}"/>
            </a:ext>
          </a:extLst>
        </xdr:cNvPr>
        <xdr:cNvSpPr/>
      </xdr:nvSpPr>
      <xdr:spPr>
        <a:xfrm>
          <a:off x="5776702" y="58665716"/>
          <a:ext cx="781782" cy="1350065"/>
        </a:xfrm>
        <a:prstGeom prst="bracketPair">
          <a:avLst>
            <a:gd name="adj" fmla="val 819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98149</xdr:colOff>
      <xdr:row>760</xdr:row>
      <xdr:rowOff>11595</xdr:rowOff>
    </xdr:from>
    <xdr:to>
      <xdr:col>37</xdr:col>
      <xdr:colOff>84800</xdr:colOff>
      <xdr:row>763</xdr:row>
      <xdr:rowOff>301486</xdr:rowOff>
    </xdr:to>
    <xdr:sp macro="" textlink="">
      <xdr:nvSpPr>
        <xdr:cNvPr id="104" name="大かっこ 103">
          <a:extLst>
            <a:ext uri="{FF2B5EF4-FFF2-40B4-BE49-F238E27FC236}">
              <a16:creationId xmlns:a16="http://schemas.microsoft.com/office/drawing/2014/main" id="{00000000-0008-0000-0000-000068000000}"/>
            </a:ext>
          </a:extLst>
        </xdr:cNvPr>
        <xdr:cNvSpPr/>
      </xdr:nvSpPr>
      <xdr:spPr>
        <a:xfrm>
          <a:off x="6657975" y="58669030"/>
          <a:ext cx="781782" cy="1350065"/>
        </a:xfrm>
        <a:prstGeom prst="bracketPair">
          <a:avLst>
            <a:gd name="adj" fmla="val 819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10349</xdr:colOff>
      <xdr:row>760</xdr:row>
      <xdr:rowOff>6625</xdr:rowOff>
    </xdr:from>
    <xdr:to>
      <xdr:col>41</xdr:col>
      <xdr:colOff>195783</xdr:colOff>
      <xdr:row>763</xdr:row>
      <xdr:rowOff>296516</xdr:rowOff>
    </xdr:to>
    <xdr:sp macro="" textlink="">
      <xdr:nvSpPr>
        <xdr:cNvPr id="105" name="大かっこ 104">
          <a:extLst>
            <a:ext uri="{FF2B5EF4-FFF2-40B4-BE49-F238E27FC236}">
              <a16:creationId xmlns:a16="http://schemas.microsoft.com/office/drawing/2014/main" id="{00000000-0008-0000-0000-000069000000}"/>
            </a:ext>
          </a:extLst>
        </xdr:cNvPr>
        <xdr:cNvSpPr/>
      </xdr:nvSpPr>
      <xdr:spPr>
        <a:xfrm>
          <a:off x="7564088" y="58664060"/>
          <a:ext cx="781782" cy="1350065"/>
        </a:xfrm>
        <a:prstGeom prst="bracketPair">
          <a:avLst>
            <a:gd name="adj" fmla="val 819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113053</xdr:colOff>
      <xdr:row>760</xdr:row>
      <xdr:rowOff>9939</xdr:rowOff>
    </xdr:from>
    <xdr:to>
      <xdr:col>46</xdr:col>
      <xdr:colOff>99705</xdr:colOff>
      <xdr:row>763</xdr:row>
      <xdr:rowOff>299830</xdr:rowOff>
    </xdr:to>
    <xdr:sp macro="" textlink="">
      <xdr:nvSpPr>
        <xdr:cNvPr id="106" name="大かっこ 105">
          <a:extLst>
            <a:ext uri="{FF2B5EF4-FFF2-40B4-BE49-F238E27FC236}">
              <a16:creationId xmlns:a16="http://schemas.microsoft.com/office/drawing/2014/main" id="{00000000-0008-0000-0000-00006A000000}"/>
            </a:ext>
          </a:extLst>
        </xdr:cNvPr>
        <xdr:cNvSpPr/>
      </xdr:nvSpPr>
      <xdr:spPr>
        <a:xfrm>
          <a:off x="8461923" y="58667374"/>
          <a:ext cx="781782" cy="1350065"/>
        </a:xfrm>
        <a:prstGeom prst="bracketPair">
          <a:avLst>
            <a:gd name="adj" fmla="val 819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8694</xdr:colOff>
      <xdr:row>760</xdr:row>
      <xdr:rowOff>4970</xdr:rowOff>
    </xdr:from>
    <xdr:to>
      <xdr:col>49</xdr:col>
      <xdr:colOff>392911</xdr:colOff>
      <xdr:row>763</xdr:row>
      <xdr:rowOff>294861</xdr:rowOff>
    </xdr:to>
    <xdr:sp macro="" textlink="">
      <xdr:nvSpPr>
        <xdr:cNvPr id="107" name="大かっこ 106">
          <a:extLst>
            <a:ext uri="{FF2B5EF4-FFF2-40B4-BE49-F238E27FC236}">
              <a16:creationId xmlns:a16="http://schemas.microsoft.com/office/drawing/2014/main" id="{00000000-0008-0000-0000-00006B000000}"/>
            </a:ext>
          </a:extLst>
        </xdr:cNvPr>
        <xdr:cNvSpPr/>
      </xdr:nvSpPr>
      <xdr:spPr>
        <a:xfrm>
          <a:off x="9351477" y="58662405"/>
          <a:ext cx="781782" cy="1350065"/>
        </a:xfrm>
        <a:prstGeom prst="bracketPair">
          <a:avLst>
            <a:gd name="adj" fmla="val 819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70" zoomScale="75" zoomScaleNormal="75" zoomScaleSheetLayoutView="75" zoomScalePageLayoutView="85" workbookViewId="0">
      <selection activeCell="AP876" sqref="AP876:AX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290</v>
      </c>
      <c r="AT2" s="218"/>
      <c r="AU2" s="218"/>
      <c r="AV2" s="52" t="str">
        <f>IF(AW2="", "", "-")</f>
        <v/>
      </c>
      <c r="AW2" s="395"/>
      <c r="AX2" s="395"/>
    </row>
    <row r="3" spans="1:50" ht="21" customHeight="1" thickBot="1" x14ac:dyDescent="0.2">
      <c r="A3" s="523" t="s">
        <v>512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527</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530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531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179</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532</v>
      </c>
      <c r="AF5" s="718"/>
      <c r="AG5" s="718"/>
      <c r="AH5" s="718"/>
      <c r="AI5" s="718"/>
      <c r="AJ5" s="718"/>
      <c r="AK5" s="718"/>
      <c r="AL5" s="718"/>
      <c r="AM5" s="718"/>
      <c r="AN5" s="718"/>
      <c r="AO5" s="718"/>
      <c r="AP5" s="719"/>
      <c r="AQ5" s="720" t="s">
        <v>533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535</v>
      </c>
      <c r="H7" s="834"/>
      <c r="I7" s="834"/>
      <c r="J7" s="834"/>
      <c r="K7" s="834"/>
      <c r="L7" s="834"/>
      <c r="M7" s="834"/>
      <c r="N7" s="834"/>
      <c r="O7" s="834"/>
      <c r="P7" s="834"/>
      <c r="Q7" s="834"/>
      <c r="R7" s="834"/>
      <c r="S7" s="834"/>
      <c r="T7" s="834"/>
      <c r="U7" s="834"/>
      <c r="V7" s="834"/>
      <c r="W7" s="834"/>
      <c r="X7" s="835"/>
      <c r="Y7" s="393" t="s">
        <v>525</v>
      </c>
      <c r="Z7" s="294"/>
      <c r="AA7" s="294"/>
      <c r="AB7" s="294"/>
      <c r="AC7" s="294"/>
      <c r="AD7" s="394"/>
      <c r="AE7" s="381" t="s">
        <v>534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385</v>
      </c>
      <c r="B8" s="831"/>
      <c r="C8" s="831"/>
      <c r="D8" s="831"/>
      <c r="E8" s="831"/>
      <c r="F8" s="832"/>
      <c r="G8" s="221" t="str">
        <f>入力規則等!A26</f>
        <v>海洋政策、科学技術・イノベーション</v>
      </c>
      <c r="H8" s="222"/>
      <c r="I8" s="222"/>
      <c r="J8" s="222"/>
      <c r="K8" s="222"/>
      <c r="L8" s="222"/>
      <c r="M8" s="222"/>
      <c r="N8" s="222"/>
      <c r="O8" s="222"/>
      <c r="P8" s="222"/>
      <c r="Q8" s="222"/>
      <c r="R8" s="222"/>
      <c r="S8" s="222"/>
      <c r="T8" s="222"/>
      <c r="U8" s="222"/>
      <c r="V8" s="222"/>
      <c r="W8" s="222"/>
      <c r="X8" s="223"/>
      <c r="Y8" s="569" t="s">
        <v>386</v>
      </c>
      <c r="Z8" s="570"/>
      <c r="AA8" s="570"/>
      <c r="AB8" s="570"/>
      <c r="AC8" s="570"/>
      <c r="AD8" s="571"/>
      <c r="AE8" s="73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536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537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353</v>
      </c>
      <c r="Q12" s="296"/>
      <c r="R12" s="296"/>
      <c r="S12" s="296"/>
      <c r="T12" s="296"/>
      <c r="U12" s="296"/>
      <c r="V12" s="297"/>
      <c r="W12" s="301" t="s">
        <v>359</v>
      </c>
      <c r="X12" s="296"/>
      <c r="Y12" s="296"/>
      <c r="Z12" s="296"/>
      <c r="AA12" s="296"/>
      <c r="AB12" s="296"/>
      <c r="AC12" s="297"/>
      <c r="AD12" s="301" t="s">
        <v>452</v>
      </c>
      <c r="AE12" s="296"/>
      <c r="AF12" s="296"/>
      <c r="AG12" s="296"/>
      <c r="AH12" s="296"/>
      <c r="AI12" s="296"/>
      <c r="AJ12" s="297"/>
      <c r="AK12" s="301" t="s">
        <v>513</v>
      </c>
      <c r="AL12" s="296"/>
      <c r="AM12" s="296"/>
      <c r="AN12" s="296"/>
      <c r="AO12" s="296"/>
      <c r="AP12" s="296"/>
      <c r="AQ12" s="297"/>
      <c r="AR12" s="301" t="s">
        <v>514</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t="s">
        <v>538</v>
      </c>
      <c r="Q13" s="98"/>
      <c r="R13" s="98"/>
      <c r="S13" s="98"/>
      <c r="T13" s="98"/>
      <c r="U13" s="98"/>
      <c r="V13" s="99"/>
      <c r="W13" s="97" t="s">
        <v>538</v>
      </c>
      <c r="X13" s="98"/>
      <c r="Y13" s="98"/>
      <c r="Z13" s="98"/>
      <c r="AA13" s="98"/>
      <c r="AB13" s="98"/>
      <c r="AC13" s="99"/>
      <c r="AD13" s="97" t="s">
        <v>538</v>
      </c>
      <c r="AE13" s="98"/>
      <c r="AF13" s="98"/>
      <c r="AG13" s="98"/>
      <c r="AH13" s="98"/>
      <c r="AI13" s="98"/>
      <c r="AJ13" s="99"/>
      <c r="AK13" s="97" t="s">
        <v>540</v>
      </c>
      <c r="AL13" s="98"/>
      <c r="AM13" s="98"/>
      <c r="AN13" s="98"/>
      <c r="AO13" s="98"/>
      <c r="AP13" s="98"/>
      <c r="AQ13" s="99"/>
      <c r="AR13" s="94" t="s">
        <v>647</v>
      </c>
      <c r="AS13" s="95"/>
      <c r="AT13" s="95"/>
      <c r="AU13" s="95"/>
      <c r="AV13" s="95"/>
      <c r="AW13" s="95"/>
      <c r="AX13" s="392"/>
    </row>
    <row r="14" spans="1:50" ht="21" customHeight="1" x14ac:dyDescent="0.15">
      <c r="A14" s="139"/>
      <c r="B14" s="140"/>
      <c r="C14" s="140"/>
      <c r="D14" s="140"/>
      <c r="E14" s="140"/>
      <c r="F14" s="141"/>
      <c r="G14" s="745"/>
      <c r="H14" s="746"/>
      <c r="I14" s="575" t="s">
        <v>8</v>
      </c>
      <c r="J14" s="629"/>
      <c r="K14" s="629"/>
      <c r="L14" s="629"/>
      <c r="M14" s="629"/>
      <c r="N14" s="629"/>
      <c r="O14" s="630"/>
      <c r="P14" s="97" t="s">
        <v>538</v>
      </c>
      <c r="Q14" s="98"/>
      <c r="R14" s="98"/>
      <c r="S14" s="98"/>
      <c r="T14" s="98"/>
      <c r="U14" s="98"/>
      <c r="V14" s="99"/>
      <c r="W14" s="97">
        <v>3144</v>
      </c>
      <c r="X14" s="98"/>
      <c r="Y14" s="98"/>
      <c r="Z14" s="98"/>
      <c r="AA14" s="98"/>
      <c r="AB14" s="98"/>
      <c r="AC14" s="99"/>
      <c r="AD14" s="97" t="s">
        <v>538</v>
      </c>
      <c r="AE14" s="98"/>
      <c r="AF14" s="98"/>
      <c r="AG14" s="98"/>
      <c r="AH14" s="98"/>
      <c r="AI14" s="98"/>
      <c r="AJ14" s="99"/>
      <c r="AK14" s="97" t="s">
        <v>579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538</v>
      </c>
      <c r="Q15" s="98"/>
      <c r="R15" s="98"/>
      <c r="S15" s="98"/>
      <c r="T15" s="98"/>
      <c r="U15" s="98"/>
      <c r="V15" s="99"/>
      <c r="W15" s="97" t="s">
        <v>538</v>
      </c>
      <c r="X15" s="98"/>
      <c r="Y15" s="98"/>
      <c r="Z15" s="98"/>
      <c r="AA15" s="98"/>
      <c r="AB15" s="98"/>
      <c r="AC15" s="99"/>
      <c r="AD15" s="97">
        <v>3137</v>
      </c>
      <c r="AE15" s="98"/>
      <c r="AF15" s="98"/>
      <c r="AG15" s="98"/>
      <c r="AH15" s="98"/>
      <c r="AI15" s="98"/>
      <c r="AJ15" s="99"/>
      <c r="AK15" s="97" t="s">
        <v>539</v>
      </c>
      <c r="AL15" s="98"/>
      <c r="AM15" s="98"/>
      <c r="AN15" s="98"/>
      <c r="AO15" s="98"/>
      <c r="AP15" s="98"/>
      <c r="AQ15" s="99"/>
      <c r="AR15" s="97" t="s">
        <v>648</v>
      </c>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t="s">
        <v>538</v>
      </c>
      <c r="Q16" s="98"/>
      <c r="R16" s="98"/>
      <c r="S16" s="98"/>
      <c r="T16" s="98"/>
      <c r="U16" s="98"/>
      <c r="V16" s="99"/>
      <c r="W16" s="97">
        <v>-3137</v>
      </c>
      <c r="X16" s="98"/>
      <c r="Y16" s="98"/>
      <c r="Z16" s="98"/>
      <c r="AA16" s="98"/>
      <c r="AB16" s="98"/>
      <c r="AC16" s="99"/>
      <c r="AD16" s="97" t="s">
        <v>538</v>
      </c>
      <c r="AE16" s="98"/>
      <c r="AF16" s="98"/>
      <c r="AG16" s="98"/>
      <c r="AH16" s="98"/>
      <c r="AI16" s="98"/>
      <c r="AJ16" s="99"/>
      <c r="AK16" s="97" t="s">
        <v>579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538</v>
      </c>
      <c r="Q17" s="98"/>
      <c r="R17" s="98"/>
      <c r="S17" s="98"/>
      <c r="T17" s="98"/>
      <c r="U17" s="98"/>
      <c r="V17" s="99"/>
      <c r="W17" s="97" t="s">
        <v>538</v>
      </c>
      <c r="X17" s="98"/>
      <c r="Y17" s="98"/>
      <c r="Z17" s="98"/>
      <c r="AA17" s="98"/>
      <c r="AB17" s="98"/>
      <c r="AC17" s="99"/>
      <c r="AD17" s="97" t="s">
        <v>538</v>
      </c>
      <c r="AE17" s="98"/>
      <c r="AF17" s="98"/>
      <c r="AG17" s="98"/>
      <c r="AH17" s="98"/>
      <c r="AI17" s="98"/>
      <c r="AJ17" s="99"/>
      <c r="AK17" s="97" t="s">
        <v>579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7</v>
      </c>
      <c r="X18" s="104"/>
      <c r="Y18" s="104"/>
      <c r="Z18" s="104"/>
      <c r="AA18" s="104"/>
      <c r="AB18" s="104"/>
      <c r="AC18" s="105"/>
      <c r="AD18" s="103">
        <f>SUM(AD13:AJ17)</f>
        <v>3137</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6</v>
      </c>
      <c r="X19" s="98"/>
      <c r="Y19" s="98"/>
      <c r="Z19" s="98"/>
      <c r="AA19" s="98"/>
      <c r="AB19" s="98"/>
      <c r="AC19" s="99"/>
      <c r="AD19" s="97">
        <v>3128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0.8571428571428571</v>
      </c>
      <c r="X20" s="539"/>
      <c r="Y20" s="539"/>
      <c r="Z20" s="539"/>
      <c r="AA20" s="539"/>
      <c r="AB20" s="539"/>
      <c r="AC20" s="539"/>
      <c r="AD20" s="539">
        <f t="shared" ref="AD20" si="1">IF(AD18=0, "-", SUM(AD19)/AD18)</f>
        <v>0.99713101689512273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477</v>
      </c>
      <c r="H21" s="931"/>
      <c r="I21" s="931"/>
      <c r="J21" s="931"/>
      <c r="K21" s="931"/>
      <c r="L21" s="931"/>
      <c r="M21" s="931"/>
      <c r="N21" s="931"/>
      <c r="O21" s="931"/>
      <c r="P21" s="539" t="str">
        <f>IF(P19=0, "-", SUM(P19)/SUM(P13,P14))</f>
        <v>-</v>
      </c>
      <c r="Q21" s="539"/>
      <c r="R21" s="539"/>
      <c r="S21" s="539"/>
      <c r="T21" s="539"/>
      <c r="U21" s="539"/>
      <c r="V21" s="539"/>
      <c r="W21" s="539">
        <f t="shared" ref="W21" si="2">IF(W19=0, "-", SUM(W19)/SUM(W13,W14))</f>
        <v>1.9083969465648854E-3</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517</v>
      </c>
      <c r="B22" s="196"/>
      <c r="C22" s="196"/>
      <c r="D22" s="196"/>
      <c r="E22" s="196"/>
      <c r="F22" s="197"/>
      <c r="G22" s="180" t="s">
        <v>454</v>
      </c>
      <c r="H22" s="181"/>
      <c r="I22" s="181"/>
      <c r="J22" s="181"/>
      <c r="K22" s="181"/>
      <c r="L22" s="181"/>
      <c r="M22" s="181"/>
      <c r="N22" s="181"/>
      <c r="O22" s="182"/>
      <c r="P22" s="204" t="s">
        <v>515</v>
      </c>
      <c r="Q22" s="181"/>
      <c r="R22" s="181"/>
      <c r="S22" s="181"/>
      <c r="T22" s="181"/>
      <c r="U22" s="181"/>
      <c r="V22" s="182"/>
      <c r="W22" s="204" t="s">
        <v>516</v>
      </c>
      <c r="X22" s="181"/>
      <c r="Y22" s="181"/>
      <c r="Z22" s="181"/>
      <c r="AA22" s="181"/>
      <c r="AB22" s="181"/>
      <c r="AC22" s="182"/>
      <c r="AD22" s="204" t="s">
        <v>453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620</v>
      </c>
      <c r="H23" s="184"/>
      <c r="I23" s="184"/>
      <c r="J23" s="184"/>
      <c r="K23" s="184"/>
      <c r="L23" s="184"/>
      <c r="M23" s="184"/>
      <c r="N23" s="184"/>
      <c r="O23" s="185"/>
      <c r="P23" s="94" t="s">
        <v>621</v>
      </c>
      <c r="Q23" s="95"/>
      <c r="R23" s="95"/>
      <c r="S23" s="95"/>
      <c r="T23" s="95"/>
      <c r="U23" s="95"/>
      <c r="V23" s="96"/>
      <c r="W23" s="94" t="s">
        <v>620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458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471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353</v>
      </c>
      <c r="AF30" s="385"/>
      <c r="AG30" s="385"/>
      <c r="AH30" s="386"/>
      <c r="AI30" s="384" t="s">
        <v>359</v>
      </c>
      <c r="AJ30" s="385"/>
      <c r="AK30" s="385"/>
      <c r="AL30" s="386"/>
      <c r="AM30" s="387" t="s">
        <v>452</v>
      </c>
      <c r="AN30" s="387"/>
      <c r="AO30" s="387"/>
      <c r="AP30" s="384"/>
      <c r="AQ30" s="638" t="s">
        <v>351</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352</v>
      </c>
      <c r="AT31" s="169"/>
      <c r="AU31" s="269" t="s">
        <v>548</v>
      </c>
      <c r="AV31" s="269"/>
      <c r="AW31" s="377" t="s">
        <v>300</v>
      </c>
      <c r="AX31" s="378"/>
    </row>
    <row r="32" spans="1:50" ht="23.25" customHeight="1" x14ac:dyDescent="0.15">
      <c r="A32" s="515"/>
      <c r="B32" s="513"/>
      <c r="C32" s="513"/>
      <c r="D32" s="513"/>
      <c r="E32" s="513"/>
      <c r="F32" s="514"/>
      <c r="G32" s="540" t="s">
        <v>622</v>
      </c>
      <c r="H32" s="541"/>
      <c r="I32" s="541"/>
      <c r="J32" s="541"/>
      <c r="K32" s="541"/>
      <c r="L32" s="541"/>
      <c r="M32" s="541"/>
      <c r="N32" s="541"/>
      <c r="O32" s="542"/>
      <c r="P32" s="158" t="s">
        <v>625</v>
      </c>
      <c r="Q32" s="158"/>
      <c r="R32" s="158"/>
      <c r="S32" s="158"/>
      <c r="T32" s="158"/>
      <c r="U32" s="158"/>
      <c r="V32" s="158"/>
      <c r="W32" s="158"/>
      <c r="X32" s="229"/>
      <c r="Y32" s="336" t="s">
        <v>12</v>
      </c>
      <c r="Z32" s="549"/>
      <c r="AA32" s="550"/>
      <c r="AB32" s="522" t="s">
        <v>550</v>
      </c>
      <c r="AC32" s="522"/>
      <c r="AD32" s="522"/>
      <c r="AE32" s="362">
        <v>33</v>
      </c>
      <c r="AF32" s="363"/>
      <c r="AG32" s="363"/>
      <c r="AH32" s="363"/>
      <c r="AI32" s="362">
        <v>31</v>
      </c>
      <c r="AJ32" s="363"/>
      <c r="AK32" s="363"/>
      <c r="AL32" s="363"/>
      <c r="AM32" s="362">
        <v>24</v>
      </c>
      <c r="AN32" s="363"/>
      <c r="AO32" s="363"/>
      <c r="AP32" s="363"/>
      <c r="AQ32" s="100" t="s">
        <v>547</v>
      </c>
      <c r="AR32" s="101"/>
      <c r="AS32" s="101"/>
      <c r="AT32" s="102"/>
      <c r="AU32" s="363" t="s">
        <v>547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550</v>
      </c>
      <c r="AC33" s="522"/>
      <c r="AD33" s="522"/>
      <c r="AE33" s="362">
        <v>33</v>
      </c>
      <c r="AF33" s="363"/>
      <c r="AG33" s="363"/>
      <c r="AH33" s="363"/>
      <c r="AI33" s="362">
        <v>32</v>
      </c>
      <c r="AJ33" s="363"/>
      <c r="AK33" s="363"/>
      <c r="AL33" s="363"/>
      <c r="AM33" s="362">
        <v>26</v>
      </c>
      <c r="AN33" s="363"/>
      <c r="AO33" s="363"/>
      <c r="AP33" s="363"/>
      <c r="AQ33" s="100">
        <v>26</v>
      </c>
      <c r="AR33" s="101"/>
      <c r="AS33" s="101"/>
      <c r="AT33" s="102"/>
      <c r="AU33" s="363" t="s">
        <v>642</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97</v>
      </c>
      <c r="AJ34" s="363"/>
      <c r="AK34" s="363"/>
      <c r="AL34" s="363"/>
      <c r="AM34" s="362">
        <v>92</v>
      </c>
      <c r="AN34" s="363"/>
      <c r="AO34" s="363"/>
      <c r="AP34" s="363"/>
      <c r="AQ34" s="100" t="s">
        <v>547</v>
      </c>
      <c r="AR34" s="101"/>
      <c r="AS34" s="101"/>
      <c r="AT34" s="102"/>
      <c r="AU34" s="363" t="s">
        <v>547</v>
      </c>
      <c r="AV34" s="363"/>
      <c r="AW34" s="363"/>
      <c r="AX34" s="365"/>
    </row>
    <row r="35" spans="1:50" ht="23.25" customHeight="1" x14ac:dyDescent="0.15">
      <c r="A35" s="901" t="s">
        <v>505</v>
      </c>
      <c r="B35" s="902"/>
      <c r="C35" s="902"/>
      <c r="D35" s="902"/>
      <c r="E35" s="902"/>
      <c r="F35" s="903"/>
      <c r="G35" s="907" t="s">
        <v>626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471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353</v>
      </c>
      <c r="AF37" s="367"/>
      <c r="AG37" s="367"/>
      <c r="AH37" s="368"/>
      <c r="AI37" s="366" t="s">
        <v>359</v>
      </c>
      <c r="AJ37" s="367"/>
      <c r="AK37" s="367"/>
      <c r="AL37" s="368"/>
      <c r="AM37" s="373" t="s">
        <v>452</v>
      </c>
      <c r="AN37" s="373"/>
      <c r="AO37" s="373"/>
      <c r="AP37" s="366"/>
      <c r="AQ37" s="265" t="s">
        <v>351</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352</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0"/>
      <c r="AC40" s="680"/>
      <c r="AD40" s="68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471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353</v>
      </c>
      <c r="AF44" s="367"/>
      <c r="AG44" s="367"/>
      <c r="AH44" s="368"/>
      <c r="AI44" s="366" t="s">
        <v>359</v>
      </c>
      <c r="AJ44" s="367"/>
      <c r="AK44" s="367"/>
      <c r="AL44" s="368"/>
      <c r="AM44" s="373" t="s">
        <v>452</v>
      </c>
      <c r="AN44" s="373"/>
      <c r="AO44" s="373"/>
      <c r="AP44" s="366"/>
      <c r="AQ44" s="265" t="s">
        <v>351</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352</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353</v>
      </c>
      <c r="AF51" s="367"/>
      <c r="AG51" s="367"/>
      <c r="AH51" s="368"/>
      <c r="AI51" s="366" t="s">
        <v>359</v>
      </c>
      <c r="AJ51" s="367"/>
      <c r="AK51" s="367"/>
      <c r="AL51" s="368"/>
      <c r="AM51" s="373" t="s">
        <v>452</v>
      </c>
      <c r="AN51" s="373"/>
      <c r="AO51" s="373"/>
      <c r="AP51" s="366"/>
      <c r="AQ51" s="265" t="s">
        <v>351</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352</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353</v>
      </c>
      <c r="AF58" s="367"/>
      <c r="AG58" s="367"/>
      <c r="AH58" s="368"/>
      <c r="AI58" s="366" t="s">
        <v>359</v>
      </c>
      <c r="AJ58" s="367"/>
      <c r="AK58" s="367"/>
      <c r="AL58" s="368"/>
      <c r="AM58" s="373" t="s">
        <v>452</v>
      </c>
      <c r="AN58" s="373"/>
      <c r="AO58" s="373"/>
      <c r="AP58" s="366"/>
      <c r="AQ58" s="265" t="s">
        <v>351</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352</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467</v>
      </c>
      <c r="X65" s="874"/>
      <c r="Y65" s="877"/>
      <c r="Z65" s="877"/>
      <c r="AA65" s="878"/>
      <c r="AB65" s="871" t="s">
        <v>11</v>
      </c>
      <c r="AC65" s="867"/>
      <c r="AD65" s="868"/>
      <c r="AE65" s="366" t="s">
        <v>353</v>
      </c>
      <c r="AF65" s="367"/>
      <c r="AG65" s="367"/>
      <c r="AH65" s="368"/>
      <c r="AI65" s="366" t="s">
        <v>359</v>
      </c>
      <c r="AJ65" s="367"/>
      <c r="AK65" s="367"/>
      <c r="AL65" s="368"/>
      <c r="AM65" s="373" t="s">
        <v>452</v>
      </c>
      <c r="AN65" s="373"/>
      <c r="AO65" s="373"/>
      <c r="AP65" s="366"/>
      <c r="AQ65" s="871" t="s">
        <v>351</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352</v>
      </c>
      <c r="AT66" s="870"/>
      <c r="AU66" s="269"/>
      <c r="AV66" s="269"/>
      <c r="AW66" s="869" t="s">
        <v>470</v>
      </c>
      <c r="AX66" s="982"/>
    </row>
    <row r="67" spans="1:50" ht="23.25" hidden="1" customHeight="1" x14ac:dyDescent="0.15">
      <c r="A67" s="855"/>
      <c r="B67" s="856"/>
      <c r="C67" s="856"/>
      <c r="D67" s="856"/>
      <c r="E67" s="856"/>
      <c r="F67" s="857"/>
      <c r="G67" s="983" t="s">
        <v>360</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495</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496</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478</v>
      </c>
      <c r="B70" s="856"/>
      <c r="C70" s="856"/>
      <c r="D70" s="856"/>
      <c r="E70" s="856"/>
      <c r="F70" s="857"/>
      <c r="G70" s="943" t="s">
        <v>361</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495</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496</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472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353</v>
      </c>
      <c r="AF73" s="367"/>
      <c r="AG73" s="367"/>
      <c r="AH73" s="368"/>
      <c r="AI73" s="366" t="s">
        <v>359</v>
      </c>
      <c r="AJ73" s="367"/>
      <c r="AK73" s="367"/>
      <c r="AL73" s="368"/>
      <c r="AM73" s="373" t="s">
        <v>452</v>
      </c>
      <c r="AN73" s="373"/>
      <c r="AO73" s="373"/>
      <c r="AP73" s="366"/>
      <c r="AQ73" s="173" t="s">
        <v>351</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352</v>
      </c>
      <c r="AT74" s="169"/>
      <c r="AU74" s="215"/>
      <c r="AV74" s="133"/>
      <c r="AW74" s="134" t="s">
        <v>300</v>
      </c>
      <c r="AX74" s="135"/>
    </row>
    <row r="75" spans="1:50" ht="23.25" hidden="1" customHeight="1" x14ac:dyDescent="0.15">
      <c r="A75" s="844"/>
      <c r="B75" s="845"/>
      <c r="C75" s="845"/>
      <c r="D75" s="845"/>
      <c r="E75" s="845"/>
      <c r="F75" s="846"/>
      <c r="G75" s="782" t="s">
        <v>360</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508</v>
      </c>
      <c r="B78" s="916"/>
      <c r="C78" s="916"/>
      <c r="D78" s="916"/>
      <c r="E78" s="913" t="s">
        <v>445</v>
      </c>
      <c r="F78" s="914"/>
      <c r="G78" s="57" t="s">
        <v>361</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466</v>
      </c>
      <c r="AP79" s="146"/>
      <c r="AQ79" s="146"/>
      <c r="AR79" s="81" t="s">
        <v>464</v>
      </c>
      <c r="AS79" s="145"/>
      <c r="AT79" s="146"/>
      <c r="AU79" s="146"/>
      <c r="AV79" s="146"/>
      <c r="AW79" s="146"/>
      <c r="AX79" s="147"/>
    </row>
    <row r="80" spans="1:50" ht="18.75" hidden="1" customHeight="1" x14ac:dyDescent="0.15">
      <c r="A80" s="519" t="s">
        <v>266</v>
      </c>
      <c r="B80" s="850" t="s">
        <v>463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526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353</v>
      </c>
      <c r="AF85" s="367"/>
      <c r="AG85" s="367"/>
      <c r="AH85" s="368"/>
      <c r="AI85" s="366" t="s">
        <v>359</v>
      </c>
      <c r="AJ85" s="367"/>
      <c r="AK85" s="367"/>
      <c r="AL85" s="368"/>
      <c r="AM85" s="373" t="s">
        <v>452</v>
      </c>
      <c r="AN85" s="373"/>
      <c r="AO85" s="373"/>
      <c r="AP85" s="366"/>
      <c r="AQ85" s="173" t="s">
        <v>351</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352</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680"/>
      <c r="AC88" s="680"/>
      <c r="AD88" s="68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353</v>
      </c>
      <c r="AF90" s="367"/>
      <c r="AG90" s="367"/>
      <c r="AH90" s="368"/>
      <c r="AI90" s="366" t="s">
        <v>359</v>
      </c>
      <c r="AJ90" s="367"/>
      <c r="AK90" s="367"/>
      <c r="AL90" s="368"/>
      <c r="AM90" s="373" t="s">
        <v>452</v>
      </c>
      <c r="AN90" s="373"/>
      <c r="AO90" s="373"/>
      <c r="AP90" s="366"/>
      <c r="AQ90" s="173" t="s">
        <v>351</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352</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680"/>
      <c r="AC93" s="680"/>
      <c r="AD93" s="68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353</v>
      </c>
      <c r="AF95" s="367"/>
      <c r="AG95" s="367"/>
      <c r="AH95" s="368"/>
      <c r="AI95" s="366" t="s">
        <v>359</v>
      </c>
      <c r="AJ95" s="367"/>
      <c r="AK95" s="367"/>
      <c r="AL95" s="368"/>
      <c r="AM95" s="373" t="s">
        <v>452</v>
      </c>
      <c r="AN95" s="373"/>
      <c r="AO95" s="373"/>
      <c r="AP95" s="366"/>
      <c r="AQ95" s="173" t="s">
        <v>351</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352</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353</v>
      </c>
      <c r="AF100" s="828"/>
      <c r="AG100" s="828"/>
      <c r="AH100" s="829"/>
      <c r="AI100" s="827" t="s">
        <v>359</v>
      </c>
      <c r="AJ100" s="828"/>
      <c r="AK100" s="828"/>
      <c r="AL100" s="829"/>
      <c r="AM100" s="827" t="s">
        <v>452</v>
      </c>
      <c r="AN100" s="828"/>
      <c r="AO100" s="828"/>
      <c r="AP100" s="829"/>
      <c r="AQ100" s="932" t="s">
        <v>474</v>
      </c>
      <c r="AR100" s="933"/>
      <c r="AS100" s="933"/>
      <c r="AT100" s="934"/>
      <c r="AU100" s="932" t="s">
        <v>518</v>
      </c>
      <c r="AV100" s="933"/>
      <c r="AW100" s="933"/>
      <c r="AX100" s="935"/>
    </row>
    <row r="101" spans="1:60" ht="23.25" customHeight="1" x14ac:dyDescent="0.15">
      <c r="A101" s="491"/>
      <c r="B101" s="492"/>
      <c r="C101" s="492"/>
      <c r="D101" s="492"/>
      <c r="E101" s="492"/>
      <c r="F101" s="493"/>
      <c r="G101" s="158" t="s">
        <v>649</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550</v>
      </c>
      <c r="AC101" s="551"/>
      <c r="AD101" s="551"/>
      <c r="AE101" s="362" t="s">
        <v>547</v>
      </c>
      <c r="AF101" s="363"/>
      <c r="AG101" s="363"/>
      <c r="AH101" s="364"/>
      <c r="AI101" s="362">
        <v>1</v>
      </c>
      <c r="AJ101" s="363"/>
      <c r="AK101" s="363"/>
      <c r="AL101" s="364"/>
      <c r="AM101" s="362">
        <v>18</v>
      </c>
      <c r="AN101" s="363"/>
      <c r="AO101" s="363"/>
      <c r="AP101" s="364"/>
      <c r="AQ101" s="362" t="s">
        <v>616</v>
      </c>
      <c r="AR101" s="363"/>
      <c r="AS101" s="363"/>
      <c r="AT101" s="364"/>
      <c r="AU101" s="362" t="s">
        <v>616</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550</v>
      </c>
      <c r="AC102" s="551"/>
      <c r="AD102" s="551"/>
      <c r="AE102" s="356" t="s">
        <v>553</v>
      </c>
      <c r="AF102" s="356"/>
      <c r="AG102" s="356"/>
      <c r="AH102" s="356"/>
      <c r="AI102" s="356">
        <v>4</v>
      </c>
      <c r="AJ102" s="356"/>
      <c r="AK102" s="356"/>
      <c r="AL102" s="356"/>
      <c r="AM102" s="356">
        <v>18</v>
      </c>
      <c r="AN102" s="356"/>
      <c r="AO102" s="356"/>
      <c r="AP102" s="356"/>
      <c r="AQ102" s="818" t="s">
        <v>616</v>
      </c>
      <c r="AR102" s="819"/>
      <c r="AS102" s="819"/>
      <c r="AT102" s="820"/>
      <c r="AU102" s="818" t="s">
        <v>617</v>
      </c>
      <c r="AV102" s="819"/>
      <c r="AW102" s="819"/>
      <c r="AX102" s="820"/>
    </row>
    <row r="103" spans="1:60" ht="31.5" hidden="1" customHeight="1" x14ac:dyDescent="0.15">
      <c r="A103" s="488" t="s">
        <v>473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353</v>
      </c>
      <c r="AF103" s="296"/>
      <c r="AG103" s="296"/>
      <c r="AH103" s="297"/>
      <c r="AI103" s="301" t="s">
        <v>359</v>
      </c>
      <c r="AJ103" s="296"/>
      <c r="AK103" s="296"/>
      <c r="AL103" s="297"/>
      <c r="AM103" s="301" t="s">
        <v>452</v>
      </c>
      <c r="AN103" s="296"/>
      <c r="AO103" s="296"/>
      <c r="AP103" s="297"/>
      <c r="AQ103" s="358" t="s">
        <v>474</v>
      </c>
      <c r="AR103" s="359"/>
      <c r="AS103" s="359"/>
      <c r="AT103" s="360"/>
      <c r="AU103" s="358" t="s">
        <v>518</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473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353</v>
      </c>
      <c r="AF106" s="296"/>
      <c r="AG106" s="296"/>
      <c r="AH106" s="297"/>
      <c r="AI106" s="301" t="s">
        <v>359</v>
      </c>
      <c r="AJ106" s="296"/>
      <c r="AK106" s="296"/>
      <c r="AL106" s="297"/>
      <c r="AM106" s="301" t="s">
        <v>452</v>
      </c>
      <c r="AN106" s="296"/>
      <c r="AO106" s="296"/>
      <c r="AP106" s="297"/>
      <c r="AQ106" s="358" t="s">
        <v>474</v>
      </c>
      <c r="AR106" s="359"/>
      <c r="AS106" s="359"/>
      <c r="AT106" s="360"/>
      <c r="AU106" s="358" t="s">
        <v>518</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473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353</v>
      </c>
      <c r="AF109" s="296"/>
      <c r="AG109" s="296"/>
      <c r="AH109" s="297"/>
      <c r="AI109" s="301" t="s">
        <v>359</v>
      </c>
      <c r="AJ109" s="296"/>
      <c r="AK109" s="296"/>
      <c r="AL109" s="297"/>
      <c r="AM109" s="301" t="s">
        <v>452</v>
      </c>
      <c r="AN109" s="296"/>
      <c r="AO109" s="296"/>
      <c r="AP109" s="297"/>
      <c r="AQ109" s="358" t="s">
        <v>474</v>
      </c>
      <c r="AR109" s="359"/>
      <c r="AS109" s="359"/>
      <c r="AT109" s="360"/>
      <c r="AU109" s="358" t="s">
        <v>518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473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353</v>
      </c>
      <c r="AF112" s="296"/>
      <c r="AG112" s="296"/>
      <c r="AH112" s="297"/>
      <c r="AI112" s="301" t="s">
        <v>359</v>
      </c>
      <c r="AJ112" s="296"/>
      <c r="AK112" s="296"/>
      <c r="AL112" s="297"/>
      <c r="AM112" s="301" t="s">
        <v>452</v>
      </c>
      <c r="AN112" s="296"/>
      <c r="AO112" s="296"/>
      <c r="AP112" s="297"/>
      <c r="AQ112" s="358" t="s">
        <v>474</v>
      </c>
      <c r="AR112" s="359"/>
      <c r="AS112" s="359"/>
      <c r="AT112" s="360"/>
      <c r="AU112" s="358" t="s">
        <v>518</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353</v>
      </c>
      <c r="AF115" s="296"/>
      <c r="AG115" s="296"/>
      <c r="AH115" s="297"/>
      <c r="AI115" s="301" t="s">
        <v>359</v>
      </c>
      <c r="AJ115" s="296"/>
      <c r="AK115" s="296"/>
      <c r="AL115" s="297"/>
      <c r="AM115" s="301" t="s">
        <v>452</v>
      </c>
      <c r="AN115" s="296"/>
      <c r="AO115" s="296"/>
      <c r="AP115" s="297"/>
      <c r="AQ115" s="333" t="s">
        <v>519</v>
      </c>
      <c r="AR115" s="334"/>
      <c r="AS115" s="334"/>
      <c r="AT115" s="334"/>
      <c r="AU115" s="334"/>
      <c r="AV115" s="334"/>
      <c r="AW115" s="334"/>
      <c r="AX115" s="335"/>
    </row>
    <row r="116" spans="1:50" ht="23.25" customHeight="1" x14ac:dyDescent="0.15">
      <c r="A116" s="290"/>
      <c r="B116" s="291"/>
      <c r="C116" s="291"/>
      <c r="D116" s="291"/>
      <c r="E116" s="291"/>
      <c r="F116" s="292"/>
      <c r="G116" s="349" t="s">
        <v>549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551</v>
      </c>
      <c r="AC116" s="299"/>
      <c r="AD116" s="300"/>
      <c r="AE116" s="356" t="s">
        <v>547</v>
      </c>
      <c r="AF116" s="356"/>
      <c r="AG116" s="356"/>
      <c r="AH116" s="356"/>
      <c r="AI116" s="356">
        <v>6</v>
      </c>
      <c r="AJ116" s="356"/>
      <c r="AK116" s="356"/>
      <c r="AL116" s="356"/>
      <c r="AM116" s="356">
        <v>174</v>
      </c>
      <c r="AN116" s="356"/>
      <c r="AO116" s="356"/>
      <c r="AP116" s="356"/>
      <c r="AQ116" s="362" t="s">
        <v>616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552</v>
      </c>
      <c r="AC117" s="340"/>
      <c r="AD117" s="341"/>
      <c r="AE117" s="304" t="s">
        <v>547</v>
      </c>
      <c r="AF117" s="304"/>
      <c r="AG117" s="304"/>
      <c r="AH117" s="304"/>
      <c r="AI117" s="304" t="s">
        <v>554</v>
      </c>
      <c r="AJ117" s="304"/>
      <c r="AK117" s="304"/>
      <c r="AL117" s="304"/>
      <c r="AM117" s="304" t="s">
        <v>624</v>
      </c>
      <c r="AN117" s="304"/>
      <c r="AO117" s="304"/>
      <c r="AP117" s="304"/>
      <c r="AQ117" s="304" t="s">
        <v>616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353</v>
      </c>
      <c r="AF118" s="296"/>
      <c r="AG118" s="296"/>
      <c r="AH118" s="297"/>
      <c r="AI118" s="301" t="s">
        <v>359</v>
      </c>
      <c r="AJ118" s="296"/>
      <c r="AK118" s="296"/>
      <c r="AL118" s="297"/>
      <c r="AM118" s="301" t="s">
        <v>452</v>
      </c>
      <c r="AN118" s="296"/>
      <c r="AO118" s="296"/>
      <c r="AP118" s="297"/>
      <c r="AQ118" s="333" t="s">
        <v>519</v>
      </c>
      <c r="AR118" s="334"/>
      <c r="AS118" s="334"/>
      <c r="AT118" s="334"/>
      <c r="AU118" s="334"/>
      <c r="AV118" s="334"/>
      <c r="AW118" s="334"/>
      <c r="AX118" s="335"/>
    </row>
    <row r="119" spans="1:50" ht="23.25" hidden="1" customHeight="1" x14ac:dyDescent="0.15">
      <c r="A119" s="290"/>
      <c r="B119" s="291"/>
      <c r="C119" s="291"/>
      <c r="D119" s="291"/>
      <c r="E119" s="291"/>
      <c r="F119" s="292"/>
      <c r="G119" s="349" t="s">
        <v>483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482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353</v>
      </c>
      <c r="AF121" s="296"/>
      <c r="AG121" s="296"/>
      <c r="AH121" s="297"/>
      <c r="AI121" s="301" t="s">
        <v>359</v>
      </c>
      <c r="AJ121" s="296"/>
      <c r="AK121" s="296"/>
      <c r="AL121" s="297"/>
      <c r="AM121" s="301" t="s">
        <v>452</v>
      </c>
      <c r="AN121" s="296"/>
      <c r="AO121" s="296"/>
      <c r="AP121" s="297"/>
      <c r="AQ121" s="333" t="s">
        <v>519</v>
      </c>
      <c r="AR121" s="334"/>
      <c r="AS121" s="334"/>
      <c r="AT121" s="334"/>
      <c r="AU121" s="334"/>
      <c r="AV121" s="334"/>
      <c r="AW121" s="334"/>
      <c r="AX121" s="335"/>
    </row>
    <row r="122" spans="1:50" ht="23.25" hidden="1" customHeight="1" x14ac:dyDescent="0.15">
      <c r="A122" s="290"/>
      <c r="B122" s="291"/>
      <c r="C122" s="291"/>
      <c r="D122" s="291"/>
      <c r="E122" s="291"/>
      <c r="F122" s="292"/>
      <c r="G122" s="349" t="s">
        <v>484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485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353</v>
      </c>
      <c r="AF124" s="296"/>
      <c r="AG124" s="296"/>
      <c r="AH124" s="297"/>
      <c r="AI124" s="301" t="s">
        <v>359</v>
      </c>
      <c r="AJ124" s="296"/>
      <c r="AK124" s="296"/>
      <c r="AL124" s="297"/>
      <c r="AM124" s="301" t="s">
        <v>452</v>
      </c>
      <c r="AN124" s="296"/>
      <c r="AO124" s="296"/>
      <c r="AP124" s="297"/>
      <c r="AQ124" s="333" t="s">
        <v>519</v>
      </c>
      <c r="AR124" s="334"/>
      <c r="AS124" s="334"/>
      <c r="AT124" s="334"/>
      <c r="AU124" s="334"/>
      <c r="AV124" s="334"/>
      <c r="AW124" s="334"/>
      <c r="AX124" s="335"/>
    </row>
    <row r="125" spans="1:50" ht="23.25" hidden="1" customHeight="1" x14ac:dyDescent="0.15">
      <c r="A125" s="290"/>
      <c r="B125" s="291"/>
      <c r="C125" s="291"/>
      <c r="D125" s="291"/>
      <c r="E125" s="291"/>
      <c r="F125" s="292"/>
      <c r="G125" s="349" t="s">
        <v>484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482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353</v>
      </c>
      <c r="AF127" s="296"/>
      <c r="AG127" s="296"/>
      <c r="AH127" s="297"/>
      <c r="AI127" s="301" t="s">
        <v>359</v>
      </c>
      <c r="AJ127" s="296"/>
      <c r="AK127" s="296"/>
      <c r="AL127" s="297"/>
      <c r="AM127" s="301" t="s">
        <v>452</v>
      </c>
      <c r="AN127" s="296"/>
      <c r="AO127" s="296"/>
      <c r="AP127" s="297"/>
      <c r="AQ127" s="333" t="s">
        <v>519</v>
      </c>
      <c r="AR127" s="334"/>
      <c r="AS127" s="334"/>
      <c r="AT127" s="334"/>
      <c r="AU127" s="334"/>
      <c r="AV127" s="334"/>
      <c r="AW127" s="334"/>
      <c r="AX127" s="335"/>
    </row>
    <row r="128" spans="1:50" ht="23.25" hidden="1" customHeight="1" x14ac:dyDescent="0.15">
      <c r="A128" s="290"/>
      <c r="B128" s="291"/>
      <c r="C128" s="291"/>
      <c r="D128" s="291"/>
      <c r="E128" s="291"/>
      <c r="F128" s="292"/>
      <c r="G128" s="349" t="s">
        <v>484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482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365</v>
      </c>
      <c r="B130" s="995"/>
      <c r="C130" s="994" t="s">
        <v>362</v>
      </c>
      <c r="D130" s="995"/>
      <c r="E130" s="306" t="s">
        <v>395</v>
      </c>
      <c r="F130" s="307"/>
      <c r="G130" s="308" t="s">
        <v>555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394</v>
      </c>
      <c r="F131" s="237"/>
      <c r="G131" s="233" t="s">
        <v>556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363</v>
      </c>
      <c r="F132" s="311"/>
      <c r="G132" s="280" t="s">
        <v>374</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353</v>
      </c>
      <c r="AF132" s="263"/>
      <c r="AG132" s="263"/>
      <c r="AH132" s="263"/>
      <c r="AI132" s="263" t="s">
        <v>359</v>
      </c>
      <c r="AJ132" s="263"/>
      <c r="AK132" s="263"/>
      <c r="AL132" s="263"/>
      <c r="AM132" s="263" t="s">
        <v>452</v>
      </c>
      <c r="AN132" s="263"/>
      <c r="AO132" s="263"/>
      <c r="AP132" s="265"/>
      <c r="AQ132" s="265" t="s">
        <v>351</v>
      </c>
      <c r="AR132" s="266"/>
      <c r="AS132" s="266"/>
      <c r="AT132" s="267"/>
      <c r="AU132" s="277" t="s">
        <v>376</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547</v>
      </c>
      <c r="AR133" s="269"/>
      <c r="AS133" s="134" t="s">
        <v>352</v>
      </c>
      <c r="AT133" s="169"/>
      <c r="AU133" s="133" t="s">
        <v>547</v>
      </c>
      <c r="AV133" s="133"/>
      <c r="AW133" s="134" t="s">
        <v>300</v>
      </c>
      <c r="AX133" s="135"/>
    </row>
    <row r="134" spans="1:50" ht="39.75" customHeight="1" x14ac:dyDescent="0.15">
      <c r="A134" s="998"/>
      <c r="B134" s="250"/>
      <c r="C134" s="249"/>
      <c r="D134" s="250"/>
      <c r="E134" s="249"/>
      <c r="F134" s="312"/>
      <c r="G134" s="228" t="s">
        <v>547</v>
      </c>
      <c r="H134" s="158"/>
      <c r="I134" s="158"/>
      <c r="J134" s="158"/>
      <c r="K134" s="158"/>
      <c r="L134" s="158"/>
      <c r="M134" s="158"/>
      <c r="N134" s="158"/>
      <c r="O134" s="158"/>
      <c r="P134" s="158"/>
      <c r="Q134" s="158"/>
      <c r="R134" s="158"/>
      <c r="S134" s="158"/>
      <c r="T134" s="158"/>
      <c r="U134" s="158"/>
      <c r="V134" s="158"/>
      <c r="W134" s="158"/>
      <c r="X134" s="229"/>
      <c r="Y134" s="127" t="s">
        <v>375</v>
      </c>
      <c r="Z134" s="128"/>
      <c r="AA134" s="129"/>
      <c r="AB134" s="279" t="s">
        <v>557</v>
      </c>
      <c r="AC134" s="219"/>
      <c r="AD134" s="219"/>
      <c r="AE134" s="264" t="s">
        <v>547</v>
      </c>
      <c r="AF134" s="101"/>
      <c r="AG134" s="101"/>
      <c r="AH134" s="101"/>
      <c r="AI134" s="264" t="s">
        <v>547</v>
      </c>
      <c r="AJ134" s="101"/>
      <c r="AK134" s="101"/>
      <c r="AL134" s="101"/>
      <c r="AM134" s="264" t="s">
        <v>547</v>
      </c>
      <c r="AN134" s="101"/>
      <c r="AO134" s="101"/>
      <c r="AP134" s="101"/>
      <c r="AQ134" s="264" t="s">
        <v>547</v>
      </c>
      <c r="AR134" s="101"/>
      <c r="AS134" s="101"/>
      <c r="AT134" s="101"/>
      <c r="AU134" s="264" t="s">
        <v>553</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547</v>
      </c>
      <c r="AC135" s="130"/>
      <c r="AD135" s="130"/>
      <c r="AE135" s="264" t="s">
        <v>547</v>
      </c>
      <c r="AF135" s="101"/>
      <c r="AG135" s="101"/>
      <c r="AH135" s="101"/>
      <c r="AI135" s="264" t="s">
        <v>547</v>
      </c>
      <c r="AJ135" s="101"/>
      <c r="AK135" s="101"/>
      <c r="AL135" s="101"/>
      <c r="AM135" s="264" t="s">
        <v>547</v>
      </c>
      <c r="AN135" s="101"/>
      <c r="AO135" s="101"/>
      <c r="AP135" s="101"/>
      <c r="AQ135" s="264" t="s">
        <v>547</v>
      </c>
      <c r="AR135" s="101"/>
      <c r="AS135" s="101"/>
      <c r="AT135" s="101"/>
      <c r="AU135" s="264" t="s">
        <v>547</v>
      </c>
      <c r="AV135" s="101"/>
      <c r="AW135" s="101"/>
      <c r="AX135" s="220"/>
    </row>
    <row r="136" spans="1:50" ht="18.75" hidden="1" customHeight="1" x14ac:dyDescent="0.15">
      <c r="A136" s="998"/>
      <c r="B136" s="250"/>
      <c r="C136" s="249"/>
      <c r="D136" s="250"/>
      <c r="E136" s="249"/>
      <c r="F136" s="312"/>
      <c r="G136" s="280" t="s">
        <v>374</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353</v>
      </c>
      <c r="AF136" s="263"/>
      <c r="AG136" s="263"/>
      <c r="AH136" s="263"/>
      <c r="AI136" s="263" t="s">
        <v>359</v>
      </c>
      <c r="AJ136" s="263"/>
      <c r="AK136" s="263"/>
      <c r="AL136" s="263"/>
      <c r="AM136" s="263" t="s">
        <v>452</v>
      </c>
      <c r="AN136" s="263"/>
      <c r="AO136" s="263"/>
      <c r="AP136" s="265"/>
      <c r="AQ136" s="265" t="s">
        <v>351</v>
      </c>
      <c r="AR136" s="266"/>
      <c r="AS136" s="266"/>
      <c r="AT136" s="267"/>
      <c r="AU136" s="277" t="s">
        <v>376</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352</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375</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374</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353</v>
      </c>
      <c r="AF140" s="263"/>
      <c r="AG140" s="263"/>
      <c r="AH140" s="263"/>
      <c r="AI140" s="263" t="s">
        <v>359</v>
      </c>
      <c r="AJ140" s="263"/>
      <c r="AK140" s="263"/>
      <c r="AL140" s="263"/>
      <c r="AM140" s="263" t="s">
        <v>452</v>
      </c>
      <c r="AN140" s="263"/>
      <c r="AO140" s="263"/>
      <c r="AP140" s="265"/>
      <c r="AQ140" s="265" t="s">
        <v>351</v>
      </c>
      <c r="AR140" s="266"/>
      <c r="AS140" s="266"/>
      <c r="AT140" s="267"/>
      <c r="AU140" s="277" t="s">
        <v>376</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352</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375</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374</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353</v>
      </c>
      <c r="AF144" s="263"/>
      <c r="AG144" s="263"/>
      <c r="AH144" s="263"/>
      <c r="AI144" s="263" t="s">
        <v>359</v>
      </c>
      <c r="AJ144" s="263"/>
      <c r="AK144" s="263"/>
      <c r="AL144" s="263"/>
      <c r="AM144" s="263" t="s">
        <v>452</v>
      </c>
      <c r="AN144" s="263"/>
      <c r="AO144" s="263"/>
      <c r="AP144" s="265"/>
      <c r="AQ144" s="265" t="s">
        <v>351</v>
      </c>
      <c r="AR144" s="266"/>
      <c r="AS144" s="266"/>
      <c r="AT144" s="267"/>
      <c r="AU144" s="277" t="s">
        <v>376</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352</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375</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374</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353</v>
      </c>
      <c r="AF148" s="263"/>
      <c r="AG148" s="263"/>
      <c r="AH148" s="263"/>
      <c r="AI148" s="263" t="s">
        <v>359</v>
      </c>
      <c r="AJ148" s="263"/>
      <c r="AK148" s="263"/>
      <c r="AL148" s="263"/>
      <c r="AM148" s="263" t="s">
        <v>452</v>
      </c>
      <c r="AN148" s="263"/>
      <c r="AO148" s="263"/>
      <c r="AP148" s="265"/>
      <c r="AQ148" s="265" t="s">
        <v>351</v>
      </c>
      <c r="AR148" s="266"/>
      <c r="AS148" s="266"/>
      <c r="AT148" s="267"/>
      <c r="AU148" s="277" t="s">
        <v>376</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352</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375</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377</v>
      </c>
      <c r="H152" s="166"/>
      <c r="I152" s="166"/>
      <c r="J152" s="166"/>
      <c r="K152" s="166"/>
      <c r="L152" s="166"/>
      <c r="M152" s="166"/>
      <c r="N152" s="166"/>
      <c r="O152" s="166"/>
      <c r="P152" s="167"/>
      <c r="Q152" s="173" t="s">
        <v>456</v>
      </c>
      <c r="R152" s="166"/>
      <c r="S152" s="166"/>
      <c r="T152" s="166"/>
      <c r="U152" s="166"/>
      <c r="V152" s="166"/>
      <c r="W152" s="166"/>
      <c r="X152" s="166"/>
      <c r="Y152" s="166"/>
      <c r="Z152" s="166"/>
      <c r="AA152" s="166"/>
      <c r="AB152" s="285" t="s">
        <v>457</v>
      </c>
      <c r="AC152" s="166"/>
      <c r="AD152" s="167"/>
      <c r="AE152" s="173" t="s">
        <v>378</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379</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377</v>
      </c>
      <c r="H159" s="166"/>
      <c r="I159" s="166"/>
      <c r="J159" s="166"/>
      <c r="K159" s="166"/>
      <c r="L159" s="166"/>
      <c r="M159" s="166"/>
      <c r="N159" s="166"/>
      <c r="O159" s="166"/>
      <c r="P159" s="167"/>
      <c r="Q159" s="173" t="s">
        <v>456</v>
      </c>
      <c r="R159" s="166"/>
      <c r="S159" s="166"/>
      <c r="T159" s="166"/>
      <c r="U159" s="166"/>
      <c r="V159" s="166"/>
      <c r="W159" s="166"/>
      <c r="X159" s="166"/>
      <c r="Y159" s="166"/>
      <c r="Z159" s="166"/>
      <c r="AA159" s="166"/>
      <c r="AB159" s="285" t="s">
        <v>457</v>
      </c>
      <c r="AC159" s="166"/>
      <c r="AD159" s="167"/>
      <c r="AE159" s="271" t="s">
        <v>378</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379</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377</v>
      </c>
      <c r="H166" s="166"/>
      <c r="I166" s="166"/>
      <c r="J166" s="166"/>
      <c r="K166" s="166"/>
      <c r="L166" s="166"/>
      <c r="M166" s="166"/>
      <c r="N166" s="166"/>
      <c r="O166" s="166"/>
      <c r="P166" s="167"/>
      <c r="Q166" s="173" t="s">
        <v>456</v>
      </c>
      <c r="R166" s="166"/>
      <c r="S166" s="166"/>
      <c r="T166" s="166"/>
      <c r="U166" s="166"/>
      <c r="V166" s="166"/>
      <c r="W166" s="166"/>
      <c r="X166" s="166"/>
      <c r="Y166" s="166"/>
      <c r="Z166" s="166"/>
      <c r="AA166" s="166"/>
      <c r="AB166" s="285" t="s">
        <v>457</v>
      </c>
      <c r="AC166" s="166"/>
      <c r="AD166" s="167"/>
      <c r="AE166" s="271" t="s">
        <v>378</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379</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377</v>
      </c>
      <c r="H173" s="166"/>
      <c r="I173" s="166"/>
      <c r="J173" s="166"/>
      <c r="K173" s="166"/>
      <c r="L173" s="166"/>
      <c r="M173" s="166"/>
      <c r="N173" s="166"/>
      <c r="O173" s="166"/>
      <c r="P173" s="167"/>
      <c r="Q173" s="173" t="s">
        <v>456</v>
      </c>
      <c r="R173" s="166"/>
      <c r="S173" s="166"/>
      <c r="T173" s="166"/>
      <c r="U173" s="166"/>
      <c r="V173" s="166"/>
      <c r="W173" s="166"/>
      <c r="X173" s="166"/>
      <c r="Y173" s="166"/>
      <c r="Z173" s="166"/>
      <c r="AA173" s="166"/>
      <c r="AB173" s="285" t="s">
        <v>457</v>
      </c>
      <c r="AC173" s="166"/>
      <c r="AD173" s="167"/>
      <c r="AE173" s="271" t="s">
        <v>378</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379</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377</v>
      </c>
      <c r="H180" s="166"/>
      <c r="I180" s="166"/>
      <c r="J180" s="166"/>
      <c r="K180" s="166"/>
      <c r="L180" s="166"/>
      <c r="M180" s="166"/>
      <c r="N180" s="166"/>
      <c r="O180" s="166"/>
      <c r="P180" s="167"/>
      <c r="Q180" s="173" t="s">
        <v>456</v>
      </c>
      <c r="R180" s="166"/>
      <c r="S180" s="166"/>
      <c r="T180" s="166"/>
      <c r="U180" s="166"/>
      <c r="V180" s="166"/>
      <c r="W180" s="166"/>
      <c r="X180" s="166"/>
      <c r="Y180" s="166"/>
      <c r="Z180" s="166"/>
      <c r="AA180" s="166"/>
      <c r="AB180" s="285" t="s">
        <v>457</v>
      </c>
      <c r="AC180" s="166"/>
      <c r="AD180" s="167"/>
      <c r="AE180" s="271" t="s">
        <v>378</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379</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415</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558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395</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394</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363</v>
      </c>
      <c r="F192" s="311"/>
      <c r="G192" s="280" t="s">
        <v>374</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353</v>
      </c>
      <c r="AF192" s="263"/>
      <c r="AG192" s="263"/>
      <c r="AH192" s="263"/>
      <c r="AI192" s="263" t="s">
        <v>359</v>
      </c>
      <c r="AJ192" s="263"/>
      <c r="AK192" s="263"/>
      <c r="AL192" s="263"/>
      <c r="AM192" s="263" t="s">
        <v>452</v>
      </c>
      <c r="AN192" s="263"/>
      <c r="AO192" s="263"/>
      <c r="AP192" s="265"/>
      <c r="AQ192" s="265" t="s">
        <v>351</v>
      </c>
      <c r="AR192" s="266"/>
      <c r="AS192" s="266"/>
      <c r="AT192" s="267"/>
      <c r="AU192" s="277" t="s">
        <v>376</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352</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375</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374</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353</v>
      </c>
      <c r="AF196" s="263"/>
      <c r="AG196" s="263"/>
      <c r="AH196" s="263"/>
      <c r="AI196" s="263" t="s">
        <v>359</v>
      </c>
      <c r="AJ196" s="263"/>
      <c r="AK196" s="263"/>
      <c r="AL196" s="263"/>
      <c r="AM196" s="263" t="s">
        <v>452</v>
      </c>
      <c r="AN196" s="263"/>
      <c r="AO196" s="263"/>
      <c r="AP196" s="265"/>
      <c r="AQ196" s="265" t="s">
        <v>351</v>
      </c>
      <c r="AR196" s="266"/>
      <c r="AS196" s="266"/>
      <c r="AT196" s="267"/>
      <c r="AU196" s="277" t="s">
        <v>376</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352</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375</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374</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353</v>
      </c>
      <c r="AF200" s="263"/>
      <c r="AG200" s="263"/>
      <c r="AH200" s="263"/>
      <c r="AI200" s="263" t="s">
        <v>359</v>
      </c>
      <c r="AJ200" s="263"/>
      <c r="AK200" s="263"/>
      <c r="AL200" s="263"/>
      <c r="AM200" s="263" t="s">
        <v>452</v>
      </c>
      <c r="AN200" s="263"/>
      <c r="AO200" s="263"/>
      <c r="AP200" s="265"/>
      <c r="AQ200" s="265" t="s">
        <v>351</v>
      </c>
      <c r="AR200" s="266"/>
      <c r="AS200" s="266"/>
      <c r="AT200" s="267"/>
      <c r="AU200" s="277" t="s">
        <v>376</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352</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375</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374</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353</v>
      </c>
      <c r="AF204" s="263"/>
      <c r="AG204" s="263"/>
      <c r="AH204" s="263"/>
      <c r="AI204" s="263" t="s">
        <v>359</v>
      </c>
      <c r="AJ204" s="263"/>
      <c r="AK204" s="263"/>
      <c r="AL204" s="263"/>
      <c r="AM204" s="263" t="s">
        <v>452</v>
      </c>
      <c r="AN204" s="263"/>
      <c r="AO204" s="263"/>
      <c r="AP204" s="265"/>
      <c r="AQ204" s="265" t="s">
        <v>351</v>
      </c>
      <c r="AR204" s="266"/>
      <c r="AS204" s="266"/>
      <c r="AT204" s="267"/>
      <c r="AU204" s="277" t="s">
        <v>376</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352</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375</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374</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353</v>
      </c>
      <c r="AF208" s="263"/>
      <c r="AG208" s="263"/>
      <c r="AH208" s="263"/>
      <c r="AI208" s="263" t="s">
        <v>359</v>
      </c>
      <c r="AJ208" s="263"/>
      <c r="AK208" s="263"/>
      <c r="AL208" s="263"/>
      <c r="AM208" s="263" t="s">
        <v>452</v>
      </c>
      <c r="AN208" s="263"/>
      <c r="AO208" s="263"/>
      <c r="AP208" s="265"/>
      <c r="AQ208" s="265" t="s">
        <v>351</v>
      </c>
      <c r="AR208" s="266"/>
      <c r="AS208" s="266"/>
      <c r="AT208" s="267"/>
      <c r="AU208" s="277" t="s">
        <v>376</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352</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375</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377</v>
      </c>
      <c r="H212" s="166"/>
      <c r="I212" s="166"/>
      <c r="J212" s="166"/>
      <c r="K212" s="166"/>
      <c r="L212" s="166"/>
      <c r="M212" s="166"/>
      <c r="N212" s="166"/>
      <c r="O212" s="166"/>
      <c r="P212" s="167"/>
      <c r="Q212" s="173" t="s">
        <v>456</v>
      </c>
      <c r="R212" s="166"/>
      <c r="S212" s="166"/>
      <c r="T212" s="166"/>
      <c r="U212" s="166"/>
      <c r="V212" s="166"/>
      <c r="W212" s="166"/>
      <c r="X212" s="166"/>
      <c r="Y212" s="166"/>
      <c r="Z212" s="166"/>
      <c r="AA212" s="166"/>
      <c r="AB212" s="285" t="s">
        <v>457</v>
      </c>
      <c r="AC212" s="166"/>
      <c r="AD212" s="167"/>
      <c r="AE212" s="173" t="s">
        <v>378</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379</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377</v>
      </c>
      <c r="H219" s="166"/>
      <c r="I219" s="166"/>
      <c r="J219" s="166"/>
      <c r="K219" s="166"/>
      <c r="L219" s="166"/>
      <c r="M219" s="166"/>
      <c r="N219" s="166"/>
      <c r="O219" s="166"/>
      <c r="P219" s="167"/>
      <c r="Q219" s="173" t="s">
        <v>456</v>
      </c>
      <c r="R219" s="166"/>
      <c r="S219" s="166"/>
      <c r="T219" s="166"/>
      <c r="U219" s="166"/>
      <c r="V219" s="166"/>
      <c r="W219" s="166"/>
      <c r="X219" s="166"/>
      <c r="Y219" s="166"/>
      <c r="Z219" s="166"/>
      <c r="AA219" s="166"/>
      <c r="AB219" s="285" t="s">
        <v>457</v>
      </c>
      <c r="AC219" s="166"/>
      <c r="AD219" s="167"/>
      <c r="AE219" s="271" t="s">
        <v>378</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379</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377</v>
      </c>
      <c r="H226" s="166"/>
      <c r="I226" s="166"/>
      <c r="J226" s="166"/>
      <c r="K226" s="166"/>
      <c r="L226" s="166"/>
      <c r="M226" s="166"/>
      <c r="N226" s="166"/>
      <c r="O226" s="166"/>
      <c r="P226" s="167"/>
      <c r="Q226" s="173" t="s">
        <v>456</v>
      </c>
      <c r="R226" s="166"/>
      <c r="S226" s="166"/>
      <c r="T226" s="166"/>
      <c r="U226" s="166"/>
      <c r="V226" s="166"/>
      <c r="W226" s="166"/>
      <c r="X226" s="166"/>
      <c r="Y226" s="166"/>
      <c r="Z226" s="166"/>
      <c r="AA226" s="166"/>
      <c r="AB226" s="285" t="s">
        <v>457</v>
      </c>
      <c r="AC226" s="166"/>
      <c r="AD226" s="167"/>
      <c r="AE226" s="271" t="s">
        <v>378</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379</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377</v>
      </c>
      <c r="H233" s="166"/>
      <c r="I233" s="166"/>
      <c r="J233" s="166"/>
      <c r="K233" s="166"/>
      <c r="L233" s="166"/>
      <c r="M233" s="166"/>
      <c r="N233" s="166"/>
      <c r="O233" s="166"/>
      <c r="P233" s="167"/>
      <c r="Q233" s="173" t="s">
        <v>456</v>
      </c>
      <c r="R233" s="166"/>
      <c r="S233" s="166"/>
      <c r="T233" s="166"/>
      <c r="U233" s="166"/>
      <c r="V233" s="166"/>
      <c r="W233" s="166"/>
      <c r="X233" s="166"/>
      <c r="Y233" s="166"/>
      <c r="Z233" s="166"/>
      <c r="AA233" s="166"/>
      <c r="AB233" s="285" t="s">
        <v>457</v>
      </c>
      <c r="AC233" s="166"/>
      <c r="AD233" s="167"/>
      <c r="AE233" s="271" t="s">
        <v>378</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379</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377</v>
      </c>
      <c r="H240" s="166"/>
      <c r="I240" s="166"/>
      <c r="J240" s="166"/>
      <c r="K240" s="166"/>
      <c r="L240" s="166"/>
      <c r="M240" s="166"/>
      <c r="N240" s="166"/>
      <c r="O240" s="166"/>
      <c r="P240" s="167"/>
      <c r="Q240" s="173" t="s">
        <v>456</v>
      </c>
      <c r="R240" s="166"/>
      <c r="S240" s="166"/>
      <c r="T240" s="166"/>
      <c r="U240" s="166"/>
      <c r="V240" s="166"/>
      <c r="W240" s="166"/>
      <c r="X240" s="166"/>
      <c r="Y240" s="166"/>
      <c r="Z240" s="166"/>
      <c r="AA240" s="166"/>
      <c r="AB240" s="285" t="s">
        <v>457</v>
      </c>
      <c r="AC240" s="166"/>
      <c r="AD240" s="167"/>
      <c r="AE240" s="271" t="s">
        <v>378</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379</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415</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395</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394</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363</v>
      </c>
      <c r="F252" s="311"/>
      <c r="G252" s="280" t="s">
        <v>374</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353</v>
      </c>
      <c r="AF252" s="263"/>
      <c r="AG252" s="263"/>
      <c r="AH252" s="263"/>
      <c r="AI252" s="263" t="s">
        <v>359</v>
      </c>
      <c r="AJ252" s="263"/>
      <c r="AK252" s="263"/>
      <c r="AL252" s="263"/>
      <c r="AM252" s="263" t="s">
        <v>452</v>
      </c>
      <c r="AN252" s="263"/>
      <c r="AO252" s="263"/>
      <c r="AP252" s="265"/>
      <c r="AQ252" s="265" t="s">
        <v>351</v>
      </c>
      <c r="AR252" s="266"/>
      <c r="AS252" s="266"/>
      <c r="AT252" s="267"/>
      <c r="AU252" s="277" t="s">
        <v>376</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352</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375</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374</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353</v>
      </c>
      <c r="AF256" s="263"/>
      <c r="AG256" s="263"/>
      <c r="AH256" s="263"/>
      <c r="AI256" s="263" t="s">
        <v>359</v>
      </c>
      <c r="AJ256" s="263"/>
      <c r="AK256" s="263"/>
      <c r="AL256" s="263"/>
      <c r="AM256" s="263" t="s">
        <v>452</v>
      </c>
      <c r="AN256" s="263"/>
      <c r="AO256" s="263"/>
      <c r="AP256" s="265"/>
      <c r="AQ256" s="265" t="s">
        <v>351</v>
      </c>
      <c r="AR256" s="266"/>
      <c r="AS256" s="266"/>
      <c r="AT256" s="267"/>
      <c r="AU256" s="277" t="s">
        <v>376</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352</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375</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374</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353</v>
      </c>
      <c r="AF260" s="263"/>
      <c r="AG260" s="263"/>
      <c r="AH260" s="263"/>
      <c r="AI260" s="263" t="s">
        <v>359</v>
      </c>
      <c r="AJ260" s="263"/>
      <c r="AK260" s="263"/>
      <c r="AL260" s="263"/>
      <c r="AM260" s="263" t="s">
        <v>452</v>
      </c>
      <c r="AN260" s="263"/>
      <c r="AO260" s="263"/>
      <c r="AP260" s="265"/>
      <c r="AQ260" s="265" t="s">
        <v>351</v>
      </c>
      <c r="AR260" s="266"/>
      <c r="AS260" s="266"/>
      <c r="AT260" s="267"/>
      <c r="AU260" s="277" t="s">
        <v>376</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352</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375</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374</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353</v>
      </c>
      <c r="AF264" s="178"/>
      <c r="AG264" s="178"/>
      <c r="AH264" s="178"/>
      <c r="AI264" s="178" t="s">
        <v>359</v>
      </c>
      <c r="AJ264" s="178"/>
      <c r="AK264" s="178"/>
      <c r="AL264" s="178"/>
      <c r="AM264" s="178" t="s">
        <v>452</v>
      </c>
      <c r="AN264" s="178"/>
      <c r="AO264" s="178"/>
      <c r="AP264" s="173"/>
      <c r="AQ264" s="173" t="s">
        <v>351</v>
      </c>
      <c r="AR264" s="166"/>
      <c r="AS264" s="166"/>
      <c r="AT264" s="167"/>
      <c r="AU264" s="131" t="s">
        <v>376</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352</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375</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374</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353</v>
      </c>
      <c r="AF268" s="263"/>
      <c r="AG268" s="263"/>
      <c r="AH268" s="263"/>
      <c r="AI268" s="263" t="s">
        <v>359</v>
      </c>
      <c r="AJ268" s="263"/>
      <c r="AK268" s="263"/>
      <c r="AL268" s="263"/>
      <c r="AM268" s="263" t="s">
        <v>452</v>
      </c>
      <c r="AN268" s="263"/>
      <c r="AO268" s="263"/>
      <c r="AP268" s="265"/>
      <c r="AQ268" s="265" t="s">
        <v>351</v>
      </c>
      <c r="AR268" s="266"/>
      <c r="AS268" s="266"/>
      <c r="AT268" s="267"/>
      <c r="AU268" s="277" t="s">
        <v>376</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352</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375</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377</v>
      </c>
      <c r="H272" s="166"/>
      <c r="I272" s="166"/>
      <c r="J272" s="166"/>
      <c r="K272" s="166"/>
      <c r="L272" s="166"/>
      <c r="M272" s="166"/>
      <c r="N272" s="166"/>
      <c r="O272" s="166"/>
      <c r="P272" s="167"/>
      <c r="Q272" s="173" t="s">
        <v>456</v>
      </c>
      <c r="R272" s="166"/>
      <c r="S272" s="166"/>
      <c r="T272" s="166"/>
      <c r="U272" s="166"/>
      <c r="V272" s="166"/>
      <c r="W272" s="166"/>
      <c r="X272" s="166"/>
      <c r="Y272" s="166"/>
      <c r="Z272" s="166"/>
      <c r="AA272" s="166"/>
      <c r="AB272" s="285" t="s">
        <v>457</v>
      </c>
      <c r="AC272" s="166"/>
      <c r="AD272" s="167"/>
      <c r="AE272" s="173" t="s">
        <v>378</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379</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377</v>
      </c>
      <c r="H279" s="166"/>
      <c r="I279" s="166"/>
      <c r="J279" s="166"/>
      <c r="K279" s="166"/>
      <c r="L279" s="166"/>
      <c r="M279" s="166"/>
      <c r="N279" s="166"/>
      <c r="O279" s="166"/>
      <c r="P279" s="167"/>
      <c r="Q279" s="173" t="s">
        <v>456</v>
      </c>
      <c r="R279" s="166"/>
      <c r="S279" s="166"/>
      <c r="T279" s="166"/>
      <c r="U279" s="166"/>
      <c r="V279" s="166"/>
      <c r="W279" s="166"/>
      <c r="X279" s="166"/>
      <c r="Y279" s="166"/>
      <c r="Z279" s="166"/>
      <c r="AA279" s="166"/>
      <c r="AB279" s="285" t="s">
        <v>457</v>
      </c>
      <c r="AC279" s="166"/>
      <c r="AD279" s="167"/>
      <c r="AE279" s="271" t="s">
        <v>378</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379</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377</v>
      </c>
      <c r="H286" s="166"/>
      <c r="I286" s="166"/>
      <c r="J286" s="166"/>
      <c r="K286" s="166"/>
      <c r="L286" s="166"/>
      <c r="M286" s="166"/>
      <c r="N286" s="166"/>
      <c r="O286" s="166"/>
      <c r="P286" s="167"/>
      <c r="Q286" s="173" t="s">
        <v>456</v>
      </c>
      <c r="R286" s="166"/>
      <c r="S286" s="166"/>
      <c r="T286" s="166"/>
      <c r="U286" s="166"/>
      <c r="V286" s="166"/>
      <c r="W286" s="166"/>
      <c r="X286" s="166"/>
      <c r="Y286" s="166"/>
      <c r="Z286" s="166"/>
      <c r="AA286" s="166"/>
      <c r="AB286" s="285" t="s">
        <v>457</v>
      </c>
      <c r="AC286" s="166"/>
      <c r="AD286" s="167"/>
      <c r="AE286" s="271" t="s">
        <v>378</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379</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377</v>
      </c>
      <c r="H293" s="166"/>
      <c r="I293" s="166"/>
      <c r="J293" s="166"/>
      <c r="K293" s="166"/>
      <c r="L293" s="166"/>
      <c r="M293" s="166"/>
      <c r="N293" s="166"/>
      <c r="O293" s="166"/>
      <c r="P293" s="167"/>
      <c r="Q293" s="173" t="s">
        <v>456</v>
      </c>
      <c r="R293" s="166"/>
      <c r="S293" s="166"/>
      <c r="T293" s="166"/>
      <c r="U293" s="166"/>
      <c r="V293" s="166"/>
      <c r="W293" s="166"/>
      <c r="X293" s="166"/>
      <c r="Y293" s="166"/>
      <c r="Z293" s="166"/>
      <c r="AA293" s="166"/>
      <c r="AB293" s="285" t="s">
        <v>457</v>
      </c>
      <c r="AC293" s="166"/>
      <c r="AD293" s="167"/>
      <c r="AE293" s="271" t="s">
        <v>378</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379</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377</v>
      </c>
      <c r="H300" s="166"/>
      <c r="I300" s="166"/>
      <c r="J300" s="166"/>
      <c r="K300" s="166"/>
      <c r="L300" s="166"/>
      <c r="M300" s="166"/>
      <c r="N300" s="166"/>
      <c r="O300" s="166"/>
      <c r="P300" s="167"/>
      <c r="Q300" s="173" t="s">
        <v>456</v>
      </c>
      <c r="R300" s="166"/>
      <c r="S300" s="166"/>
      <c r="T300" s="166"/>
      <c r="U300" s="166"/>
      <c r="V300" s="166"/>
      <c r="W300" s="166"/>
      <c r="X300" s="166"/>
      <c r="Y300" s="166"/>
      <c r="Z300" s="166"/>
      <c r="AA300" s="166"/>
      <c r="AB300" s="285" t="s">
        <v>457</v>
      </c>
      <c r="AC300" s="166"/>
      <c r="AD300" s="167"/>
      <c r="AE300" s="271" t="s">
        <v>378</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379</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415</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395</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394</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363</v>
      </c>
      <c r="F312" s="311"/>
      <c r="G312" s="280" t="s">
        <v>374</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353</v>
      </c>
      <c r="AF312" s="263"/>
      <c r="AG312" s="263"/>
      <c r="AH312" s="263"/>
      <c r="AI312" s="263" t="s">
        <v>359</v>
      </c>
      <c r="AJ312" s="263"/>
      <c r="AK312" s="263"/>
      <c r="AL312" s="263"/>
      <c r="AM312" s="263" t="s">
        <v>452</v>
      </c>
      <c r="AN312" s="263"/>
      <c r="AO312" s="263"/>
      <c r="AP312" s="265"/>
      <c r="AQ312" s="265" t="s">
        <v>351</v>
      </c>
      <c r="AR312" s="266"/>
      <c r="AS312" s="266"/>
      <c r="AT312" s="267"/>
      <c r="AU312" s="277" t="s">
        <v>376</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352</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375</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374</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353</v>
      </c>
      <c r="AF316" s="263"/>
      <c r="AG316" s="263"/>
      <c r="AH316" s="263"/>
      <c r="AI316" s="263" t="s">
        <v>359</v>
      </c>
      <c r="AJ316" s="263"/>
      <c r="AK316" s="263"/>
      <c r="AL316" s="263"/>
      <c r="AM316" s="263" t="s">
        <v>452</v>
      </c>
      <c r="AN316" s="263"/>
      <c r="AO316" s="263"/>
      <c r="AP316" s="265"/>
      <c r="AQ316" s="265" t="s">
        <v>351</v>
      </c>
      <c r="AR316" s="266"/>
      <c r="AS316" s="266"/>
      <c r="AT316" s="267"/>
      <c r="AU316" s="277" t="s">
        <v>376</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352</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375</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374</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353</v>
      </c>
      <c r="AF320" s="263"/>
      <c r="AG320" s="263"/>
      <c r="AH320" s="263"/>
      <c r="AI320" s="263" t="s">
        <v>359</v>
      </c>
      <c r="AJ320" s="263"/>
      <c r="AK320" s="263"/>
      <c r="AL320" s="263"/>
      <c r="AM320" s="263" t="s">
        <v>452</v>
      </c>
      <c r="AN320" s="263"/>
      <c r="AO320" s="263"/>
      <c r="AP320" s="265"/>
      <c r="AQ320" s="265" t="s">
        <v>351</v>
      </c>
      <c r="AR320" s="266"/>
      <c r="AS320" s="266"/>
      <c r="AT320" s="267"/>
      <c r="AU320" s="277" t="s">
        <v>376</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352</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375</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374</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353</v>
      </c>
      <c r="AF324" s="263"/>
      <c r="AG324" s="263"/>
      <c r="AH324" s="263"/>
      <c r="AI324" s="263" t="s">
        <v>359</v>
      </c>
      <c r="AJ324" s="263"/>
      <c r="AK324" s="263"/>
      <c r="AL324" s="263"/>
      <c r="AM324" s="263" t="s">
        <v>452</v>
      </c>
      <c r="AN324" s="263"/>
      <c r="AO324" s="263"/>
      <c r="AP324" s="265"/>
      <c r="AQ324" s="265" t="s">
        <v>351</v>
      </c>
      <c r="AR324" s="266"/>
      <c r="AS324" s="266"/>
      <c r="AT324" s="267"/>
      <c r="AU324" s="277" t="s">
        <v>376</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352</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375</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374</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353</v>
      </c>
      <c r="AF328" s="263"/>
      <c r="AG328" s="263"/>
      <c r="AH328" s="263"/>
      <c r="AI328" s="263" t="s">
        <v>359</v>
      </c>
      <c r="AJ328" s="263"/>
      <c r="AK328" s="263"/>
      <c r="AL328" s="263"/>
      <c r="AM328" s="263" t="s">
        <v>452</v>
      </c>
      <c r="AN328" s="263"/>
      <c r="AO328" s="263"/>
      <c r="AP328" s="265"/>
      <c r="AQ328" s="265" t="s">
        <v>351</v>
      </c>
      <c r="AR328" s="266"/>
      <c r="AS328" s="266"/>
      <c r="AT328" s="267"/>
      <c r="AU328" s="277" t="s">
        <v>376</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352</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375</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377</v>
      </c>
      <c r="H332" s="166"/>
      <c r="I332" s="166"/>
      <c r="J332" s="166"/>
      <c r="K332" s="166"/>
      <c r="L332" s="166"/>
      <c r="M332" s="166"/>
      <c r="N332" s="166"/>
      <c r="O332" s="166"/>
      <c r="P332" s="167"/>
      <c r="Q332" s="173" t="s">
        <v>456</v>
      </c>
      <c r="R332" s="166"/>
      <c r="S332" s="166"/>
      <c r="T332" s="166"/>
      <c r="U332" s="166"/>
      <c r="V332" s="166"/>
      <c r="W332" s="166"/>
      <c r="X332" s="166"/>
      <c r="Y332" s="166"/>
      <c r="Z332" s="166"/>
      <c r="AA332" s="166"/>
      <c r="AB332" s="285" t="s">
        <v>457</v>
      </c>
      <c r="AC332" s="166"/>
      <c r="AD332" s="167"/>
      <c r="AE332" s="173" t="s">
        <v>378</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379</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377</v>
      </c>
      <c r="H339" s="166"/>
      <c r="I339" s="166"/>
      <c r="J339" s="166"/>
      <c r="K339" s="166"/>
      <c r="L339" s="166"/>
      <c r="M339" s="166"/>
      <c r="N339" s="166"/>
      <c r="O339" s="166"/>
      <c r="P339" s="167"/>
      <c r="Q339" s="173" t="s">
        <v>456</v>
      </c>
      <c r="R339" s="166"/>
      <c r="S339" s="166"/>
      <c r="T339" s="166"/>
      <c r="U339" s="166"/>
      <c r="V339" s="166"/>
      <c r="W339" s="166"/>
      <c r="X339" s="166"/>
      <c r="Y339" s="166"/>
      <c r="Z339" s="166"/>
      <c r="AA339" s="166"/>
      <c r="AB339" s="285" t="s">
        <v>457</v>
      </c>
      <c r="AC339" s="166"/>
      <c r="AD339" s="167"/>
      <c r="AE339" s="271" t="s">
        <v>378</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379</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377</v>
      </c>
      <c r="H346" s="166"/>
      <c r="I346" s="166"/>
      <c r="J346" s="166"/>
      <c r="K346" s="166"/>
      <c r="L346" s="166"/>
      <c r="M346" s="166"/>
      <c r="N346" s="166"/>
      <c r="O346" s="166"/>
      <c r="P346" s="167"/>
      <c r="Q346" s="173" t="s">
        <v>456</v>
      </c>
      <c r="R346" s="166"/>
      <c r="S346" s="166"/>
      <c r="T346" s="166"/>
      <c r="U346" s="166"/>
      <c r="V346" s="166"/>
      <c r="W346" s="166"/>
      <c r="X346" s="166"/>
      <c r="Y346" s="166"/>
      <c r="Z346" s="166"/>
      <c r="AA346" s="166"/>
      <c r="AB346" s="285" t="s">
        <v>457</v>
      </c>
      <c r="AC346" s="166"/>
      <c r="AD346" s="167"/>
      <c r="AE346" s="271" t="s">
        <v>378</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379</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377</v>
      </c>
      <c r="H353" s="166"/>
      <c r="I353" s="166"/>
      <c r="J353" s="166"/>
      <c r="K353" s="166"/>
      <c r="L353" s="166"/>
      <c r="M353" s="166"/>
      <c r="N353" s="166"/>
      <c r="O353" s="166"/>
      <c r="P353" s="167"/>
      <c r="Q353" s="173" t="s">
        <v>456</v>
      </c>
      <c r="R353" s="166"/>
      <c r="S353" s="166"/>
      <c r="T353" s="166"/>
      <c r="U353" s="166"/>
      <c r="V353" s="166"/>
      <c r="W353" s="166"/>
      <c r="X353" s="166"/>
      <c r="Y353" s="166"/>
      <c r="Z353" s="166"/>
      <c r="AA353" s="166"/>
      <c r="AB353" s="285" t="s">
        <v>457</v>
      </c>
      <c r="AC353" s="166"/>
      <c r="AD353" s="167"/>
      <c r="AE353" s="271" t="s">
        <v>378</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379</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377</v>
      </c>
      <c r="H360" s="166"/>
      <c r="I360" s="166"/>
      <c r="J360" s="166"/>
      <c r="K360" s="166"/>
      <c r="L360" s="166"/>
      <c r="M360" s="166"/>
      <c r="N360" s="166"/>
      <c r="O360" s="166"/>
      <c r="P360" s="167"/>
      <c r="Q360" s="173" t="s">
        <v>456</v>
      </c>
      <c r="R360" s="166"/>
      <c r="S360" s="166"/>
      <c r="T360" s="166"/>
      <c r="U360" s="166"/>
      <c r="V360" s="166"/>
      <c r="W360" s="166"/>
      <c r="X360" s="166"/>
      <c r="Y360" s="166"/>
      <c r="Z360" s="166"/>
      <c r="AA360" s="166"/>
      <c r="AB360" s="285" t="s">
        <v>457</v>
      </c>
      <c r="AC360" s="166"/>
      <c r="AD360" s="167"/>
      <c r="AE360" s="271" t="s">
        <v>378</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379</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415</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395</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394</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363</v>
      </c>
      <c r="F372" s="311"/>
      <c r="G372" s="280" t="s">
        <v>374</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353</v>
      </c>
      <c r="AF372" s="263"/>
      <c r="AG372" s="263"/>
      <c r="AH372" s="263"/>
      <c r="AI372" s="263" t="s">
        <v>359</v>
      </c>
      <c r="AJ372" s="263"/>
      <c r="AK372" s="263"/>
      <c r="AL372" s="263"/>
      <c r="AM372" s="263" t="s">
        <v>452</v>
      </c>
      <c r="AN372" s="263"/>
      <c r="AO372" s="263"/>
      <c r="AP372" s="265"/>
      <c r="AQ372" s="265" t="s">
        <v>351</v>
      </c>
      <c r="AR372" s="266"/>
      <c r="AS372" s="266"/>
      <c r="AT372" s="267"/>
      <c r="AU372" s="277" t="s">
        <v>376</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352</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375</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374</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353</v>
      </c>
      <c r="AF376" s="263"/>
      <c r="AG376" s="263"/>
      <c r="AH376" s="263"/>
      <c r="AI376" s="263" t="s">
        <v>359</v>
      </c>
      <c r="AJ376" s="263"/>
      <c r="AK376" s="263"/>
      <c r="AL376" s="263"/>
      <c r="AM376" s="263" t="s">
        <v>452</v>
      </c>
      <c r="AN376" s="263"/>
      <c r="AO376" s="263"/>
      <c r="AP376" s="265"/>
      <c r="AQ376" s="265" t="s">
        <v>351</v>
      </c>
      <c r="AR376" s="266"/>
      <c r="AS376" s="266"/>
      <c r="AT376" s="267"/>
      <c r="AU376" s="277" t="s">
        <v>376</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352</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375</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374</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353</v>
      </c>
      <c r="AF380" s="263"/>
      <c r="AG380" s="263"/>
      <c r="AH380" s="263"/>
      <c r="AI380" s="263" t="s">
        <v>359</v>
      </c>
      <c r="AJ380" s="263"/>
      <c r="AK380" s="263"/>
      <c r="AL380" s="263"/>
      <c r="AM380" s="263" t="s">
        <v>452</v>
      </c>
      <c r="AN380" s="263"/>
      <c r="AO380" s="263"/>
      <c r="AP380" s="265"/>
      <c r="AQ380" s="265" t="s">
        <v>351</v>
      </c>
      <c r="AR380" s="266"/>
      <c r="AS380" s="266"/>
      <c r="AT380" s="267"/>
      <c r="AU380" s="277" t="s">
        <v>376</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352</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375</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374</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353</v>
      </c>
      <c r="AF384" s="263"/>
      <c r="AG384" s="263"/>
      <c r="AH384" s="263"/>
      <c r="AI384" s="263" t="s">
        <v>359</v>
      </c>
      <c r="AJ384" s="263"/>
      <c r="AK384" s="263"/>
      <c r="AL384" s="263"/>
      <c r="AM384" s="263" t="s">
        <v>452</v>
      </c>
      <c r="AN384" s="263"/>
      <c r="AO384" s="263"/>
      <c r="AP384" s="265"/>
      <c r="AQ384" s="265" t="s">
        <v>351</v>
      </c>
      <c r="AR384" s="266"/>
      <c r="AS384" s="266"/>
      <c r="AT384" s="267"/>
      <c r="AU384" s="277" t="s">
        <v>376</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352</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375</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374</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353</v>
      </c>
      <c r="AF388" s="263"/>
      <c r="AG388" s="263"/>
      <c r="AH388" s="263"/>
      <c r="AI388" s="263" t="s">
        <v>359</v>
      </c>
      <c r="AJ388" s="263"/>
      <c r="AK388" s="263"/>
      <c r="AL388" s="263"/>
      <c r="AM388" s="263" t="s">
        <v>452</v>
      </c>
      <c r="AN388" s="263"/>
      <c r="AO388" s="263"/>
      <c r="AP388" s="265"/>
      <c r="AQ388" s="265" t="s">
        <v>351</v>
      </c>
      <c r="AR388" s="266"/>
      <c r="AS388" s="266"/>
      <c r="AT388" s="267"/>
      <c r="AU388" s="277" t="s">
        <v>376</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352</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375</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377</v>
      </c>
      <c r="H392" s="166"/>
      <c r="I392" s="166"/>
      <c r="J392" s="166"/>
      <c r="K392" s="166"/>
      <c r="L392" s="166"/>
      <c r="M392" s="166"/>
      <c r="N392" s="166"/>
      <c r="O392" s="166"/>
      <c r="P392" s="167"/>
      <c r="Q392" s="173" t="s">
        <v>456</v>
      </c>
      <c r="R392" s="166"/>
      <c r="S392" s="166"/>
      <c r="T392" s="166"/>
      <c r="U392" s="166"/>
      <c r="V392" s="166"/>
      <c r="W392" s="166"/>
      <c r="X392" s="166"/>
      <c r="Y392" s="166"/>
      <c r="Z392" s="166"/>
      <c r="AA392" s="166"/>
      <c r="AB392" s="285" t="s">
        <v>457</v>
      </c>
      <c r="AC392" s="166"/>
      <c r="AD392" s="167"/>
      <c r="AE392" s="173" t="s">
        <v>378</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379</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377</v>
      </c>
      <c r="H399" s="166"/>
      <c r="I399" s="166"/>
      <c r="J399" s="166"/>
      <c r="K399" s="166"/>
      <c r="L399" s="166"/>
      <c r="M399" s="166"/>
      <c r="N399" s="166"/>
      <c r="O399" s="166"/>
      <c r="P399" s="167"/>
      <c r="Q399" s="173" t="s">
        <v>456</v>
      </c>
      <c r="R399" s="166"/>
      <c r="S399" s="166"/>
      <c r="T399" s="166"/>
      <c r="U399" s="166"/>
      <c r="V399" s="166"/>
      <c r="W399" s="166"/>
      <c r="X399" s="166"/>
      <c r="Y399" s="166"/>
      <c r="Z399" s="166"/>
      <c r="AA399" s="166"/>
      <c r="AB399" s="285" t="s">
        <v>457</v>
      </c>
      <c r="AC399" s="166"/>
      <c r="AD399" s="167"/>
      <c r="AE399" s="271" t="s">
        <v>378</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379</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377</v>
      </c>
      <c r="H406" s="166"/>
      <c r="I406" s="166"/>
      <c r="J406" s="166"/>
      <c r="K406" s="166"/>
      <c r="L406" s="166"/>
      <c r="M406" s="166"/>
      <c r="N406" s="166"/>
      <c r="O406" s="166"/>
      <c r="P406" s="167"/>
      <c r="Q406" s="173" t="s">
        <v>456</v>
      </c>
      <c r="R406" s="166"/>
      <c r="S406" s="166"/>
      <c r="T406" s="166"/>
      <c r="U406" s="166"/>
      <c r="V406" s="166"/>
      <c r="W406" s="166"/>
      <c r="X406" s="166"/>
      <c r="Y406" s="166"/>
      <c r="Z406" s="166"/>
      <c r="AA406" s="166"/>
      <c r="AB406" s="285" t="s">
        <v>457</v>
      </c>
      <c r="AC406" s="166"/>
      <c r="AD406" s="167"/>
      <c r="AE406" s="271" t="s">
        <v>378</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379</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377</v>
      </c>
      <c r="H413" s="166"/>
      <c r="I413" s="166"/>
      <c r="J413" s="166"/>
      <c r="K413" s="166"/>
      <c r="L413" s="166"/>
      <c r="M413" s="166"/>
      <c r="N413" s="166"/>
      <c r="O413" s="166"/>
      <c r="P413" s="167"/>
      <c r="Q413" s="173" t="s">
        <v>456</v>
      </c>
      <c r="R413" s="166"/>
      <c r="S413" s="166"/>
      <c r="T413" s="166"/>
      <c r="U413" s="166"/>
      <c r="V413" s="166"/>
      <c r="W413" s="166"/>
      <c r="X413" s="166"/>
      <c r="Y413" s="166"/>
      <c r="Z413" s="166"/>
      <c r="AA413" s="166"/>
      <c r="AB413" s="285" t="s">
        <v>457</v>
      </c>
      <c r="AC413" s="166"/>
      <c r="AD413" s="167"/>
      <c r="AE413" s="271" t="s">
        <v>378</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379</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377</v>
      </c>
      <c r="H420" s="166"/>
      <c r="I420" s="166"/>
      <c r="J420" s="166"/>
      <c r="K420" s="166"/>
      <c r="L420" s="166"/>
      <c r="M420" s="166"/>
      <c r="N420" s="166"/>
      <c r="O420" s="166"/>
      <c r="P420" s="167"/>
      <c r="Q420" s="173" t="s">
        <v>456</v>
      </c>
      <c r="R420" s="166"/>
      <c r="S420" s="166"/>
      <c r="T420" s="166"/>
      <c r="U420" s="166"/>
      <c r="V420" s="166"/>
      <c r="W420" s="166"/>
      <c r="X420" s="166"/>
      <c r="Y420" s="166"/>
      <c r="Z420" s="166"/>
      <c r="AA420" s="166"/>
      <c r="AB420" s="285" t="s">
        <v>457</v>
      </c>
      <c r="AC420" s="166"/>
      <c r="AD420" s="167"/>
      <c r="AE420" s="271" t="s">
        <v>378</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379</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415</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364</v>
      </c>
      <c r="D430" s="248"/>
      <c r="E430" s="236" t="s">
        <v>384</v>
      </c>
      <c r="F430" s="237"/>
      <c r="G430" s="238" t="s">
        <v>380</v>
      </c>
      <c r="H430" s="155"/>
      <c r="I430" s="155"/>
      <c r="J430" s="239" t="s">
        <v>538</v>
      </c>
      <c r="K430" s="240"/>
      <c r="L430" s="240"/>
      <c r="M430" s="240"/>
      <c r="N430" s="240"/>
      <c r="O430" s="240"/>
      <c r="P430" s="240"/>
      <c r="Q430" s="240"/>
      <c r="R430" s="240"/>
      <c r="S430" s="240"/>
      <c r="T430" s="241"/>
      <c r="U430" s="242" t="s">
        <v>643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369</v>
      </c>
      <c r="F431" s="164"/>
      <c r="G431" s="165" t="s">
        <v>366</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368</v>
      </c>
      <c r="AF431" s="176"/>
      <c r="AG431" s="176"/>
      <c r="AH431" s="177"/>
      <c r="AI431" s="178" t="s">
        <v>452</v>
      </c>
      <c r="AJ431" s="178"/>
      <c r="AK431" s="178"/>
      <c r="AL431" s="173"/>
      <c r="AM431" s="178" t="s">
        <v>513</v>
      </c>
      <c r="AN431" s="178"/>
      <c r="AO431" s="178"/>
      <c r="AP431" s="173"/>
      <c r="AQ431" s="173" t="s">
        <v>351</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547</v>
      </c>
      <c r="AF432" s="133"/>
      <c r="AG432" s="134" t="s">
        <v>352</v>
      </c>
      <c r="AH432" s="169"/>
      <c r="AI432" s="179"/>
      <c r="AJ432" s="179"/>
      <c r="AK432" s="179"/>
      <c r="AL432" s="174"/>
      <c r="AM432" s="179"/>
      <c r="AN432" s="179"/>
      <c r="AO432" s="179"/>
      <c r="AP432" s="174"/>
      <c r="AQ432" s="215" t="s">
        <v>547</v>
      </c>
      <c r="AR432" s="133"/>
      <c r="AS432" s="134" t="s">
        <v>352</v>
      </c>
      <c r="AT432" s="169"/>
      <c r="AU432" s="133" t="s">
        <v>547</v>
      </c>
      <c r="AV432" s="133"/>
      <c r="AW432" s="134" t="s">
        <v>300</v>
      </c>
      <c r="AX432" s="135"/>
    </row>
    <row r="433" spans="1:50" ht="23.25" customHeight="1" x14ac:dyDescent="0.15">
      <c r="A433" s="998"/>
      <c r="B433" s="250"/>
      <c r="C433" s="249"/>
      <c r="D433" s="250"/>
      <c r="E433" s="163"/>
      <c r="F433" s="164"/>
      <c r="G433" s="228" t="s">
        <v>547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547</v>
      </c>
      <c r="AC433" s="130"/>
      <c r="AD433" s="130"/>
      <c r="AE433" s="100" t="s">
        <v>547</v>
      </c>
      <c r="AF433" s="101"/>
      <c r="AG433" s="101"/>
      <c r="AH433" s="101"/>
      <c r="AI433" s="100" t="s">
        <v>547</v>
      </c>
      <c r="AJ433" s="101"/>
      <c r="AK433" s="101"/>
      <c r="AL433" s="101"/>
      <c r="AM433" s="100" t="s">
        <v>553</v>
      </c>
      <c r="AN433" s="101"/>
      <c r="AO433" s="101"/>
      <c r="AP433" s="102"/>
      <c r="AQ433" s="100" t="s">
        <v>547</v>
      </c>
      <c r="AR433" s="101"/>
      <c r="AS433" s="101"/>
      <c r="AT433" s="102"/>
      <c r="AU433" s="101" t="s">
        <v>547</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559</v>
      </c>
      <c r="AC434" s="219"/>
      <c r="AD434" s="219"/>
      <c r="AE434" s="100" t="s">
        <v>547</v>
      </c>
      <c r="AF434" s="101"/>
      <c r="AG434" s="101"/>
      <c r="AH434" s="102"/>
      <c r="AI434" s="100" t="s">
        <v>547</v>
      </c>
      <c r="AJ434" s="101"/>
      <c r="AK434" s="101"/>
      <c r="AL434" s="101"/>
      <c r="AM434" s="100" t="s">
        <v>547</v>
      </c>
      <c r="AN434" s="101"/>
      <c r="AO434" s="101"/>
      <c r="AP434" s="102"/>
      <c r="AQ434" s="100" t="s">
        <v>547</v>
      </c>
      <c r="AR434" s="101"/>
      <c r="AS434" s="101"/>
      <c r="AT434" s="102"/>
      <c r="AU434" s="101" t="s">
        <v>547</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547</v>
      </c>
      <c r="AF435" s="101"/>
      <c r="AG435" s="101"/>
      <c r="AH435" s="102"/>
      <c r="AI435" s="100" t="s">
        <v>547</v>
      </c>
      <c r="AJ435" s="101"/>
      <c r="AK435" s="101"/>
      <c r="AL435" s="101"/>
      <c r="AM435" s="100" t="s">
        <v>547</v>
      </c>
      <c r="AN435" s="101"/>
      <c r="AO435" s="101"/>
      <c r="AP435" s="102"/>
      <c r="AQ435" s="100" t="s">
        <v>547</v>
      </c>
      <c r="AR435" s="101"/>
      <c r="AS435" s="101"/>
      <c r="AT435" s="102"/>
      <c r="AU435" s="101" t="s">
        <v>553</v>
      </c>
      <c r="AV435" s="101"/>
      <c r="AW435" s="101"/>
      <c r="AX435" s="220"/>
    </row>
    <row r="436" spans="1:50" ht="18.75" hidden="1" customHeight="1" x14ac:dyDescent="0.15">
      <c r="A436" s="998"/>
      <c r="B436" s="250"/>
      <c r="C436" s="249"/>
      <c r="D436" s="250"/>
      <c r="E436" s="163" t="s">
        <v>369</v>
      </c>
      <c r="F436" s="164"/>
      <c r="G436" s="165" t="s">
        <v>366</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368</v>
      </c>
      <c r="AF436" s="176"/>
      <c r="AG436" s="176"/>
      <c r="AH436" s="177"/>
      <c r="AI436" s="178" t="s">
        <v>452</v>
      </c>
      <c r="AJ436" s="178"/>
      <c r="AK436" s="178"/>
      <c r="AL436" s="173"/>
      <c r="AM436" s="178" t="s">
        <v>513</v>
      </c>
      <c r="AN436" s="178"/>
      <c r="AO436" s="178"/>
      <c r="AP436" s="173"/>
      <c r="AQ436" s="173" t="s">
        <v>351</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352</v>
      </c>
      <c r="AH437" s="169"/>
      <c r="AI437" s="179"/>
      <c r="AJ437" s="179"/>
      <c r="AK437" s="179"/>
      <c r="AL437" s="174"/>
      <c r="AM437" s="179"/>
      <c r="AN437" s="179"/>
      <c r="AO437" s="179"/>
      <c r="AP437" s="174"/>
      <c r="AQ437" s="215"/>
      <c r="AR437" s="133"/>
      <c r="AS437" s="134" t="s">
        <v>352</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369</v>
      </c>
      <c r="F441" s="164"/>
      <c r="G441" s="165" t="s">
        <v>366</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368</v>
      </c>
      <c r="AF441" s="176"/>
      <c r="AG441" s="176"/>
      <c r="AH441" s="177"/>
      <c r="AI441" s="178" t="s">
        <v>452</v>
      </c>
      <c r="AJ441" s="178"/>
      <c r="AK441" s="178"/>
      <c r="AL441" s="173"/>
      <c r="AM441" s="178" t="s">
        <v>513</v>
      </c>
      <c r="AN441" s="178"/>
      <c r="AO441" s="178"/>
      <c r="AP441" s="173"/>
      <c r="AQ441" s="173" t="s">
        <v>351</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352</v>
      </c>
      <c r="AH442" s="169"/>
      <c r="AI442" s="179"/>
      <c r="AJ442" s="179"/>
      <c r="AK442" s="179"/>
      <c r="AL442" s="174"/>
      <c r="AM442" s="179"/>
      <c r="AN442" s="179"/>
      <c r="AO442" s="179"/>
      <c r="AP442" s="174"/>
      <c r="AQ442" s="215"/>
      <c r="AR442" s="133"/>
      <c r="AS442" s="134" t="s">
        <v>352</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369</v>
      </c>
      <c r="F446" s="164"/>
      <c r="G446" s="165" t="s">
        <v>366</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368</v>
      </c>
      <c r="AF446" s="176"/>
      <c r="AG446" s="176"/>
      <c r="AH446" s="177"/>
      <c r="AI446" s="178" t="s">
        <v>452</v>
      </c>
      <c r="AJ446" s="178"/>
      <c r="AK446" s="178"/>
      <c r="AL446" s="173"/>
      <c r="AM446" s="178" t="s">
        <v>513</v>
      </c>
      <c r="AN446" s="178"/>
      <c r="AO446" s="178"/>
      <c r="AP446" s="173"/>
      <c r="AQ446" s="173" t="s">
        <v>351</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352</v>
      </c>
      <c r="AH447" s="169"/>
      <c r="AI447" s="179"/>
      <c r="AJ447" s="179"/>
      <c r="AK447" s="179"/>
      <c r="AL447" s="174"/>
      <c r="AM447" s="179"/>
      <c r="AN447" s="179"/>
      <c r="AO447" s="179"/>
      <c r="AP447" s="174"/>
      <c r="AQ447" s="215"/>
      <c r="AR447" s="133"/>
      <c r="AS447" s="134" t="s">
        <v>352</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369</v>
      </c>
      <c r="F451" s="164"/>
      <c r="G451" s="165" t="s">
        <v>366</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368</v>
      </c>
      <c r="AF451" s="176"/>
      <c r="AG451" s="176"/>
      <c r="AH451" s="177"/>
      <c r="AI451" s="178" t="s">
        <v>452</v>
      </c>
      <c r="AJ451" s="178"/>
      <c r="AK451" s="178"/>
      <c r="AL451" s="173"/>
      <c r="AM451" s="178" t="s">
        <v>513</v>
      </c>
      <c r="AN451" s="178"/>
      <c r="AO451" s="178"/>
      <c r="AP451" s="173"/>
      <c r="AQ451" s="173" t="s">
        <v>351</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352</v>
      </c>
      <c r="AH452" s="169"/>
      <c r="AI452" s="179"/>
      <c r="AJ452" s="179"/>
      <c r="AK452" s="179"/>
      <c r="AL452" s="174"/>
      <c r="AM452" s="179"/>
      <c r="AN452" s="179"/>
      <c r="AO452" s="179"/>
      <c r="AP452" s="174"/>
      <c r="AQ452" s="215"/>
      <c r="AR452" s="133"/>
      <c r="AS452" s="134" t="s">
        <v>352</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370</v>
      </c>
      <c r="F456" s="164"/>
      <c r="G456" s="165" t="s">
        <v>367</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368</v>
      </c>
      <c r="AF456" s="176"/>
      <c r="AG456" s="176"/>
      <c r="AH456" s="177"/>
      <c r="AI456" s="178" t="s">
        <v>452</v>
      </c>
      <c r="AJ456" s="178"/>
      <c r="AK456" s="178"/>
      <c r="AL456" s="173"/>
      <c r="AM456" s="178" t="s">
        <v>513</v>
      </c>
      <c r="AN456" s="178"/>
      <c r="AO456" s="178"/>
      <c r="AP456" s="173"/>
      <c r="AQ456" s="173" t="s">
        <v>351</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547</v>
      </c>
      <c r="AF457" s="133"/>
      <c r="AG457" s="134" t="s">
        <v>352</v>
      </c>
      <c r="AH457" s="169"/>
      <c r="AI457" s="179"/>
      <c r="AJ457" s="179"/>
      <c r="AK457" s="179"/>
      <c r="AL457" s="174"/>
      <c r="AM457" s="179"/>
      <c r="AN457" s="179"/>
      <c r="AO457" s="179"/>
      <c r="AP457" s="174"/>
      <c r="AQ457" s="215" t="s">
        <v>547</v>
      </c>
      <c r="AR457" s="133"/>
      <c r="AS457" s="134" t="s">
        <v>352</v>
      </c>
      <c r="AT457" s="169"/>
      <c r="AU457" s="133" t="s">
        <v>547</v>
      </c>
      <c r="AV457" s="133"/>
      <c r="AW457" s="134" t="s">
        <v>300</v>
      </c>
      <c r="AX457" s="135"/>
    </row>
    <row r="458" spans="1:50" ht="23.25" customHeight="1" x14ac:dyDescent="0.15">
      <c r="A458" s="998"/>
      <c r="B458" s="250"/>
      <c r="C458" s="249"/>
      <c r="D458" s="250"/>
      <c r="E458" s="163"/>
      <c r="F458" s="164"/>
      <c r="G458" s="228" t="s">
        <v>547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547</v>
      </c>
      <c r="AC458" s="130"/>
      <c r="AD458" s="130"/>
      <c r="AE458" s="100" t="s">
        <v>547</v>
      </c>
      <c r="AF458" s="101"/>
      <c r="AG458" s="101"/>
      <c r="AH458" s="101"/>
      <c r="AI458" s="100" t="s">
        <v>547</v>
      </c>
      <c r="AJ458" s="101"/>
      <c r="AK458" s="101"/>
      <c r="AL458" s="101"/>
      <c r="AM458" s="100" t="s">
        <v>547</v>
      </c>
      <c r="AN458" s="101"/>
      <c r="AO458" s="101"/>
      <c r="AP458" s="102"/>
      <c r="AQ458" s="100" t="s">
        <v>547</v>
      </c>
      <c r="AR458" s="101"/>
      <c r="AS458" s="101"/>
      <c r="AT458" s="102"/>
      <c r="AU458" s="101" t="s">
        <v>547</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547</v>
      </c>
      <c r="AC459" s="219"/>
      <c r="AD459" s="219"/>
      <c r="AE459" s="100" t="s">
        <v>547</v>
      </c>
      <c r="AF459" s="101"/>
      <c r="AG459" s="101"/>
      <c r="AH459" s="102"/>
      <c r="AI459" s="100" t="s">
        <v>547</v>
      </c>
      <c r="AJ459" s="101"/>
      <c r="AK459" s="101"/>
      <c r="AL459" s="101"/>
      <c r="AM459" s="100" t="s">
        <v>547</v>
      </c>
      <c r="AN459" s="101"/>
      <c r="AO459" s="101"/>
      <c r="AP459" s="102"/>
      <c r="AQ459" s="100" t="s">
        <v>547</v>
      </c>
      <c r="AR459" s="101"/>
      <c r="AS459" s="101"/>
      <c r="AT459" s="102"/>
      <c r="AU459" s="101" t="s">
        <v>547</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547</v>
      </c>
      <c r="AF460" s="101"/>
      <c r="AG460" s="101"/>
      <c r="AH460" s="102"/>
      <c r="AI460" s="100" t="s">
        <v>560</v>
      </c>
      <c r="AJ460" s="101"/>
      <c r="AK460" s="101"/>
      <c r="AL460" s="101"/>
      <c r="AM460" s="100" t="s">
        <v>547</v>
      </c>
      <c r="AN460" s="101"/>
      <c r="AO460" s="101"/>
      <c r="AP460" s="102"/>
      <c r="AQ460" s="100" t="s">
        <v>547</v>
      </c>
      <c r="AR460" s="101"/>
      <c r="AS460" s="101"/>
      <c r="AT460" s="102"/>
      <c r="AU460" s="101" t="s">
        <v>547</v>
      </c>
      <c r="AV460" s="101"/>
      <c r="AW460" s="101"/>
      <c r="AX460" s="220"/>
    </row>
    <row r="461" spans="1:50" ht="18.75" hidden="1" customHeight="1" x14ac:dyDescent="0.15">
      <c r="A461" s="998"/>
      <c r="B461" s="250"/>
      <c r="C461" s="249"/>
      <c r="D461" s="250"/>
      <c r="E461" s="163" t="s">
        <v>370</v>
      </c>
      <c r="F461" s="164"/>
      <c r="G461" s="165" t="s">
        <v>367</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368</v>
      </c>
      <c r="AF461" s="176"/>
      <c r="AG461" s="176"/>
      <c r="AH461" s="177"/>
      <c r="AI461" s="178" t="s">
        <v>452</v>
      </c>
      <c r="AJ461" s="178"/>
      <c r="AK461" s="178"/>
      <c r="AL461" s="173"/>
      <c r="AM461" s="178" t="s">
        <v>513</v>
      </c>
      <c r="AN461" s="178"/>
      <c r="AO461" s="178"/>
      <c r="AP461" s="173"/>
      <c r="AQ461" s="173" t="s">
        <v>351</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352</v>
      </c>
      <c r="AH462" s="169"/>
      <c r="AI462" s="179"/>
      <c r="AJ462" s="179"/>
      <c r="AK462" s="179"/>
      <c r="AL462" s="174"/>
      <c r="AM462" s="179"/>
      <c r="AN462" s="179"/>
      <c r="AO462" s="179"/>
      <c r="AP462" s="174"/>
      <c r="AQ462" s="215"/>
      <c r="AR462" s="133"/>
      <c r="AS462" s="134" t="s">
        <v>352</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370</v>
      </c>
      <c r="F466" s="164"/>
      <c r="G466" s="165" t="s">
        <v>367</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368</v>
      </c>
      <c r="AF466" s="176"/>
      <c r="AG466" s="176"/>
      <c r="AH466" s="177"/>
      <c r="AI466" s="178" t="s">
        <v>452</v>
      </c>
      <c r="AJ466" s="178"/>
      <c r="AK466" s="178"/>
      <c r="AL466" s="173"/>
      <c r="AM466" s="178" t="s">
        <v>513</v>
      </c>
      <c r="AN466" s="178"/>
      <c r="AO466" s="178"/>
      <c r="AP466" s="173"/>
      <c r="AQ466" s="173" t="s">
        <v>351</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352</v>
      </c>
      <c r="AH467" s="169"/>
      <c r="AI467" s="179"/>
      <c r="AJ467" s="179"/>
      <c r="AK467" s="179"/>
      <c r="AL467" s="174"/>
      <c r="AM467" s="179"/>
      <c r="AN467" s="179"/>
      <c r="AO467" s="179"/>
      <c r="AP467" s="174"/>
      <c r="AQ467" s="215"/>
      <c r="AR467" s="133"/>
      <c r="AS467" s="134" t="s">
        <v>352</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370</v>
      </c>
      <c r="F471" s="164"/>
      <c r="G471" s="165" t="s">
        <v>367</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368</v>
      </c>
      <c r="AF471" s="176"/>
      <c r="AG471" s="176"/>
      <c r="AH471" s="177"/>
      <c r="AI471" s="178" t="s">
        <v>452</v>
      </c>
      <c r="AJ471" s="178"/>
      <c r="AK471" s="178"/>
      <c r="AL471" s="173"/>
      <c r="AM471" s="178" t="s">
        <v>513</v>
      </c>
      <c r="AN471" s="178"/>
      <c r="AO471" s="178"/>
      <c r="AP471" s="173"/>
      <c r="AQ471" s="173" t="s">
        <v>351</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352</v>
      </c>
      <c r="AH472" s="169"/>
      <c r="AI472" s="179"/>
      <c r="AJ472" s="179"/>
      <c r="AK472" s="179"/>
      <c r="AL472" s="174"/>
      <c r="AM472" s="179"/>
      <c r="AN472" s="179"/>
      <c r="AO472" s="179"/>
      <c r="AP472" s="174"/>
      <c r="AQ472" s="215"/>
      <c r="AR472" s="133"/>
      <c r="AS472" s="134" t="s">
        <v>352</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370</v>
      </c>
      <c r="F476" s="164"/>
      <c r="G476" s="165" t="s">
        <v>367</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368</v>
      </c>
      <c r="AF476" s="176"/>
      <c r="AG476" s="176"/>
      <c r="AH476" s="177"/>
      <c r="AI476" s="178" t="s">
        <v>452</v>
      </c>
      <c r="AJ476" s="178"/>
      <c r="AK476" s="178"/>
      <c r="AL476" s="173"/>
      <c r="AM476" s="178" t="s">
        <v>513</v>
      </c>
      <c r="AN476" s="178"/>
      <c r="AO476" s="178"/>
      <c r="AP476" s="173"/>
      <c r="AQ476" s="173" t="s">
        <v>351</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352</v>
      </c>
      <c r="AH477" s="169"/>
      <c r="AI477" s="179"/>
      <c r="AJ477" s="179"/>
      <c r="AK477" s="179"/>
      <c r="AL477" s="174"/>
      <c r="AM477" s="179"/>
      <c r="AN477" s="179"/>
      <c r="AO477" s="179"/>
      <c r="AP477" s="174"/>
      <c r="AQ477" s="215"/>
      <c r="AR477" s="133"/>
      <c r="AS477" s="134" t="s">
        <v>352</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388</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547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350</v>
      </c>
      <c r="F484" s="237"/>
      <c r="G484" s="238" t="s">
        <v>380</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369</v>
      </c>
      <c r="F485" s="164"/>
      <c r="G485" s="165" t="s">
        <v>366</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368</v>
      </c>
      <c r="AF485" s="176"/>
      <c r="AG485" s="176"/>
      <c r="AH485" s="177"/>
      <c r="AI485" s="178" t="s">
        <v>452</v>
      </c>
      <c r="AJ485" s="178"/>
      <c r="AK485" s="178"/>
      <c r="AL485" s="173"/>
      <c r="AM485" s="178" t="s">
        <v>513</v>
      </c>
      <c r="AN485" s="178"/>
      <c r="AO485" s="178"/>
      <c r="AP485" s="173"/>
      <c r="AQ485" s="173" t="s">
        <v>351</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352</v>
      </c>
      <c r="AH486" s="169"/>
      <c r="AI486" s="179"/>
      <c r="AJ486" s="179"/>
      <c r="AK486" s="179"/>
      <c r="AL486" s="174"/>
      <c r="AM486" s="179"/>
      <c r="AN486" s="179"/>
      <c r="AO486" s="179"/>
      <c r="AP486" s="174"/>
      <c r="AQ486" s="215"/>
      <c r="AR486" s="133"/>
      <c r="AS486" s="134" t="s">
        <v>352</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369</v>
      </c>
      <c r="F490" s="164"/>
      <c r="G490" s="165" t="s">
        <v>366</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368</v>
      </c>
      <c r="AF490" s="176"/>
      <c r="AG490" s="176"/>
      <c r="AH490" s="177"/>
      <c r="AI490" s="178" t="s">
        <v>452</v>
      </c>
      <c r="AJ490" s="178"/>
      <c r="AK490" s="178"/>
      <c r="AL490" s="173"/>
      <c r="AM490" s="178" t="s">
        <v>513</v>
      </c>
      <c r="AN490" s="178"/>
      <c r="AO490" s="178"/>
      <c r="AP490" s="173"/>
      <c r="AQ490" s="173" t="s">
        <v>351</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352</v>
      </c>
      <c r="AH491" s="169"/>
      <c r="AI491" s="179"/>
      <c r="AJ491" s="179"/>
      <c r="AK491" s="179"/>
      <c r="AL491" s="174"/>
      <c r="AM491" s="179"/>
      <c r="AN491" s="179"/>
      <c r="AO491" s="179"/>
      <c r="AP491" s="174"/>
      <c r="AQ491" s="215"/>
      <c r="AR491" s="133"/>
      <c r="AS491" s="134" t="s">
        <v>352</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369</v>
      </c>
      <c r="F495" s="164"/>
      <c r="G495" s="165" t="s">
        <v>366</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368</v>
      </c>
      <c r="AF495" s="176"/>
      <c r="AG495" s="176"/>
      <c r="AH495" s="177"/>
      <c r="AI495" s="178" t="s">
        <v>452</v>
      </c>
      <c r="AJ495" s="178"/>
      <c r="AK495" s="178"/>
      <c r="AL495" s="173"/>
      <c r="AM495" s="178" t="s">
        <v>513</v>
      </c>
      <c r="AN495" s="178"/>
      <c r="AO495" s="178"/>
      <c r="AP495" s="173"/>
      <c r="AQ495" s="173" t="s">
        <v>351</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352</v>
      </c>
      <c r="AH496" s="169"/>
      <c r="AI496" s="179"/>
      <c r="AJ496" s="179"/>
      <c r="AK496" s="179"/>
      <c r="AL496" s="174"/>
      <c r="AM496" s="179"/>
      <c r="AN496" s="179"/>
      <c r="AO496" s="179"/>
      <c r="AP496" s="174"/>
      <c r="AQ496" s="215"/>
      <c r="AR496" s="133"/>
      <c r="AS496" s="134" t="s">
        <v>352</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369</v>
      </c>
      <c r="F500" s="164"/>
      <c r="G500" s="165" t="s">
        <v>366</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368</v>
      </c>
      <c r="AF500" s="176"/>
      <c r="AG500" s="176"/>
      <c r="AH500" s="177"/>
      <c r="AI500" s="178" t="s">
        <v>452</v>
      </c>
      <c r="AJ500" s="178"/>
      <c r="AK500" s="178"/>
      <c r="AL500" s="173"/>
      <c r="AM500" s="178" t="s">
        <v>513</v>
      </c>
      <c r="AN500" s="178"/>
      <c r="AO500" s="178"/>
      <c r="AP500" s="173"/>
      <c r="AQ500" s="173" t="s">
        <v>351</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352</v>
      </c>
      <c r="AH501" s="169"/>
      <c r="AI501" s="179"/>
      <c r="AJ501" s="179"/>
      <c r="AK501" s="179"/>
      <c r="AL501" s="174"/>
      <c r="AM501" s="179"/>
      <c r="AN501" s="179"/>
      <c r="AO501" s="179"/>
      <c r="AP501" s="174"/>
      <c r="AQ501" s="215"/>
      <c r="AR501" s="133"/>
      <c r="AS501" s="134" t="s">
        <v>352</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369</v>
      </c>
      <c r="F505" s="164"/>
      <c r="G505" s="165" t="s">
        <v>366</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368</v>
      </c>
      <c r="AF505" s="176"/>
      <c r="AG505" s="176"/>
      <c r="AH505" s="177"/>
      <c r="AI505" s="178" t="s">
        <v>452</v>
      </c>
      <c r="AJ505" s="178"/>
      <c r="AK505" s="178"/>
      <c r="AL505" s="173"/>
      <c r="AM505" s="178" t="s">
        <v>513</v>
      </c>
      <c r="AN505" s="178"/>
      <c r="AO505" s="178"/>
      <c r="AP505" s="173"/>
      <c r="AQ505" s="173" t="s">
        <v>351</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352</v>
      </c>
      <c r="AH506" s="169"/>
      <c r="AI506" s="179"/>
      <c r="AJ506" s="179"/>
      <c r="AK506" s="179"/>
      <c r="AL506" s="174"/>
      <c r="AM506" s="179"/>
      <c r="AN506" s="179"/>
      <c r="AO506" s="179"/>
      <c r="AP506" s="174"/>
      <c r="AQ506" s="215"/>
      <c r="AR506" s="133"/>
      <c r="AS506" s="134" t="s">
        <v>352</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370</v>
      </c>
      <c r="F510" s="164"/>
      <c r="G510" s="165" t="s">
        <v>367</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368</v>
      </c>
      <c r="AF510" s="176"/>
      <c r="AG510" s="176"/>
      <c r="AH510" s="177"/>
      <c r="AI510" s="178" t="s">
        <v>452</v>
      </c>
      <c r="AJ510" s="178"/>
      <c r="AK510" s="178"/>
      <c r="AL510" s="173"/>
      <c r="AM510" s="178" t="s">
        <v>513</v>
      </c>
      <c r="AN510" s="178"/>
      <c r="AO510" s="178"/>
      <c r="AP510" s="173"/>
      <c r="AQ510" s="173" t="s">
        <v>351</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352</v>
      </c>
      <c r="AH511" s="169"/>
      <c r="AI511" s="179"/>
      <c r="AJ511" s="179"/>
      <c r="AK511" s="179"/>
      <c r="AL511" s="174"/>
      <c r="AM511" s="179"/>
      <c r="AN511" s="179"/>
      <c r="AO511" s="179"/>
      <c r="AP511" s="174"/>
      <c r="AQ511" s="215"/>
      <c r="AR511" s="133"/>
      <c r="AS511" s="134" t="s">
        <v>352</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370</v>
      </c>
      <c r="F515" s="164"/>
      <c r="G515" s="165" t="s">
        <v>367</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368</v>
      </c>
      <c r="AF515" s="176"/>
      <c r="AG515" s="176"/>
      <c r="AH515" s="177"/>
      <c r="AI515" s="178" t="s">
        <v>452</v>
      </c>
      <c r="AJ515" s="178"/>
      <c r="AK515" s="178"/>
      <c r="AL515" s="173"/>
      <c r="AM515" s="178" t="s">
        <v>513</v>
      </c>
      <c r="AN515" s="178"/>
      <c r="AO515" s="178"/>
      <c r="AP515" s="173"/>
      <c r="AQ515" s="173" t="s">
        <v>351</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352</v>
      </c>
      <c r="AH516" s="169"/>
      <c r="AI516" s="179"/>
      <c r="AJ516" s="179"/>
      <c r="AK516" s="179"/>
      <c r="AL516" s="174"/>
      <c r="AM516" s="179"/>
      <c r="AN516" s="179"/>
      <c r="AO516" s="179"/>
      <c r="AP516" s="174"/>
      <c r="AQ516" s="215"/>
      <c r="AR516" s="133"/>
      <c r="AS516" s="134" t="s">
        <v>352</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370</v>
      </c>
      <c r="F520" s="164"/>
      <c r="G520" s="165" t="s">
        <v>367</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368</v>
      </c>
      <c r="AF520" s="176"/>
      <c r="AG520" s="176"/>
      <c r="AH520" s="177"/>
      <c r="AI520" s="178" t="s">
        <v>452</v>
      </c>
      <c r="AJ520" s="178"/>
      <c r="AK520" s="178"/>
      <c r="AL520" s="173"/>
      <c r="AM520" s="178" t="s">
        <v>513</v>
      </c>
      <c r="AN520" s="178"/>
      <c r="AO520" s="178"/>
      <c r="AP520" s="173"/>
      <c r="AQ520" s="173" t="s">
        <v>351</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352</v>
      </c>
      <c r="AH521" s="169"/>
      <c r="AI521" s="179"/>
      <c r="AJ521" s="179"/>
      <c r="AK521" s="179"/>
      <c r="AL521" s="174"/>
      <c r="AM521" s="179"/>
      <c r="AN521" s="179"/>
      <c r="AO521" s="179"/>
      <c r="AP521" s="174"/>
      <c r="AQ521" s="215"/>
      <c r="AR521" s="133"/>
      <c r="AS521" s="134" t="s">
        <v>352</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370</v>
      </c>
      <c r="F525" s="164"/>
      <c r="G525" s="165" t="s">
        <v>367</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368</v>
      </c>
      <c r="AF525" s="176"/>
      <c r="AG525" s="176"/>
      <c r="AH525" s="177"/>
      <c r="AI525" s="178" t="s">
        <v>452</v>
      </c>
      <c r="AJ525" s="178"/>
      <c r="AK525" s="178"/>
      <c r="AL525" s="173"/>
      <c r="AM525" s="178" t="s">
        <v>513</v>
      </c>
      <c r="AN525" s="178"/>
      <c r="AO525" s="178"/>
      <c r="AP525" s="173"/>
      <c r="AQ525" s="173" t="s">
        <v>351</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352</v>
      </c>
      <c r="AH526" s="169"/>
      <c r="AI526" s="179"/>
      <c r="AJ526" s="179"/>
      <c r="AK526" s="179"/>
      <c r="AL526" s="174"/>
      <c r="AM526" s="179"/>
      <c r="AN526" s="179"/>
      <c r="AO526" s="179"/>
      <c r="AP526" s="174"/>
      <c r="AQ526" s="215"/>
      <c r="AR526" s="133"/>
      <c r="AS526" s="134" t="s">
        <v>352</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370</v>
      </c>
      <c r="F530" s="164"/>
      <c r="G530" s="165" t="s">
        <v>367</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368</v>
      </c>
      <c r="AF530" s="176"/>
      <c r="AG530" s="176"/>
      <c r="AH530" s="177"/>
      <c r="AI530" s="178" t="s">
        <v>452</v>
      </c>
      <c r="AJ530" s="178"/>
      <c r="AK530" s="178"/>
      <c r="AL530" s="173"/>
      <c r="AM530" s="178" t="s">
        <v>513</v>
      </c>
      <c r="AN530" s="178"/>
      <c r="AO530" s="178"/>
      <c r="AP530" s="173"/>
      <c r="AQ530" s="173" t="s">
        <v>351</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352</v>
      </c>
      <c r="AH531" s="169"/>
      <c r="AI531" s="179"/>
      <c r="AJ531" s="179"/>
      <c r="AK531" s="179"/>
      <c r="AL531" s="174"/>
      <c r="AM531" s="179"/>
      <c r="AN531" s="179"/>
      <c r="AO531" s="179"/>
      <c r="AP531" s="174"/>
      <c r="AQ531" s="215"/>
      <c r="AR531" s="133"/>
      <c r="AS531" s="134" t="s">
        <v>352</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388</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350</v>
      </c>
      <c r="F538" s="237"/>
      <c r="G538" s="238" t="s">
        <v>380</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369</v>
      </c>
      <c r="F539" s="164"/>
      <c r="G539" s="165" t="s">
        <v>366</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368</v>
      </c>
      <c r="AF539" s="176"/>
      <c r="AG539" s="176"/>
      <c r="AH539" s="177"/>
      <c r="AI539" s="178" t="s">
        <v>452</v>
      </c>
      <c r="AJ539" s="178"/>
      <c r="AK539" s="178"/>
      <c r="AL539" s="173"/>
      <c r="AM539" s="178" t="s">
        <v>513</v>
      </c>
      <c r="AN539" s="178"/>
      <c r="AO539" s="178"/>
      <c r="AP539" s="173"/>
      <c r="AQ539" s="173" t="s">
        <v>351</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352</v>
      </c>
      <c r="AH540" s="169"/>
      <c r="AI540" s="179"/>
      <c r="AJ540" s="179"/>
      <c r="AK540" s="179"/>
      <c r="AL540" s="174"/>
      <c r="AM540" s="179"/>
      <c r="AN540" s="179"/>
      <c r="AO540" s="179"/>
      <c r="AP540" s="174"/>
      <c r="AQ540" s="215"/>
      <c r="AR540" s="133"/>
      <c r="AS540" s="134" t="s">
        <v>352</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369</v>
      </c>
      <c r="F544" s="164"/>
      <c r="G544" s="165" t="s">
        <v>366</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368</v>
      </c>
      <c r="AF544" s="176"/>
      <c r="AG544" s="176"/>
      <c r="AH544" s="177"/>
      <c r="AI544" s="178" t="s">
        <v>452</v>
      </c>
      <c r="AJ544" s="178"/>
      <c r="AK544" s="178"/>
      <c r="AL544" s="173"/>
      <c r="AM544" s="178" t="s">
        <v>513</v>
      </c>
      <c r="AN544" s="178"/>
      <c r="AO544" s="178"/>
      <c r="AP544" s="173"/>
      <c r="AQ544" s="173" t="s">
        <v>351</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352</v>
      </c>
      <c r="AH545" s="169"/>
      <c r="AI545" s="179"/>
      <c r="AJ545" s="179"/>
      <c r="AK545" s="179"/>
      <c r="AL545" s="174"/>
      <c r="AM545" s="179"/>
      <c r="AN545" s="179"/>
      <c r="AO545" s="179"/>
      <c r="AP545" s="174"/>
      <c r="AQ545" s="215"/>
      <c r="AR545" s="133"/>
      <c r="AS545" s="134" t="s">
        <v>352</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369</v>
      </c>
      <c r="F549" s="164"/>
      <c r="G549" s="165" t="s">
        <v>366</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368</v>
      </c>
      <c r="AF549" s="176"/>
      <c r="AG549" s="176"/>
      <c r="AH549" s="177"/>
      <c r="AI549" s="178" t="s">
        <v>452</v>
      </c>
      <c r="AJ549" s="178"/>
      <c r="AK549" s="178"/>
      <c r="AL549" s="173"/>
      <c r="AM549" s="178" t="s">
        <v>513</v>
      </c>
      <c r="AN549" s="178"/>
      <c r="AO549" s="178"/>
      <c r="AP549" s="173"/>
      <c r="AQ549" s="173" t="s">
        <v>351</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352</v>
      </c>
      <c r="AH550" s="169"/>
      <c r="AI550" s="179"/>
      <c r="AJ550" s="179"/>
      <c r="AK550" s="179"/>
      <c r="AL550" s="174"/>
      <c r="AM550" s="179"/>
      <c r="AN550" s="179"/>
      <c r="AO550" s="179"/>
      <c r="AP550" s="174"/>
      <c r="AQ550" s="215"/>
      <c r="AR550" s="133"/>
      <c r="AS550" s="134" t="s">
        <v>352</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369</v>
      </c>
      <c r="F554" s="164"/>
      <c r="G554" s="165" t="s">
        <v>366</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368</v>
      </c>
      <c r="AF554" s="176"/>
      <c r="AG554" s="176"/>
      <c r="AH554" s="177"/>
      <c r="AI554" s="178" t="s">
        <v>452</v>
      </c>
      <c r="AJ554" s="178"/>
      <c r="AK554" s="178"/>
      <c r="AL554" s="173"/>
      <c r="AM554" s="178" t="s">
        <v>513</v>
      </c>
      <c r="AN554" s="178"/>
      <c r="AO554" s="178"/>
      <c r="AP554" s="173"/>
      <c r="AQ554" s="173" t="s">
        <v>351</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352</v>
      </c>
      <c r="AH555" s="169"/>
      <c r="AI555" s="179"/>
      <c r="AJ555" s="179"/>
      <c r="AK555" s="179"/>
      <c r="AL555" s="174"/>
      <c r="AM555" s="179"/>
      <c r="AN555" s="179"/>
      <c r="AO555" s="179"/>
      <c r="AP555" s="174"/>
      <c r="AQ555" s="215"/>
      <c r="AR555" s="133"/>
      <c r="AS555" s="134" t="s">
        <v>352</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369</v>
      </c>
      <c r="F559" s="164"/>
      <c r="G559" s="165" t="s">
        <v>366</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368</v>
      </c>
      <c r="AF559" s="176"/>
      <c r="AG559" s="176"/>
      <c r="AH559" s="177"/>
      <c r="AI559" s="178" t="s">
        <v>452</v>
      </c>
      <c r="AJ559" s="178"/>
      <c r="AK559" s="178"/>
      <c r="AL559" s="173"/>
      <c r="AM559" s="178" t="s">
        <v>513</v>
      </c>
      <c r="AN559" s="178"/>
      <c r="AO559" s="178"/>
      <c r="AP559" s="173"/>
      <c r="AQ559" s="173" t="s">
        <v>351</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352</v>
      </c>
      <c r="AH560" s="169"/>
      <c r="AI560" s="179"/>
      <c r="AJ560" s="179"/>
      <c r="AK560" s="179"/>
      <c r="AL560" s="174"/>
      <c r="AM560" s="179"/>
      <c r="AN560" s="179"/>
      <c r="AO560" s="179"/>
      <c r="AP560" s="174"/>
      <c r="AQ560" s="215"/>
      <c r="AR560" s="133"/>
      <c r="AS560" s="134" t="s">
        <v>352</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370</v>
      </c>
      <c r="F564" s="164"/>
      <c r="G564" s="165" t="s">
        <v>367</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368</v>
      </c>
      <c r="AF564" s="176"/>
      <c r="AG564" s="176"/>
      <c r="AH564" s="177"/>
      <c r="AI564" s="178" t="s">
        <v>452</v>
      </c>
      <c r="AJ564" s="178"/>
      <c r="AK564" s="178"/>
      <c r="AL564" s="173"/>
      <c r="AM564" s="178" t="s">
        <v>513</v>
      </c>
      <c r="AN564" s="178"/>
      <c r="AO564" s="178"/>
      <c r="AP564" s="173"/>
      <c r="AQ564" s="173" t="s">
        <v>351</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352</v>
      </c>
      <c r="AH565" s="169"/>
      <c r="AI565" s="179"/>
      <c r="AJ565" s="179"/>
      <c r="AK565" s="179"/>
      <c r="AL565" s="174"/>
      <c r="AM565" s="179"/>
      <c r="AN565" s="179"/>
      <c r="AO565" s="179"/>
      <c r="AP565" s="174"/>
      <c r="AQ565" s="215"/>
      <c r="AR565" s="133"/>
      <c r="AS565" s="134" t="s">
        <v>352</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370</v>
      </c>
      <c r="F569" s="164"/>
      <c r="G569" s="165" t="s">
        <v>367</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368</v>
      </c>
      <c r="AF569" s="176"/>
      <c r="AG569" s="176"/>
      <c r="AH569" s="177"/>
      <c r="AI569" s="178" t="s">
        <v>452</v>
      </c>
      <c r="AJ569" s="178"/>
      <c r="AK569" s="178"/>
      <c r="AL569" s="173"/>
      <c r="AM569" s="178" t="s">
        <v>513</v>
      </c>
      <c r="AN569" s="178"/>
      <c r="AO569" s="178"/>
      <c r="AP569" s="173"/>
      <c r="AQ569" s="173" t="s">
        <v>351</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352</v>
      </c>
      <c r="AH570" s="169"/>
      <c r="AI570" s="179"/>
      <c r="AJ570" s="179"/>
      <c r="AK570" s="179"/>
      <c r="AL570" s="174"/>
      <c r="AM570" s="179"/>
      <c r="AN570" s="179"/>
      <c r="AO570" s="179"/>
      <c r="AP570" s="174"/>
      <c r="AQ570" s="215"/>
      <c r="AR570" s="133"/>
      <c r="AS570" s="134" t="s">
        <v>352</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370</v>
      </c>
      <c r="F574" s="164"/>
      <c r="G574" s="165" t="s">
        <v>367</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368</v>
      </c>
      <c r="AF574" s="176"/>
      <c r="AG574" s="176"/>
      <c r="AH574" s="177"/>
      <c r="AI574" s="178" t="s">
        <v>452</v>
      </c>
      <c r="AJ574" s="178"/>
      <c r="AK574" s="178"/>
      <c r="AL574" s="173"/>
      <c r="AM574" s="178" t="s">
        <v>513</v>
      </c>
      <c r="AN574" s="178"/>
      <c r="AO574" s="178"/>
      <c r="AP574" s="173"/>
      <c r="AQ574" s="173" t="s">
        <v>351</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352</v>
      </c>
      <c r="AH575" s="169"/>
      <c r="AI575" s="179"/>
      <c r="AJ575" s="179"/>
      <c r="AK575" s="179"/>
      <c r="AL575" s="174"/>
      <c r="AM575" s="179"/>
      <c r="AN575" s="179"/>
      <c r="AO575" s="179"/>
      <c r="AP575" s="174"/>
      <c r="AQ575" s="215"/>
      <c r="AR575" s="133"/>
      <c r="AS575" s="134" t="s">
        <v>352</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370</v>
      </c>
      <c r="F579" s="164"/>
      <c r="G579" s="165" t="s">
        <v>367</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368</v>
      </c>
      <c r="AF579" s="176"/>
      <c r="AG579" s="176"/>
      <c r="AH579" s="177"/>
      <c r="AI579" s="178" t="s">
        <v>452</v>
      </c>
      <c r="AJ579" s="178"/>
      <c r="AK579" s="178"/>
      <c r="AL579" s="173"/>
      <c r="AM579" s="178" t="s">
        <v>513</v>
      </c>
      <c r="AN579" s="178"/>
      <c r="AO579" s="178"/>
      <c r="AP579" s="173"/>
      <c r="AQ579" s="173" t="s">
        <v>351</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352</v>
      </c>
      <c r="AH580" s="169"/>
      <c r="AI580" s="179"/>
      <c r="AJ580" s="179"/>
      <c r="AK580" s="179"/>
      <c r="AL580" s="174"/>
      <c r="AM580" s="179"/>
      <c r="AN580" s="179"/>
      <c r="AO580" s="179"/>
      <c r="AP580" s="174"/>
      <c r="AQ580" s="215"/>
      <c r="AR580" s="133"/>
      <c r="AS580" s="134" t="s">
        <v>352</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370</v>
      </c>
      <c r="F584" s="164"/>
      <c r="G584" s="165" t="s">
        <v>367</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368</v>
      </c>
      <c r="AF584" s="176"/>
      <c r="AG584" s="176"/>
      <c r="AH584" s="177"/>
      <c r="AI584" s="178" t="s">
        <v>452</v>
      </c>
      <c r="AJ584" s="178"/>
      <c r="AK584" s="178"/>
      <c r="AL584" s="173"/>
      <c r="AM584" s="178" t="s">
        <v>513</v>
      </c>
      <c r="AN584" s="178"/>
      <c r="AO584" s="178"/>
      <c r="AP584" s="173"/>
      <c r="AQ584" s="173" t="s">
        <v>351</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352</v>
      </c>
      <c r="AH585" s="169"/>
      <c r="AI585" s="179"/>
      <c r="AJ585" s="179"/>
      <c r="AK585" s="179"/>
      <c r="AL585" s="174"/>
      <c r="AM585" s="179"/>
      <c r="AN585" s="179"/>
      <c r="AO585" s="179"/>
      <c r="AP585" s="174"/>
      <c r="AQ585" s="215"/>
      <c r="AR585" s="133"/>
      <c r="AS585" s="134" t="s">
        <v>352</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388</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350</v>
      </c>
      <c r="F592" s="237"/>
      <c r="G592" s="238" t="s">
        <v>380</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369</v>
      </c>
      <c r="F593" s="164"/>
      <c r="G593" s="165" t="s">
        <v>366</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368</v>
      </c>
      <c r="AF593" s="176"/>
      <c r="AG593" s="176"/>
      <c r="AH593" s="177"/>
      <c r="AI593" s="178" t="s">
        <v>452</v>
      </c>
      <c r="AJ593" s="178"/>
      <c r="AK593" s="178"/>
      <c r="AL593" s="173"/>
      <c r="AM593" s="178" t="s">
        <v>513</v>
      </c>
      <c r="AN593" s="178"/>
      <c r="AO593" s="178"/>
      <c r="AP593" s="173"/>
      <c r="AQ593" s="173" t="s">
        <v>351</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352</v>
      </c>
      <c r="AH594" s="169"/>
      <c r="AI594" s="179"/>
      <c r="AJ594" s="179"/>
      <c r="AK594" s="179"/>
      <c r="AL594" s="174"/>
      <c r="AM594" s="179"/>
      <c r="AN594" s="179"/>
      <c r="AO594" s="179"/>
      <c r="AP594" s="174"/>
      <c r="AQ594" s="215"/>
      <c r="AR594" s="133"/>
      <c r="AS594" s="134" t="s">
        <v>352</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369</v>
      </c>
      <c r="F598" s="164"/>
      <c r="G598" s="165" t="s">
        <v>366</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368</v>
      </c>
      <c r="AF598" s="176"/>
      <c r="AG598" s="176"/>
      <c r="AH598" s="177"/>
      <c r="AI598" s="178" t="s">
        <v>452</v>
      </c>
      <c r="AJ598" s="178"/>
      <c r="AK598" s="178"/>
      <c r="AL598" s="173"/>
      <c r="AM598" s="178" t="s">
        <v>513</v>
      </c>
      <c r="AN598" s="178"/>
      <c r="AO598" s="178"/>
      <c r="AP598" s="173"/>
      <c r="AQ598" s="173" t="s">
        <v>351</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352</v>
      </c>
      <c r="AH599" s="169"/>
      <c r="AI599" s="179"/>
      <c r="AJ599" s="179"/>
      <c r="AK599" s="179"/>
      <c r="AL599" s="174"/>
      <c r="AM599" s="179"/>
      <c r="AN599" s="179"/>
      <c r="AO599" s="179"/>
      <c r="AP599" s="174"/>
      <c r="AQ599" s="215"/>
      <c r="AR599" s="133"/>
      <c r="AS599" s="134" t="s">
        <v>352</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369</v>
      </c>
      <c r="F603" s="164"/>
      <c r="G603" s="165" t="s">
        <v>366</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368</v>
      </c>
      <c r="AF603" s="176"/>
      <c r="AG603" s="176"/>
      <c r="AH603" s="177"/>
      <c r="AI603" s="178" t="s">
        <v>452</v>
      </c>
      <c r="AJ603" s="178"/>
      <c r="AK603" s="178"/>
      <c r="AL603" s="173"/>
      <c r="AM603" s="178" t="s">
        <v>513</v>
      </c>
      <c r="AN603" s="178"/>
      <c r="AO603" s="178"/>
      <c r="AP603" s="173"/>
      <c r="AQ603" s="173" t="s">
        <v>351</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352</v>
      </c>
      <c r="AH604" s="169"/>
      <c r="AI604" s="179"/>
      <c r="AJ604" s="179"/>
      <c r="AK604" s="179"/>
      <c r="AL604" s="174"/>
      <c r="AM604" s="179"/>
      <c r="AN604" s="179"/>
      <c r="AO604" s="179"/>
      <c r="AP604" s="174"/>
      <c r="AQ604" s="215"/>
      <c r="AR604" s="133"/>
      <c r="AS604" s="134" t="s">
        <v>352</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369</v>
      </c>
      <c r="F608" s="164"/>
      <c r="G608" s="165" t="s">
        <v>366</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368</v>
      </c>
      <c r="AF608" s="176"/>
      <c r="AG608" s="176"/>
      <c r="AH608" s="177"/>
      <c r="AI608" s="178" t="s">
        <v>452</v>
      </c>
      <c r="AJ608" s="178"/>
      <c r="AK608" s="178"/>
      <c r="AL608" s="173"/>
      <c r="AM608" s="178" t="s">
        <v>513</v>
      </c>
      <c r="AN608" s="178"/>
      <c r="AO608" s="178"/>
      <c r="AP608" s="173"/>
      <c r="AQ608" s="173" t="s">
        <v>351</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352</v>
      </c>
      <c r="AH609" s="169"/>
      <c r="AI609" s="179"/>
      <c r="AJ609" s="179"/>
      <c r="AK609" s="179"/>
      <c r="AL609" s="174"/>
      <c r="AM609" s="179"/>
      <c r="AN609" s="179"/>
      <c r="AO609" s="179"/>
      <c r="AP609" s="174"/>
      <c r="AQ609" s="215"/>
      <c r="AR609" s="133"/>
      <c r="AS609" s="134" t="s">
        <v>352</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369</v>
      </c>
      <c r="F613" s="164"/>
      <c r="G613" s="165" t="s">
        <v>366</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368</v>
      </c>
      <c r="AF613" s="176"/>
      <c r="AG613" s="176"/>
      <c r="AH613" s="177"/>
      <c r="AI613" s="178" t="s">
        <v>452</v>
      </c>
      <c r="AJ613" s="178"/>
      <c r="AK613" s="178"/>
      <c r="AL613" s="173"/>
      <c r="AM613" s="178" t="s">
        <v>513</v>
      </c>
      <c r="AN613" s="178"/>
      <c r="AO613" s="178"/>
      <c r="AP613" s="173"/>
      <c r="AQ613" s="173" t="s">
        <v>351</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352</v>
      </c>
      <c r="AH614" s="169"/>
      <c r="AI614" s="179"/>
      <c r="AJ614" s="179"/>
      <c r="AK614" s="179"/>
      <c r="AL614" s="174"/>
      <c r="AM614" s="179"/>
      <c r="AN614" s="179"/>
      <c r="AO614" s="179"/>
      <c r="AP614" s="174"/>
      <c r="AQ614" s="215"/>
      <c r="AR614" s="133"/>
      <c r="AS614" s="134" t="s">
        <v>352</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370</v>
      </c>
      <c r="F618" s="164"/>
      <c r="G618" s="165" t="s">
        <v>367</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368</v>
      </c>
      <c r="AF618" s="176"/>
      <c r="AG618" s="176"/>
      <c r="AH618" s="177"/>
      <c r="AI618" s="178" t="s">
        <v>452</v>
      </c>
      <c r="AJ618" s="178"/>
      <c r="AK618" s="178"/>
      <c r="AL618" s="173"/>
      <c r="AM618" s="178" t="s">
        <v>513</v>
      </c>
      <c r="AN618" s="178"/>
      <c r="AO618" s="178"/>
      <c r="AP618" s="173"/>
      <c r="AQ618" s="173" t="s">
        <v>351</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352</v>
      </c>
      <c r="AH619" s="169"/>
      <c r="AI619" s="179"/>
      <c r="AJ619" s="179"/>
      <c r="AK619" s="179"/>
      <c r="AL619" s="174"/>
      <c r="AM619" s="179"/>
      <c r="AN619" s="179"/>
      <c r="AO619" s="179"/>
      <c r="AP619" s="174"/>
      <c r="AQ619" s="215"/>
      <c r="AR619" s="133"/>
      <c r="AS619" s="134" t="s">
        <v>352</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370</v>
      </c>
      <c r="F623" s="164"/>
      <c r="G623" s="165" t="s">
        <v>367</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368</v>
      </c>
      <c r="AF623" s="176"/>
      <c r="AG623" s="176"/>
      <c r="AH623" s="177"/>
      <c r="AI623" s="178" t="s">
        <v>452</v>
      </c>
      <c r="AJ623" s="178"/>
      <c r="AK623" s="178"/>
      <c r="AL623" s="173"/>
      <c r="AM623" s="178" t="s">
        <v>513</v>
      </c>
      <c r="AN623" s="178"/>
      <c r="AO623" s="178"/>
      <c r="AP623" s="173"/>
      <c r="AQ623" s="173" t="s">
        <v>351</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352</v>
      </c>
      <c r="AH624" s="169"/>
      <c r="AI624" s="179"/>
      <c r="AJ624" s="179"/>
      <c r="AK624" s="179"/>
      <c r="AL624" s="174"/>
      <c r="AM624" s="179"/>
      <c r="AN624" s="179"/>
      <c r="AO624" s="179"/>
      <c r="AP624" s="174"/>
      <c r="AQ624" s="215"/>
      <c r="AR624" s="133"/>
      <c r="AS624" s="134" t="s">
        <v>352</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370</v>
      </c>
      <c r="F628" s="164"/>
      <c r="G628" s="165" t="s">
        <v>367</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368</v>
      </c>
      <c r="AF628" s="176"/>
      <c r="AG628" s="176"/>
      <c r="AH628" s="177"/>
      <c r="AI628" s="178" t="s">
        <v>452</v>
      </c>
      <c r="AJ628" s="178"/>
      <c r="AK628" s="178"/>
      <c r="AL628" s="173"/>
      <c r="AM628" s="178" t="s">
        <v>513</v>
      </c>
      <c r="AN628" s="178"/>
      <c r="AO628" s="178"/>
      <c r="AP628" s="173"/>
      <c r="AQ628" s="173" t="s">
        <v>351</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352</v>
      </c>
      <c r="AH629" s="169"/>
      <c r="AI629" s="179"/>
      <c r="AJ629" s="179"/>
      <c r="AK629" s="179"/>
      <c r="AL629" s="174"/>
      <c r="AM629" s="179"/>
      <c r="AN629" s="179"/>
      <c r="AO629" s="179"/>
      <c r="AP629" s="174"/>
      <c r="AQ629" s="215"/>
      <c r="AR629" s="133"/>
      <c r="AS629" s="134" t="s">
        <v>352</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370</v>
      </c>
      <c r="F633" s="164"/>
      <c r="G633" s="165" t="s">
        <v>367</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368</v>
      </c>
      <c r="AF633" s="176"/>
      <c r="AG633" s="176"/>
      <c r="AH633" s="177"/>
      <c r="AI633" s="178" t="s">
        <v>452</v>
      </c>
      <c r="AJ633" s="178"/>
      <c r="AK633" s="178"/>
      <c r="AL633" s="173"/>
      <c r="AM633" s="178" t="s">
        <v>513</v>
      </c>
      <c r="AN633" s="178"/>
      <c r="AO633" s="178"/>
      <c r="AP633" s="173"/>
      <c r="AQ633" s="173" t="s">
        <v>351</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352</v>
      </c>
      <c r="AH634" s="169"/>
      <c r="AI634" s="179"/>
      <c r="AJ634" s="179"/>
      <c r="AK634" s="179"/>
      <c r="AL634" s="174"/>
      <c r="AM634" s="179"/>
      <c r="AN634" s="179"/>
      <c r="AO634" s="179"/>
      <c r="AP634" s="174"/>
      <c r="AQ634" s="215"/>
      <c r="AR634" s="133"/>
      <c r="AS634" s="134" t="s">
        <v>352</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370</v>
      </c>
      <c r="F638" s="164"/>
      <c r="G638" s="165" t="s">
        <v>367</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368</v>
      </c>
      <c r="AF638" s="176"/>
      <c r="AG638" s="176"/>
      <c r="AH638" s="177"/>
      <c r="AI638" s="178" t="s">
        <v>452</v>
      </c>
      <c r="AJ638" s="178"/>
      <c r="AK638" s="178"/>
      <c r="AL638" s="173"/>
      <c r="AM638" s="178" t="s">
        <v>513</v>
      </c>
      <c r="AN638" s="178"/>
      <c r="AO638" s="178"/>
      <c r="AP638" s="173"/>
      <c r="AQ638" s="173" t="s">
        <v>351</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352</v>
      </c>
      <c r="AH639" s="169"/>
      <c r="AI639" s="179"/>
      <c r="AJ639" s="179"/>
      <c r="AK639" s="179"/>
      <c r="AL639" s="174"/>
      <c r="AM639" s="179"/>
      <c r="AN639" s="179"/>
      <c r="AO639" s="179"/>
      <c r="AP639" s="174"/>
      <c r="AQ639" s="215"/>
      <c r="AR639" s="133"/>
      <c r="AS639" s="134" t="s">
        <v>352</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388</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350</v>
      </c>
      <c r="F646" s="237"/>
      <c r="G646" s="238" t="s">
        <v>380</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369</v>
      </c>
      <c r="F647" s="164"/>
      <c r="G647" s="165" t="s">
        <v>366</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368</v>
      </c>
      <c r="AF647" s="176"/>
      <c r="AG647" s="176"/>
      <c r="AH647" s="177"/>
      <c r="AI647" s="178" t="s">
        <v>452</v>
      </c>
      <c r="AJ647" s="178"/>
      <c r="AK647" s="178"/>
      <c r="AL647" s="173"/>
      <c r="AM647" s="178" t="s">
        <v>513</v>
      </c>
      <c r="AN647" s="178"/>
      <c r="AO647" s="178"/>
      <c r="AP647" s="173"/>
      <c r="AQ647" s="173" t="s">
        <v>351</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352</v>
      </c>
      <c r="AH648" s="169"/>
      <c r="AI648" s="179"/>
      <c r="AJ648" s="179"/>
      <c r="AK648" s="179"/>
      <c r="AL648" s="174"/>
      <c r="AM648" s="179"/>
      <c r="AN648" s="179"/>
      <c r="AO648" s="179"/>
      <c r="AP648" s="174"/>
      <c r="AQ648" s="215"/>
      <c r="AR648" s="133"/>
      <c r="AS648" s="134" t="s">
        <v>352</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369</v>
      </c>
      <c r="F652" s="164"/>
      <c r="G652" s="165" t="s">
        <v>366</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368</v>
      </c>
      <c r="AF652" s="176"/>
      <c r="AG652" s="176"/>
      <c r="AH652" s="177"/>
      <c r="AI652" s="178" t="s">
        <v>452</v>
      </c>
      <c r="AJ652" s="178"/>
      <c r="AK652" s="178"/>
      <c r="AL652" s="173"/>
      <c r="AM652" s="178" t="s">
        <v>513</v>
      </c>
      <c r="AN652" s="178"/>
      <c r="AO652" s="178"/>
      <c r="AP652" s="173"/>
      <c r="AQ652" s="173" t="s">
        <v>351</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352</v>
      </c>
      <c r="AH653" s="169"/>
      <c r="AI653" s="179"/>
      <c r="AJ653" s="179"/>
      <c r="AK653" s="179"/>
      <c r="AL653" s="174"/>
      <c r="AM653" s="179"/>
      <c r="AN653" s="179"/>
      <c r="AO653" s="179"/>
      <c r="AP653" s="174"/>
      <c r="AQ653" s="215"/>
      <c r="AR653" s="133"/>
      <c r="AS653" s="134" t="s">
        <v>352</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369</v>
      </c>
      <c r="F657" s="164"/>
      <c r="G657" s="165" t="s">
        <v>366</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368</v>
      </c>
      <c r="AF657" s="176"/>
      <c r="AG657" s="176"/>
      <c r="AH657" s="177"/>
      <c r="AI657" s="178" t="s">
        <v>452</v>
      </c>
      <c r="AJ657" s="178"/>
      <c r="AK657" s="178"/>
      <c r="AL657" s="173"/>
      <c r="AM657" s="178" t="s">
        <v>513</v>
      </c>
      <c r="AN657" s="178"/>
      <c r="AO657" s="178"/>
      <c r="AP657" s="173"/>
      <c r="AQ657" s="173" t="s">
        <v>351</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352</v>
      </c>
      <c r="AH658" s="169"/>
      <c r="AI658" s="179"/>
      <c r="AJ658" s="179"/>
      <c r="AK658" s="179"/>
      <c r="AL658" s="174"/>
      <c r="AM658" s="179"/>
      <c r="AN658" s="179"/>
      <c r="AO658" s="179"/>
      <c r="AP658" s="174"/>
      <c r="AQ658" s="215"/>
      <c r="AR658" s="133"/>
      <c r="AS658" s="134" t="s">
        <v>352</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369</v>
      </c>
      <c r="F662" s="164"/>
      <c r="G662" s="165" t="s">
        <v>366</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368</v>
      </c>
      <c r="AF662" s="176"/>
      <c r="AG662" s="176"/>
      <c r="AH662" s="177"/>
      <c r="AI662" s="178" t="s">
        <v>452</v>
      </c>
      <c r="AJ662" s="178"/>
      <c r="AK662" s="178"/>
      <c r="AL662" s="173"/>
      <c r="AM662" s="178" t="s">
        <v>513</v>
      </c>
      <c r="AN662" s="178"/>
      <c r="AO662" s="178"/>
      <c r="AP662" s="173"/>
      <c r="AQ662" s="173" t="s">
        <v>351</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352</v>
      </c>
      <c r="AH663" s="169"/>
      <c r="AI663" s="179"/>
      <c r="AJ663" s="179"/>
      <c r="AK663" s="179"/>
      <c r="AL663" s="174"/>
      <c r="AM663" s="179"/>
      <c r="AN663" s="179"/>
      <c r="AO663" s="179"/>
      <c r="AP663" s="174"/>
      <c r="AQ663" s="215"/>
      <c r="AR663" s="133"/>
      <c r="AS663" s="134" t="s">
        <v>352</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369</v>
      </c>
      <c r="F667" s="164"/>
      <c r="G667" s="165" t="s">
        <v>366</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368</v>
      </c>
      <c r="AF667" s="176"/>
      <c r="AG667" s="176"/>
      <c r="AH667" s="177"/>
      <c r="AI667" s="178" t="s">
        <v>452</v>
      </c>
      <c r="AJ667" s="178"/>
      <c r="AK667" s="178"/>
      <c r="AL667" s="173"/>
      <c r="AM667" s="178" t="s">
        <v>513</v>
      </c>
      <c r="AN667" s="178"/>
      <c r="AO667" s="178"/>
      <c r="AP667" s="173"/>
      <c r="AQ667" s="173" t="s">
        <v>351</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352</v>
      </c>
      <c r="AH668" s="169"/>
      <c r="AI668" s="179"/>
      <c r="AJ668" s="179"/>
      <c r="AK668" s="179"/>
      <c r="AL668" s="174"/>
      <c r="AM668" s="179"/>
      <c r="AN668" s="179"/>
      <c r="AO668" s="179"/>
      <c r="AP668" s="174"/>
      <c r="AQ668" s="215"/>
      <c r="AR668" s="133"/>
      <c r="AS668" s="134" t="s">
        <v>352</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370</v>
      </c>
      <c r="F672" s="164"/>
      <c r="G672" s="165" t="s">
        <v>367</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368</v>
      </c>
      <c r="AF672" s="176"/>
      <c r="AG672" s="176"/>
      <c r="AH672" s="177"/>
      <c r="AI672" s="178" t="s">
        <v>452</v>
      </c>
      <c r="AJ672" s="178"/>
      <c r="AK672" s="178"/>
      <c r="AL672" s="173"/>
      <c r="AM672" s="178" t="s">
        <v>513</v>
      </c>
      <c r="AN672" s="178"/>
      <c r="AO672" s="178"/>
      <c r="AP672" s="173"/>
      <c r="AQ672" s="173" t="s">
        <v>351</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352</v>
      </c>
      <c r="AH673" s="169"/>
      <c r="AI673" s="179"/>
      <c r="AJ673" s="179"/>
      <c r="AK673" s="179"/>
      <c r="AL673" s="174"/>
      <c r="AM673" s="179"/>
      <c r="AN673" s="179"/>
      <c r="AO673" s="179"/>
      <c r="AP673" s="174"/>
      <c r="AQ673" s="215"/>
      <c r="AR673" s="133"/>
      <c r="AS673" s="134" t="s">
        <v>352</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370</v>
      </c>
      <c r="F677" s="164"/>
      <c r="G677" s="165" t="s">
        <v>367</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368</v>
      </c>
      <c r="AF677" s="176"/>
      <c r="AG677" s="176"/>
      <c r="AH677" s="177"/>
      <c r="AI677" s="178" t="s">
        <v>452</v>
      </c>
      <c r="AJ677" s="178"/>
      <c r="AK677" s="178"/>
      <c r="AL677" s="173"/>
      <c r="AM677" s="178" t="s">
        <v>513</v>
      </c>
      <c r="AN677" s="178"/>
      <c r="AO677" s="178"/>
      <c r="AP677" s="173"/>
      <c r="AQ677" s="173" t="s">
        <v>351</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352</v>
      </c>
      <c r="AH678" s="169"/>
      <c r="AI678" s="179"/>
      <c r="AJ678" s="179"/>
      <c r="AK678" s="179"/>
      <c r="AL678" s="174"/>
      <c r="AM678" s="179"/>
      <c r="AN678" s="179"/>
      <c r="AO678" s="179"/>
      <c r="AP678" s="174"/>
      <c r="AQ678" s="215"/>
      <c r="AR678" s="133"/>
      <c r="AS678" s="134" t="s">
        <v>352</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370</v>
      </c>
      <c r="F682" s="164"/>
      <c r="G682" s="165" t="s">
        <v>367</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368</v>
      </c>
      <c r="AF682" s="176"/>
      <c r="AG682" s="176"/>
      <c r="AH682" s="177"/>
      <c r="AI682" s="178" t="s">
        <v>452</v>
      </c>
      <c r="AJ682" s="178"/>
      <c r="AK682" s="178"/>
      <c r="AL682" s="173"/>
      <c r="AM682" s="178" t="s">
        <v>513</v>
      </c>
      <c r="AN682" s="178"/>
      <c r="AO682" s="178"/>
      <c r="AP682" s="173"/>
      <c r="AQ682" s="173" t="s">
        <v>351</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352</v>
      </c>
      <c r="AH683" s="169"/>
      <c r="AI683" s="179"/>
      <c r="AJ683" s="179"/>
      <c r="AK683" s="179"/>
      <c r="AL683" s="174"/>
      <c r="AM683" s="179"/>
      <c r="AN683" s="179"/>
      <c r="AO683" s="179"/>
      <c r="AP683" s="174"/>
      <c r="AQ683" s="215"/>
      <c r="AR683" s="133"/>
      <c r="AS683" s="134" t="s">
        <v>352</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370</v>
      </c>
      <c r="F687" s="164"/>
      <c r="G687" s="165" t="s">
        <v>367</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368</v>
      </c>
      <c r="AF687" s="176"/>
      <c r="AG687" s="176"/>
      <c r="AH687" s="177"/>
      <c r="AI687" s="178" t="s">
        <v>452</v>
      </c>
      <c r="AJ687" s="178"/>
      <c r="AK687" s="178"/>
      <c r="AL687" s="173"/>
      <c r="AM687" s="178" t="s">
        <v>513</v>
      </c>
      <c r="AN687" s="178"/>
      <c r="AO687" s="178"/>
      <c r="AP687" s="173"/>
      <c r="AQ687" s="173" t="s">
        <v>351</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352</v>
      </c>
      <c r="AH688" s="169"/>
      <c r="AI688" s="179"/>
      <c r="AJ688" s="179"/>
      <c r="AK688" s="179"/>
      <c r="AL688" s="174"/>
      <c r="AM688" s="179"/>
      <c r="AN688" s="179"/>
      <c r="AO688" s="179"/>
      <c r="AP688" s="174"/>
      <c r="AQ688" s="215"/>
      <c r="AR688" s="133"/>
      <c r="AS688" s="134" t="s">
        <v>352</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370</v>
      </c>
      <c r="F692" s="164"/>
      <c r="G692" s="165" t="s">
        <v>367</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368</v>
      </c>
      <c r="AF692" s="176"/>
      <c r="AG692" s="176"/>
      <c r="AH692" s="177"/>
      <c r="AI692" s="178" t="s">
        <v>452</v>
      </c>
      <c r="AJ692" s="178"/>
      <c r="AK692" s="178"/>
      <c r="AL692" s="173"/>
      <c r="AM692" s="178" t="s">
        <v>513</v>
      </c>
      <c r="AN692" s="178"/>
      <c r="AO692" s="178"/>
      <c r="AP692" s="173"/>
      <c r="AQ692" s="173" t="s">
        <v>351</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352</v>
      </c>
      <c r="AH693" s="169"/>
      <c r="AI693" s="179"/>
      <c r="AJ693" s="179"/>
      <c r="AK693" s="179"/>
      <c r="AL693" s="174"/>
      <c r="AM693" s="179"/>
      <c r="AN693" s="179"/>
      <c r="AO693" s="179"/>
      <c r="AP693" s="174"/>
      <c r="AQ693" s="215"/>
      <c r="AR693" s="133"/>
      <c r="AS693" s="134" t="s">
        <v>352</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388</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3"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528</v>
      </c>
      <c r="AE702" s="900"/>
      <c r="AF702" s="900"/>
      <c r="AG702" s="889" t="s">
        <v>651</v>
      </c>
      <c r="AH702" s="890"/>
      <c r="AI702" s="890"/>
      <c r="AJ702" s="890"/>
      <c r="AK702" s="890"/>
      <c r="AL702" s="890"/>
      <c r="AM702" s="890"/>
      <c r="AN702" s="890"/>
      <c r="AO702" s="890"/>
      <c r="AP702" s="890"/>
      <c r="AQ702" s="890"/>
      <c r="AR702" s="890"/>
      <c r="AS702" s="890"/>
      <c r="AT702" s="890"/>
      <c r="AU702" s="890"/>
      <c r="AV702" s="890"/>
      <c r="AW702" s="890"/>
      <c r="AX702" s="891"/>
    </row>
    <row r="703" spans="1:50" ht="93"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528</v>
      </c>
      <c r="AE703" s="152"/>
      <c r="AF703" s="152"/>
      <c r="AG703" s="664" t="s">
        <v>561</v>
      </c>
      <c r="AH703" s="665"/>
      <c r="AI703" s="665"/>
      <c r="AJ703" s="665"/>
      <c r="AK703" s="665"/>
      <c r="AL703" s="665"/>
      <c r="AM703" s="665"/>
      <c r="AN703" s="665"/>
      <c r="AO703" s="665"/>
      <c r="AP703" s="665"/>
      <c r="AQ703" s="665"/>
      <c r="AR703" s="665"/>
      <c r="AS703" s="665"/>
      <c r="AT703" s="665"/>
      <c r="AU703" s="665"/>
      <c r="AV703" s="665"/>
      <c r="AW703" s="665"/>
      <c r="AX703" s="666"/>
    </row>
    <row r="704" spans="1:50" ht="9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528</v>
      </c>
      <c r="AE704" s="586"/>
      <c r="AF704" s="586"/>
      <c r="AG704" s="429" t="s">
        <v>562</v>
      </c>
      <c r="AH704" s="231"/>
      <c r="AI704" s="231"/>
      <c r="AJ704" s="231"/>
      <c r="AK704" s="231"/>
      <c r="AL704" s="231"/>
      <c r="AM704" s="231"/>
      <c r="AN704" s="231"/>
      <c r="AO704" s="231"/>
      <c r="AP704" s="231"/>
      <c r="AQ704" s="231"/>
      <c r="AR704" s="231"/>
      <c r="AS704" s="231"/>
      <c r="AT704" s="231"/>
      <c r="AU704" s="231"/>
      <c r="AV704" s="231"/>
      <c r="AW704" s="231"/>
      <c r="AX704" s="430"/>
    </row>
    <row r="705" spans="1:50" ht="78"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528</v>
      </c>
      <c r="AE705" s="734"/>
      <c r="AF705" s="734"/>
      <c r="AG705" s="157" t="s">
        <v>563</v>
      </c>
      <c r="AH705" s="158"/>
      <c r="AI705" s="158"/>
      <c r="AJ705" s="158"/>
      <c r="AK705" s="158"/>
      <c r="AL705" s="158"/>
      <c r="AM705" s="158"/>
      <c r="AN705" s="158"/>
      <c r="AO705" s="158"/>
      <c r="AP705" s="158"/>
      <c r="AQ705" s="158"/>
      <c r="AR705" s="158"/>
      <c r="AS705" s="158"/>
      <c r="AT705" s="158"/>
      <c r="AU705" s="158"/>
      <c r="AV705" s="158"/>
      <c r="AW705" s="158"/>
      <c r="AX705" s="159"/>
    </row>
    <row r="706" spans="1:50" ht="78" customHeight="1" x14ac:dyDescent="0.15">
      <c r="A706" s="655"/>
      <c r="B706" s="771"/>
      <c r="C706" s="614"/>
      <c r="D706" s="615"/>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619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78" customHeight="1" x14ac:dyDescent="0.15">
      <c r="A707" s="655"/>
      <c r="B707" s="771"/>
      <c r="C707" s="616"/>
      <c r="D707" s="617"/>
      <c r="E707" s="687" t="s">
        <v>436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619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63.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528</v>
      </c>
      <c r="AE708" s="668"/>
      <c r="AF708" s="668"/>
      <c r="AG708" s="526" t="s">
        <v>564</v>
      </c>
      <c r="AH708" s="527"/>
      <c r="AI708" s="527"/>
      <c r="AJ708" s="527"/>
      <c r="AK708" s="527"/>
      <c r="AL708" s="527"/>
      <c r="AM708" s="527"/>
      <c r="AN708" s="527"/>
      <c r="AO708" s="527"/>
      <c r="AP708" s="527"/>
      <c r="AQ708" s="527"/>
      <c r="AR708" s="527"/>
      <c r="AS708" s="527"/>
      <c r="AT708" s="527"/>
      <c r="AU708" s="527"/>
      <c r="AV708" s="527"/>
      <c r="AW708" s="527"/>
      <c r="AX708" s="528"/>
    </row>
    <row r="709" spans="1:50" ht="5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528</v>
      </c>
      <c r="AE709" s="152"/>
      <c r="AF709" s="152"/>
      <c r="AG709" s="664" t="s">
        <v>565</v>
      </c>
      <c r="AH709" s="665"/>
      <c r="AI709" s="665"/>
      <c r="AJ709" s="665"/>
      <c r="AK709" s="665"/>
      <c r="AL709" s="665"/>
      <c r="AM709" s="665"/>
      <c r="AN709" s="665"/>
      <c r="AO709" s="665"/>
      <c r="AP709" s="665"/>
      <c r="AQ709" s="665"/>
      <c r="AR709" s="665"/>
      <c r="AS709" s="665"/>
      <c r="AT709" s="665"/>
      <c r="AU709" s="665"/>
      <c r="AV709" s="665"/>
      <c r="AW709" s="665"/>
      <c r="AX709" s="666"/>
    </row>
    <row r="710" spans="1:50" ht="114"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528</v>
      </c>
      <c r="AE710" s="152"/>
      <c r="AF710" s="152"/>
      <c r="AG710" s="664" t="s">
        <v>566</v>
      </c>
      <c r="AH710" s="665"/>
      <c r="AI710" s="665"/>
      <c r="AJ710" s="665"/>
      <c r="AK710" s="665"/>
      <c r="AL710" s="665"/>
      <c r="AM710" s="665"/>
      <c r="AN710" s="665"/>
      <c r="AO710" s="665"/>
      <c r="AP710" s="665"/>
      <c r="AQ710" s="665"/>
      <c r="AR710" s="665"/>
      <c r="AS710" s="665"/>
      <c r="AT710" s="665"/>
      <c r="AU710" s="665"/>
      <c r="AV710" s="665"/>
      <c r="AW710" s="665"/>
      <c r="AX710" s="666"/>
    </row>
    <row r="711" spans="1:50" ht="69.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528</v>
      </c>
      <c r="AE711" s="152"/>
      <c r="AF711" s="152"/>
      <c r="AG711" s="664" t="s">
        <v>567</v>
      </c>
      <c r="AH711" s="665"/>
      <c r="AI711" s="665"/>
      <c r="AJ711" s="665"/>
      <c r="AK711" s="665"/>
      <c r="AL711" s="665"/>
      <c r="AM711" s="665"/>
      <c r="AN711" s="665"/>
      <c r="AO711" s="665"/>
      <c r="AP711" s="665"/>
      <c r="AQ711" s="665"/>
      <c r="AR711" s="665"/>
      <c r="AS711" s="665"/>
      <c r="AT711" s="665"/>
      <c r="AU711" s="665"/>
      <c r="AV711" s="665"/>
      <c r="AW711" s="665"/>
      <c r="AX711" s="666"/>
    </row>
    <row r="712" spans="1:50" ht="27.7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t="s">
        <v>618</v>
      </c>
      <c r="AH712" s="595"/>
      <c r="AI712" s="595"/>
      <c r="AJ712" s="595"/>
      <c r="AK712" s="595"/>
      <c r="AL712" s="595"/>
      <c r="AM712" s="595"/>
      <c r="AN712" s="595"/>
      <c r="AO712" s="595"/>
      <c r="AP712" s="595"/>
      <c r="AQ712" s="595"/>
      <c r="AR712" s="595"/>
      <c r="AS712" s="595"/>
      <c r="AT712" s="595"/>
      <c r="AU712" s="595"/>
      <c r="AV712" s="595"/>
      <c r="AW712" s="595"/>
      <c r="AX712" s="596"/>
    </row>
    <row r="713" spans="1:50" ht="74.25" customHeight="1" x14ac:dyDescent="0.15">
      <c r="A713" s="655"/>
      <c r="B713" s="656"/>
      <c r="C713" s="148" t="s">
        <v>469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528</v>
      </c>
      <c r="AE713" s="152"/>
      <c r="AF713" s="153"/>
      <c r="AG713" s="664" t="s">
        <v>568</v>
      </c>
      <c r="AH713" s="665"/>
      <c r="AI713" s="665"/>
      <c r="AJ713" s="665"/>
      <c r="AK713" s="665"/>
      <c r="AL713" s="665"/>
      <c r="AM713" s="665"/>
      <c r="AN713" s="665"/>
      <c r="AO713" s="665"/>
      <c r="AP713" s="665"/>
      <c r="AQ713" s="665"/>
      <c r="AR713" s="665"/>
      <c r="AS713" s="665"/>
      <c r="AT713" s="665"/>
      <c r="AU713" s="665"/>
      <c r="AV713" s="665"/>
      <c r="AW713" s="665"/>
      <c r="AX713" s="666"/>
    </row>
    <row r="714" spans="1:50" ht="75.75" customHeight="1" x14ac:dyDescent="0.15">
      <c r="A714" s="657"/>
      <c r="B714" s="658"/>
      <c r="C714" s="772" t="s">
        <v>441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528</v>
      </c>
      <c r="AE714" s="592"/>
      <c r="AF714" s="593"/>
      <c r="AG714" s="690" t="s">
        <v>569</v>
      </c>
      <c r="AH714" s="691"/>
      <c r="AI714" s="691"/>
      <c r="AJ714" s="691"/>
      <c r="AK714" s="691"/>
      <c r="AL714" s="691"/>
      <c r="AM714" s="691"/>
      <c r="AN714" s="691"/>
      <c r="AO714" s="691"/>
      <c r="AP714" s="691"/>
      <c r="AQ714" s="691"/>
      <c r="AR714" s="691"/>
      <c r="AS714" s="691"/>
      <c r="AT714" s="691"/>
      <c r="AU714" s="691"/>
      <c r="AV714" s="691"/>
      <c r="AW714" s="691"/>
      <c r="AX714" s="692"/>
    </row>
    <row r="715" spans="1:50" ht="107.25" customHeight="1" x14ac:dyDescent="0.15">
      <c r="A715" s="621" t="s">
        <v>40</v>
      </c>
      <c r="B715" s="654"/>
      <c r="C715" s="659" t="s">
        <v>442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528</v>
      </c>
      <c r="AE715" s="668"/>
      <c r="AF715" s="778"/>
      <c r="AG715" s="526" t="s">
        <v>570</v>
      </c>
      <c r="AH715" s="527"/>
      <c r="AI715" s="527"/>
      <c r="AJ715" s="527"/>
      <c r="AK715" s="527"/>
      <c r="AL715" s="527"/>
      <c r="AM715" s="527"/>
      <c r="AN715" s="527"/>
      <c r="AO715" s="527"/>
      <c r="AP715" s="527"/>
      <c r="AQ715" s="527"/>
      <c r="AR715" s="527"/>
      <c r="AS715" s="527"/>
      <c r="AT715" s="527"/>
      <c r="AU715" s="527"/>
      <c r="AV715" s="527"/>
      <c r="AW715" s="527"/>
      <c r="AX715" s="528"/>
    </row>
    <row r="716" spans="1:50" ht="113.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528</v>
      </c>
      <c r="AE716" s="760"/>
      <c r="AF716" s="760"/>
      <c r="AG716" s="664" t="s">
        <v>652</v>
      </c>
      <c r="AH716" s="665"/>
      <c r="AI716" s="665"/>
      <c r="AJ716" s="665"/>
      <c r="AK716" s="665"/>
      <c r="AL716" s="665"/>
      <c r="AM716" s="665"/>
      <c r="AN716" s="665"/>
      <c r="AO716" s="665"/>
      <c r="AP716" s="665"/>
      <c r="AQ716" s="665"/>
      <c r="AR716" s="665"/>
      <c r="AS716" s="665"/>
      <c r="AT716" s="665"/>
      <c r="AU716" s="665"/>
      <c r="AV716" s="665"/>
      <c r="AW716" s="665"/>
      <c r="AX716" s="666"/>
    </row>
    <row r="717" spans="1:50" ht="46.5" customHeight="1" x14ac:dyDescent="0.15">
      <c r="A717" s="655"/>
      <c r="B717" s="656"/>
      <c r="C717" s="588" t="s">
        <v>371</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528</v>
      </c>
      <c r="AE717" s="152"/>
      <c r="AF717" s="152"/>
      <c r="AG717" s="664" t="s">
        <v>623</v>
      </c>
      <c r="AH717" s="665"/>
      <c r="AI717" s="665"/>
      <c r="AJ717" s="665"/>
      <c r="AK717" s="665"/>
      <c r="AL717" s="665"/>
      <c r="AM717" s="665"/>
      <c r="AN717" s="665"/>
      <c r="AO717" s="665"/>
      <c r="AP717" s="665"/>
      <c r="AQ717" s="665"/>
      <c r="AR717" s="665"/>
      <c r="AS717" s="665"/>
      <c r="AT717" s="665"/>
      <c r="AU717" s="665"/>
      <c r="AV717" s="665"/>
      <c r="AW717" s="665"/>
      <c r="AX717" s="666"/>
    </row>
    <row r="718" spans="1:50" ht="46.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528</v>
      </c>
      <c r="AE718" s="152"/>
      <c r="AF718" s="152"/>
      <c r="AG718" s="160" t="s">
        <v>571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572</v>
      </c>
      <c r="AE719" s="668"/>
      <c r="AF719" s="668"/>
      <c r="AG719" s="157" t="s">
        <v>547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460</v>
      </c>
      <c r="D720" s="937"/>
      <c r="E720" s="937"/>
      <c r="F720" s="940"/>
      <c r="G720" s="936" t="s">
        <v>461</v>
      </c>
      <c r="H720" s="937"/>
      <c r="I720" s="937"/>
      <c r="J720" s="937"/>
      <c r="K720" s="937"/>
      <c r="L720" s="937"/>
      <c r="M720" s="937"/>
      <c r="N720" s="936" t="s">
        <v>465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573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6" t="s">
        <v>57</v>
      </c>
      <c r="D727" s="697"/>
      <c r="E727" s="697"/>
      <c r="F727" s="698"/>
      <c r="G727" s="796" t="s">
        <v>574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645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03.5" customHeight="1" thickBot="1" x14ac:dyDescent="0.2">
      <c r="A731" s="618" t="s">
        <v>256</v>
      </c>
      <c r="B731" s="619"/>
      <c r="C731" s="619"/>
      <c r="D731" s="619"/>
      <c r="E731" s="620"/>
      <c r="F731" s="681" t="s">
        <v>650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78" customHeight="1" thickBot="1" x14ac:dyDescent="0.2">
      <c r="A733" s="750" t="s">
        <v>644</v>
      </c>
      <c r="B733" s="751"/>
      <c r="C733" s="751"/>
      <c r="D733" s="751"/>
      <c r="E733" s="752"/>
      <c r="F733" s="767" t="s">
        <v>646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575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416</v>
      </c>
      <c r="B737" s="117"/>
      <c r="C737" s="117"/>
      <c r="D737" s="118"/>
      <c r="E737" s="111" t="s">
        <v>541</v>
      </c>
      <c r="F737" s="111"/>
      <c r="G737" s="111"/>
      <c r="H737" s="111"/>
      <c r="I737" s="111"/>
      <c r="J737" s="111"/>
      <c r="K737" s="111"/>
      <c r="L737" s="111"/>
      <c r="M737" s="111"/>
      <c r="N737" s="112" t="s">
        <v>354</v>
      </c>
      <c r="O737" s="112"/>
      <c r="P737" s="112"/>
      <c r="Q737" s="112"/>
      <c r="R737" s="111" t="s">
        <v>542</v>
      </c>
      <c r="S737" s="111"/>
      <c r="T737" s="111"/>
      <c r="U737" s="111"/>
      <c r="V737" s="111"/>
      <c r="W737" s="111"/>
      <c r="X737" s="111"/>
      <c r="Y737" s="111"/>
      <c r="Z737" s="111"/>
      <c r="AA737" s="112" t="s">
        <v>355</v>
      </c>
      <c r="AB737" s="112"/>
      <c r="AC737" s="112"/>
      <c r="AD737" s="112"/>
      <c r="AE737" s="111" t="s">
        <v>543</v>
      </c>
      <c r="AF737" s="111"/>
      <c r="AG737" s="111"/>
      <c r="AH737" s="111"/>
      <c r="AI737" s="111"/>
      <c r="AJ737" s="111"/>
      <c r="AK737" s="111"/>
      <c r="AL737" s="111"/>
      <c r="AM737" s="111"/>
      <c r="AN737" s="112" t="s">
        <v>356</v>
      </c>
      <c r="AO737" s="112"/>
      <c r="AP737" s="112"/>
      <c r="AQ737" s="112"/>
      <c r="AR737" s="113" t="s">
        <v>544</v>
      </c>
      <c r="AS737" s="114"/>
      <c r="AT737" s="114"/>
      <c r="AU737" s="114"/>
      <c r="AV737" s="114"/>
      <c r="AW737" s="114"/>
      <c r="AX737" s="115"/>
      <c r="AY737" s="89"/>
      <c r="AZ737" s="89"/>
    </row>
    <row r="738" spans="1:52" ht="24.75" customHeight="1" x14ac:dyDescent="0.15">
      <c r="A738" s="116" t="s">
        <v>357</v>
      </c>
      <c r="B738" s="117"/>
      <c r="C738" s="117"/>
      <c r="D738" s="118"/>
      <c r="E738" s="111" t="s">
        <v>545</v>
      </c>
      <c r="F738" s="111"/>
      <c r="G738" s="111"/>
      <c r="H738" s="111"/>
      <c r="I738" s="111"/>
      <c r="J738" s="111"/>
      <c r="K738" s="111"/>
      <c r="L738" s="111"/>
      <c r="M738" s="111"/>
      <c r="N738" s="112" t="s">
        <v>358</v>
      </c>
      <c r="O738" s="112"/>
      <c r="P738" s="112"/>
      <c r="Q738" s="112"/>
      <c r="R738" s="111" t="s">
        <v>540</v>
      </c>
      <c r="S738" s="111"/>
      <c r="T738" s="111"/>
      <c r="U738" s="111"/>
      <c r="V738" s="111"/>
      <c r="W738" s="111"/>
      <c r="X738" s="111"/>
      <c r="Y738" s="111"/>
      <c r="Z738" s="111"/>
      <c r="AA738" s="112" t="s">
        <v>462</v>
      </c>
      <c r="AB738" s="112"/>
      <c r="AC738" s="112"/>
      <c r="AD738" s="112"/>
      <c r="AE738" s="111" t="s">
        <v>546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520</v>
      </c>
      <c r="B739" s="123"/>
      <c r="C739" s="123"/>
      <c r="D739" s="124"/>
      <c r="E739" s="125" t="s">
        <v>527</v>
      </c>
      <c r="F739" s="126"/>
      <c r="G739" s="126"/>
      <c r="H739" s="91" t="str">
        <f>IF(E739="", "", "(")</f>
        <v>(</v>
      </c>
      <c r="I739" s="106"/>
      <c r="J739" s="106"/>
      <c r="K739" s="91" t="str">
        <f>IF(OR(I739="　", I739=""), "", "-")</f>
        <v/>
      </c>
      <c r="L739" s="107">
        <v>298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509</v>
      </c>
      <c r="B740" s="140"/>
      <c r="C740" s="140"/>
      <c r="D740" s="140"/>
      <c r="E740" s="140"/>
      <c r="F740" s="141"/>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529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40" t="s">
        <v>586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584</v>
      </c>
      <c r="H781" s="450"/>
      <c r="I781" s="450"/>
      <c r="J781" s="450"/>
      <c r="K781" s="451"/>
      <c r="L781" s="452" t="s">
        <v>585</v>
      </c>
      <c r="M781" s="453"/>
      <c r="N781" s="453"/>
      <c r="O781" s="453"/>
      <c r="P781" s="453"/>
      <c r="Q781" s="453"/>
      <c r="R781" s="453"/>
      <c r="S781" s="453"/>
      <c r="T781" s="453"/>
      <c r="U781" s="453"/>
      <c r="V781" s="453"/>
      <c r="W781" s="453"/>
      <c r="X781" s="454"/>
      <c r="Y781" s="455">
        <v>3137</v>
      </c>
      <c r="Z781" s="456"/>
      <c r="AA781" s="456"/>
      <c r="AB781" s="557"/>
      <c r="AC781" s="449" t="s">
        <v>614</v>
      </c>
      <c r="AD781" s="450"/>
      <c r="AE781" s="450"/>
      <c r="AF781" s="450"/>
      <c r="AG781" s="451"/>
      <c r="AH781" s="452" t="s">
        <v>587</v>
      </c>
      <c r="AI781" s="453"/>
      <c r="AJ781" s="453"/>
      <c r="AK781" s="453"/>
      <c r="AL781" s="453"/>
      <c r="AM781" s="453"/>
      <c r="AN781" s="453"/>
      <c r="AO781" s="453"/>
      <c r="AP781" s="453"/>
      <c r="AQ781" s="453"/>
      <c r="AR781" s="453"/>
      <c r="AS781" s="453"/>
      <c r="AT781" s="454"/>
      <c r="AU781" s="455">
        <v>1980</v>
      </c>
      <c r="AV781" s="456"/>
      <c r="AW781" s="456"/>
      <c r="AX781" s="457"/>
    </row>
    <row r="782" spans="1:50" ht="24.75" hidden="1" customHeight="1" x14ac:dyDescent="0.15">
      <c r="A782" s="556"/>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3137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1980</v>
      </c>
      <c r="AV791" s="413"/>
      <c r="AW791" s="413"/>
      <c r="AX791" s="415"/>
    </row>
    <row r="792" spans="1:50" ht="24.75" customHeight="1" x14ac:dyDescent="0.15">
      <c r="A792" s="556"/>
      <c r="B792" s="764"/>
      <c r="C792" s="764"/>
      <c r="D792" s="764"/>
      <c r="E792" s="764"/>
      <c r="F792" s="765"/>
      <c r="G792" s="440" t="s">
        <v>628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4"/>
      <c r="C794" s="764"/>
      <c r="D794" s="764"/>
      <c r="E794" s="764"/>
      <c r="F794" s="765"/>
      <c r="G794" s="449" t="s">
        <v>614</v>
      </c>
      <c r="H794" s="450"/>
      <c r="I794" s="450"/>
      <c r="J794" s="450"/>
      <c r="K794" s="451"/>
      <c r="L794" s="452" t="s">
        <v>588</v>
      </c>
      <c r="M794" s="453"/>
      <c r="N794" s="453"/>
      <c r="O794" s="453"/>
      <c r="P794" s="453"/>
      <c r="Q794" s="453"/>
      <c r="R794" s="453"/>
      <c r="S794" s="453"/>
      <c r="T794" s="453"/>
      <c r="U794" s="453"/>
      <c r="V794" s="453"/>
      <c r="W794" s="453"/>
      <c r="X794" s="454"/>
      <c r="Y794" s="455">
        <v>575</v>
      </c>
      <c r="Z794" s="456"/>
      <c r="AA794" s="456"/>
      <c r="AB794" s="557"/>
      <c r="AC794" s="449" t="s">
        <v>614</v>
      </c>
      <c r="AD794" s="450"/>
      <c r="AE794" s="450"/>
      <c r="AF794" s="450"/>
      <c r="AG794" s="451"/>
      <c r="AH794" s="452" t="s">
        <v>589</v>
      </c>
      <c r="AI794" s="453"/>
      <c r="AJ794" s="453"/>
      <c r="AK794" s="453"/>
      <c r="AL794" s="453"/>
      <c r="AM794" s="453"/>
      <c r="AN794" s="453"/>
      <c r="AO794" s="453"/>
      <c r="AP794" s="453"/>
      <c r="AQ794" s="453"/>
      <c r="AR794" s="453"/>
      <c r="AS794" s="453"/>
      <c r="AT794" s="454"/>
      <c r="AU794" s="455">
        <v>162</v>
      </c>
      <c r="AV794" s="456"/>
      <c r="AW794" s="456"/>
      <c r="AX794" s="457"/>
    </row>
    <row r="795" spans="1:50" ht="24.7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575</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162</v>
      </c>
      <c r="AV804" s="413"/>
      <c r="AW804" s="413"/>
      <c r="AX804" s="415"/>
    </row>
    <row r="805" spans="1:50" ht="24.75" customHeight="1" x14ac:dyDescent="0.15">
      <c r="A805" s="556"/>
      <c r="B805" s="764"/>
      <c r="C805" s="764"/>
      <c r="D805" s="764"/>
      <c r="E805" s="764"/>
      <c r="F805" s="765"/>
      <c r="G805" s="440" t="s">
        <v>630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631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4"/>
      <c r="C807" s="764"/>
      <c r="D807" s="764"/>
      <c r="E807" s="764"/>
      <c r="F807" s="765"/>
      <c r="G807" s="449" t="s">
        <v>613</v>
      </c>
      <c r="H807" s="450"/>
      <c r="I807" s="450"/>
      <c r="J807" s="450"/>
      <c r="K807" s="451"/>
      <c r="L807" s="452" t="s">
        <v>590</v>
      </c>
      <c r="M807" s="453"/>
      <c r="N807" s="453"/>
      <c r="O807" s="453"/>
      <c r="P807" s="453"/>
      <c r="Q807" s="453"/>
      <c r="R807" s="453"/>
      <c r="S807" s="453"/>
      <c r="T807" s="453"/>
      <c r="U807" s="453"/>
      <c r="V807" s="453"/>
      <c r="W807" s="453"/>
      <c r="X807" s="454"/>
      <c r="Y807" s="455">
        <v>141</v>
      </c>
      <c r="Z807" s="456"/>
      <c r="AA807" s="456"/>
      <c r="AB807" s="557"/>
      <c r="AC807" s="449" t="s">
        <v>615</v>
      </c>
      <c r="AD807" s="450"/>
      <c r="AE807" s="450"/>
      <c r="AF807" s="450"/>
      <c r="AG807" s="451"/>
      <c r="AH807" s="452" t="s">
        <v>591</v>
      </c>
      <c r="AI807" s="453"/>
      <c r="AJ807" s="453"/>
      <c r="AK807" s="453"/>
      <c r="AL807" s="453"/>
      <c r="AM807" s="453"/>
      <c r="AN807" s="453"/>
      <c r="AO807" s="453"/>
      <c r="AP807" s="453"/>
      <c r="AQ807" s="453"/>
      <c r="AR807" s="453"/>
      <c r="AS807" s="453"/>
      <c r="AT807" s="454"/>
      <c r="AU807" s="455">
        <v>68</v>
      </c>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141</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68</v>
      </c>
      <c r="AV817" s="413"/>
      <c r="AW817" s="413"/>
      <c r="AX817" s="415"/>
    </row>
    <row r="818" spans="1:50" ht="24.75" customHeight="1" x14ac:dyDescent="0.15">
      <c r="A818" s="556"/>
      <c r="B818" s="764"/>
      <c r="C818" s="764"/>
      <c r="D818" s="764"/>
      <c r="E818" s="764"/>
      <c r="F818" s="765"/>
      <c r="G818" s="440" t="s">
        <v>632</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633</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4"/>
      <c r="C820" s="764"/>
      <c r="D820" s="764"/>
      <c r="E820" s="764"/>
      <c r="F820" s="765"/>
      <c r="G820" s="449" t="s">
        <v>615</v>
      </c>
      <c r="H820" s="450"/>
      <c r="I820" s="450"/>
      <c r="J820" s="450"/>
      <c r="K820" s="451"/>
      <c r="L820" s="452" t="s">
        <v>592</v>
      </c>
      <c r="M820" s="453"/>
      <c r="N820" s="453"/>
      <c r="O820" s="453"/>
      <c r="P820" s="453"/>
      <c r="Q820" s="453"/>
      <c r="R820" s="453"/>
      <c r="S820" s="453"/>
      <c r="T820" s="453"/>
      <c r="U820" s="453"/>
      <c r="V820" s="453"/>
      <c r="W820" s="453"/>
      <c r="X820" s="454"/>
      <c r="Y820" s="455">
        <v>45</v>
      </c>
      <c r="Z820" s="456"/>
      <c r="AA820" s="456"/>
      <c r="AB820" s="557"/>
      <c r="AC820" s="449" t="s">
        <v>614</v>
      </c>
      <c r="AD820" s="450"/>
      <c r="AE820" s="450"/>
      <c r="AF820" s="450"/>
      <c r="AG820" s="451"/>
      <c r="AH820" s="452" t="s">
        <v>593</v>
      </c>
      <c r="AI820" s="453"/>
      <c r="AJ820" s="453"/>
      <c r="AK820" s="453"/>
      <c r="AL820" s="453"/>
      <c r="AM820" s="453"/>
      <c r="AN820" s="453"/>
      <c r="AO820" s="453"/>
      <c r="AP820" s="453"/>
      <c r="AQ820" s="453"/>
      <c r="AR820" s="453"/>
      <c r="AS820" s="453"/>
      <c r="AT820" s="454"/>
      <c r="AU820" s="455">
        <v>41</v>
      </c>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45</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41</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466</v>
      </c>
      <c r="AM831" s="960"/>
      <c r="AN831" s="960"/>
      <c r="AO831" s="82" t="s">
        <v>612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417</v>
      </c>
      <c r="K836" s="112"/>
      <c r="L836" s="112"/>
      <c r="M836" s="112"/>
      <c r="N836" s="112"/>
      <c r="O836" s="112"/>
      <c r="P836" s="345" t="s">
        <v>372</v>
      </c>
      <c r="Q836" s="345"/>
      <c r="R836" s="345"/>
      <c r="S836" s="345"/>
      <c r="T836" s="345"/>
      <c r="U836" s="345"/>
      <c r="V836" s="345"/>
      <c r="W836" s="345"/>
      <c r="X836" s="345"/>
      <c r="Y836" s="342" t="s">
        <v>414</v>
      </c>
      <c r="Z836" s="343"/>
      <c r="AA836" s="343"/>
      <c r="AB836" s="343"/>
      <c r="AC836" s="275" t="s">
        <v>459</v>
      </c>
      <c r="AD836" s="275"/>
      <c r="AE836" s="275"/>
      <c r="AF836" s="275"/>
      <c r="AG836" s="275"/>
      <c r="AH836" s="342" t="s">
        <v>493</v>
      </c>
      <c r="AI836" s="344"/>
      <c r="AJ836" s="344"/>
      <c r="AK836" s="344"/>
      <c r="AL836" s="344" t="s">
        <v>21</v>
      </c>
      <c r="AM836" s="344"/>
      <c r="AN836" s="344"/>
      <c r="AO836" s="427"/>
      <c r="AP836" s="428" t="s">
        <v>418</v>
      </c>
      <c r="AQ836" s="428"/>
      <c r="AR836" s="428"/>
      <c r="AS836" s="428"/>
      <c r="AT836" s="428"/>
      <c r="AU836" s="428"/>
      <c r="AV836" s="428"/>
      <c r="AW836" s="428"/>
      <c r="AX836" s="428"/>
    </row>
    <row r="837" spans="1:50" ht="51.75" customHeight="1" x14ac:dyDescent="0.15">
      <c r="A837" s="402">
        <v>1</v>
      </c>
      <c r="B837" s="402">
        <v>1</v>
      </c>
      <c r="C837" s="425" t="s">
        <v>580</v>
      </c>
      <c r="D837" s="416"/>
      <c r="E837" s="416"/>
      <c r="F837" s="416"/>
      <c r="G837" s="416"/>
      <c r="H837" s="416"/>
      <c r="I837" s="416"/>
      <c r="J837" s="417">
        <v>7021005008268</v>
      </c>
      <c r="K837" s="418"/>
      <c r="L837" s="418"/>
      <c r="M837" s="418"/>
      <c r="N837" s="418"/>
      <c r="O837" s="418"/>
      <c r="P837" s="426" t="s">
        <v>581</v>
      </c>
      <c r="Q837" s="315"/>
      <c r="R837" s="315"/>
      <c r="S837" s="315"/>
      <c r="T837" s="315"/>
      <c r="U837" s="315"/>
      <c r="V837" s="315"/>
      <c r="W837" s="315"/>
      <c r="X837" s="315"/>
      <c r="Y837" s="316">
        <v>3137</v>
      </c>
      <c r="Z837" s="317"/>
      <c r="AA837" s="317"/>
      <c r="AB837" s="318"/>
      <c r="AC837" s="326" t="s">
        <v>582</v>
      </c>
      <c r="AD837" s="424"/>
      <c r="AE837" s="424"/>
      <c r="AF837" s="424"/>
      <c r="AG837" s="424"/>
      <c r="AH837" s="419" t="s">
        <v>583</v>
      </c>
      <c r="AI837" s="420"/>
      <c r="AJ837" s="420"/>
      <c r="AK837" s="420"/>
      <c r="AL837" s="323" t="s">
        <v>583</v>
      </c>
      <c r="AM837" s="324"/>
      <c r="AN837" s="324"/>
      <c r="AO837" s="325"/>
      <c r="AP837" s="319" t="s">
        <v>583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308</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417</v>
      </c>
      <c r="K869" s="112"/>
      <c r="L869" s="112"/>
      <c r="M869" s="112"/>
      <c r="N869" s="112"/>
      <c r="O869" s="112"/>
      <c r="P869" s="345" t="s">
        <v>372</v>
      </c>
      <c r="Q869" s="345"/>
      <c r="R869" s="345"/>
      <c r="S869" s="345"/>
      <c r="T869" s="345"/>
      <c r="U869" s="345"/>
      <c r="V869" s="345"/>
      <c r="W869" s="345"/>
      <c r="X869" s="345"/>
      <c r="Y869" s="342" t="s">
        <v>414</v>
      </c>
      <c r="Z869" s="343"/>
      <c r="AA869" s="343"/>
      <c r="AB869" s="343"/>
      <c r="AC869" s="275" t="s">
        <v>459</v>
      </c>
      <c r="AD869" s="275"/>
      <c r="AE869" s="275"/>
      <c r="AF869" s="275"/>
      <c r="AG869" s="275"/>
      <c r="AH869" s="342" t="s">
        <v>493</v>
      </c>
      <c r="AI869" s="344"/>
      <c r="AJ869" s="344"/>
      <c r="AK869" s="344"/>
      <c r="AL869" s="344" t="s">
        <v>21</v>
      </c>
      <c r="AM869" s="344"/>
      <c r="AN869" s="344"/>
      <c r="AO869" s="427"/>
      <c r="AP869" s="428" t="s">
        <v>418</v>
      </c>
      <c r="AQ869" s="428"/>
      <c r="AR869" s="428"/>
      <c r="AS869" s="428"/>
      <c r="AT869" s="428"/>
      <c r="AU869" s="428"/>
      <c r="AV869" s="428"/>
      <c r="AW869" s="428"/>
      <c r="AX869" s="428"/>
    </row>
    <row r="870" spans="1:50" ht="84" customHeight="1" x14ac:dyDescent="0.15">
      <c r="A870" s="402">
        <v>1</v>
      </c>
      <c r="B870" s="402">
        <v>1</v>
      </c>
      <c r="C870" s="425" t="s">
        <v>634</v>
      </c>
      <c r="D870" s="416"/>
      <c r="E870" s="416"/>
      <c r="F870" s="416"/>
      <c r="G870" s="416"/>
      <c r="H870" s="416"/>
      <c r="I870" s="416"/>
      <c r="J870" s="417">
        <v>9010401006818</v>
      </c>
      <c r="K870" s="418"/>
      <c r="L870" s="418"/>
      <c r="M870" s="418"/>
      <c r="N870" s="418"/>
      <c r="O870" s="418"/>
      <c r="P870" s="426" t="s">
        <v>599</v>
      </c>
      <c r="Q870" s="315"/>
      <c r="R870" s="315"/>
      <c r="S870" s="315"/>
      <c r="T870" s="315"/>
      <c r="U870" s="315"/>
      <c r="V870" s="315"/>
      <c r="W870" s="315"/>
      <c r="X870" s="315"/>
      <c r="Y870" s="316">
        <v>1980</v>
      </c>
      <c r="Z870" s="317"/>
      <c r="AA870" s="317"/>
      <c r="AB870" s="318"/>
      <c r="AC870" s="326" t="s">
        <v>497</v>
      </c>
      <c r="AD870" s="424"/>
      <c r="AE870" s="424"/>
      <c r="AF870" s="424"/>
      <c r="AG870" s="424"/>
      <c r="AH870" s="419">
        <v>1</v>
      </c>
      <c r="AI870" s="420"/>
      <c r="AJ870" s="420"/>
      <c r="AK870" s="420"/>
      <c r="AL870" s="323" t="s">
        <v>579</v>
      </c>
      <c r="AM870" s="324"/>
      <c r="AN870" s="324"/>
      <c r="AO870" s="325"/>
      <c r="AP870" s="319" t="s">
        <v>611</v>
      </c>
      <c r="AQ870" s="319"/>
      <c r="AR870" s="319"/>
      <c r="AS870" s="319"/>
      <c r="AT870" s="319"/>
      <c r="AU870" s="319"/>
      <c r="AV870" s="319"/>
      <c r="AW870" s="319"/>
      <c r="AX870" s="319"/>
    </row>
    <row r="871" spans="1:50" ht="45" customHeight="1" x14ac:dyDescent="0.15">
      <c r="A871" s="402">
        <v>2</v>
      </c>
      <c r="B871" s="402">
        <v>1</v>
      </c>
      <c r="C871" s="425" t="s">
        <v>635</v>
      </c>
      <c r="D871" s="416"/>
      <c r="E871" s="416"/>
      <c r="F871" s="416"/>
      <c r="G871" s="416"/>
      <c r="H871" s="416"/>
      <c r="I871" s="416"/>
      <c r="J871" s="417">
        <v>5013301030602</v>
      </c>
      <c r="K871" s="418"/>
      <c r="L871" s="418"/>
      <c r="M871" s="418"/>
      <c r="N871" s="418"/>
      <c r="O871" s="418"/>
      <c r="P871" s="426" t="s">
        <v>600</v>
      </c>
      <c r="Q871" s="315"/>
      <c r="R871" s="315"/>
      <c r="S871" s="315"/>
      <c r="T871" s="315"/>
      <c r="U871" s="315"/>
      <c r="V871" s="315"/>
      <c r="W871" s="315"/>
      <c r="X871" s="315"/>
      <c r="Y871" s="316">
        <v>575</v>
      </c>
      <c r="Z871" s="317"/>
      <c r="AA871" s="317"/>
      <c r="AB871" s="318"/>
      <c r="AC871" s="326" t="s">
        <v>497</v>
      </c>
      <c r="AD871" s="326"/>
      <c r="AE871" s="326"/>
      <c r="AF871" s="326"/>
      <c r="AG871" s="326"/>
      <c r="AH871" s="419">
        <v>2</v>
      </c>
      <c r="AI871" s="420"/>
      <c r="AJ871" s="420"/>
      <c r="AK871" s="420"/>
      <c r="AL871" s="421" t="s">
        <v>446</v>
      </c>
      <c r="AM871" s="422"/>
      <c r="AN871" s="422"/>
      <c r="AO871" s="423"/>
      <c r="AP871" s="319" t="s">
        <v>610</v>
      </c>
      <c r="AQ871" s="319"/>
      <c r="AR871" s="319"/>
      <c r="AS871" s="319"/>
      <c r="AT871" s="319"/>
      <c r="AU871" s="319"/>
      <c r="AV871" s="319"/>
      <c r="AW871" s="319"/>
      <c r="AX871" s="319"/>
    </row>
    <row r="872" spans="1:50" ht="45" customHeight="1" x14ac:dyDescent="0.15">
      <c r="A872" s="402">
        <v>3</v>
      </c>
      <c r="B872" s="402">
        <v>1</v>
      </c>
      <c r="C872" s="425" t="s">
        <v>634</v>
      </c>
      <c r="D872" s="416"/>
      <c r="E872" s="416"/>
      <c r="F872" s="416"/>
      <c r="G872" s="416"/>
      <c r="H872" s="416"/>
      <c r="I872" s="416"/>
      <c r="J872" s="417">
        <v>9010401006818</v>
      </c>
      <c r="K872" s="418"/>
      <c r="L872" s="418"/>
      <c r="M872" s="418"/>
      <c r="N872" s="418"/>
      <c r="O872" s="418"/>
      <c r="P872" s="426" t="s">
        <v>601</v>
      </c>
      <c r="Q872" s="315"/>
      <c r="R872" s="315"/>
      <c r="S872" s="315"/>
      <c r="T872" s="315"/>
      <c r="U872" s="315"/>
      <c r="V872" s="315"/>
      <c r="W872" s="315"/>
      <c r="X872" s="315"/>
      <c r="Y872" s="316">
        <v>162</v>
      </c>
      <c r="Z872" s="317"/>
      <c r="AA872" s="317"/>
      <c r="AB872" s="318"/>
      <c r="AC872" s="326" t="s">
        <v>497</v>
      </c>
      <c r="AD872" s="326"/>
      <c r="AE872" s="326"/>
      <c r="AF872" s="326"/>
      <c r="AG872" s="326"/>
      <c r="AH872" s="321">
        <v>2</v>
      </c>
      <c r="AI872" s="322"/>
      <c r="AJ872" s="322"/>
      <c r="AK872" s="322"/>
      <c r="AL872" s="323" t="s">
        <v>579</v>
      </c>
      <c r="AM872" s="324"/>
      <c r="AN872" s="324"/>
      <c r="AO872" s="325"/>
      <c r="AP872" s="319" t="s">
        <v>610</v>
      </c>
      <c r="AQ872" s="319"/>
      <c r="AR872" s="319"/>
      <c r="AS872" s="319"/>
      <c r="AT872" s="319"/>
      <c r="AU872" s="319"/>
      <c r="AV872" s="319"/>
      <c r="AW872" s="319"/>
      <c r="AX872" s="319"/>
    </row>
    <row r="873" spans="1:50" ht="66.75" customHeight="1" x14ac:dyDescent="0.15">
      <c r="A873" s="402">
        <v>4</v>
      </c>
      <c r="B873" s="402">
        <v>1</v>
      </c>
      <c r="C873" s="425" t="s">
        <v>636</v>
      </c>
      <c r="D873" s="416"/>
      <c r="E873" s="416"/>
      <c r="F873" s="416"/>
      <c r="G873" s="416"/>
      <c r="H873" s="416"/>
      <c r="I873" s="416"/>
      <c r="J873" s="417">
        <v>4010701009640</v>
      </c>
      <c r="K873" s="418"/>
      <c r="L873" s="418"/>
      <c r="M873" s="418"/>
      <c r="N873" s="418"/>
      <c r="O873" s="418"/>
      <c r="P873" s="426" t="s">
        <v>602</v>
      </c>
      <c r="Q873" s="315"/>
      <c r="R873" s="315"/>
      <c r="S873" s="315"/>
      <c r="T873" s="315"/>
      <c r="U873" s="315"/>
      <c r="V873" s="315"/>
      <c r="W873" s="315"/>
      <c r="X873" s="315"/>
      <c r="Y873" s="316">
        <v>141</v>
      </c>
      <c r="Z873" s="317"/>
      <c r="AA873" s="317"/>
      <c r="AB873" s="318"/>
      <c r="AC873" s="326" t="s">
        <v>497</v>
      </c>
      <c r="AD873" s="326"/>
      <c r="AE873" s="326"/>
      <c r="AF873" s="326"/>
      <c r="AG873" s="326"/>
      <c r="AH873" s="321">
        <v>1</v>
      </c>
      <c r="AI873" s="322"/>
      <c r="AJ873" s="322"/>
      <c r="AK873" s="322"/>
      <c r="AL873" s="323" t="s">
        <v>597</v>
      </c>
      <c r="AM873" s="324"/>
      <c r="AN873" s="324"/>
      <c r="AO873" s="325"/>
      <c r="AP873" s="319" t="s">
        <v>610</v>
      </c>
      <c r="AQ873" s="319"/>
      <c r="AR873" s="319"/>
      <c r="AS873" s="319"/>
      <c r="AT873" s="319"/>
      <c r="AU873" s="319"/>
      <c r="AV873" s="319"/>
      <c r="AW873" s="319"/>
      <c r="AX873" s="319"/>
    </row>
    <row r="874" spans="1:50" ht="66.75" customHeight="1" x14ac:dyDescent="0.15">
      <c r="A874" s="402">
        <v>5</v>
      </c>
      <c r="B874" s="402">
        <v>1</v>
      </c>
      <c r="C874" s="425" t="s">
        <v>637</v>
      </c>
      <c r="D874" s="416"/>
      <c r="E874" s="416"/>
      <c r="F874" s="416"/>
      <c r="G874" s="416"/>
      <c r="H874" s="416"/>
      <c r="I874" s="416"/>
      <c r="J874" s="417">
        <v>8013301009494</v>
      </c>
      <c r="K874" s="418"/>
      <c r="L874" s="418"/>
      <c r="M874" s="418"/>
      <c r="N874" s="418"/>
      <c r="O874" s="418"/>
      <c r="P874" s="426" t="s">
        <v>603</v>
      </c>
      <c r="Q874" s="315"/>
      <c r="R874" s="315"/>
      <c r="S874" s="315"/>
      <c r="T874" s="315"/>
      <c r="U874" s="315"/>
      <c r="V874" s="315"/>
      <c r="W874" s="315"/>
      <c r="X874" s="315"/>
      <c r="Y874" s="316">
        <v>68</v>
      </c>
      <c r="Z874" s="317"/>
      <c r="AA874" s="317"/>
      <c r="AB874" s="318"/>
      <c r="AC874" s="320" t="s">
        <v>502</v>
      </c>
      <c r="AD874" s="320"/>
      <c r="AE874" s="320"/>
      <c r="AF874" s="320"/>
      <c r="AG874" s="320"/>
      <c r="AH874" s="321" t="s">
        <v>609</v>
      </c>
      <c r="AI874" s="322"/>
      <c r="AJ874" s="322"/>
      <c r="AK874" s="322"/>
      <c r="AL874" s="323" t="s">
        <v>597</v>
      </c>
      <c r="AM874" s="324"/>
      <c r="AN874" s="324"/>
      <c r="AO874" s="325"/>
      <c r="AP874" s="319" t="s">
        <v>610</v>
      </c>
      <c r="AQ874" s="319"/>
      <c r="AR874" s="319"/>
      <c r="AS874" s="319"/>
      <c r="AT874" s="319"/>
      <c r="AU874" s="319"/>
      <c r="AV874" s="319"/>
      <c r="AW874" s="319"/>
      <c r="AX874" s="319"/>
    </row>
    <row r="875" spans="1:50" ht="45" customHeight="1" x14ac:dyDescent="0.15">
      <c r="A875" s="402">
        <v>6</v>
      </c>
      <c r="B875" s="402">
        <v>1</v>
      </c>
      <c r="C875" s="425" t="s">
        <v>637</v>
      </c>
      <c r="D875" s="416"/>
      <c r="E875" s="416"/>
      <c r="F875" s="416"/>
      <c r="G875" s="416"/>
      <c r="H875" s="416"/>
      <c r="I875" s="416"/>
      <c r="J875" s="417">
        <v>8013301009494</v>
      </c>
      <c r="K875" s="418"/>
      <c r="L875" s="418"/>
      <c r="M875" s="418"/>
      <c r="N875" s="418"/>
      <c r="O875" s="418"/>
      <c r="P875" s="426" t="s">
        <v>604</v>
      </c>
      <c r="Q875" s="315"/>
      <c r="R875" s="315"/>
      <c r="S875" s="315"/>
      <c r="T875" s="315"/>
      <c r="U875" s="315"/>
      <c r="V875" s="315"/>
      <c r="W875" s="315"/>
      <c r="X875" s="315"/>
      <c r="Y875" s="316">
        <v>45</v>
      </c>
      <c r="Z875" s="317"/>
      <c r="AA875" s="317"/>
      <c r="AB875" s="318"/>
      <c r="AC875" s="320" t="s">
        <v>502</v>
      </c>
      <c r="AD875" s="320"/>
      <c r="AE875" s="320"/>
      <c r="AF875" s="320"/>
      <c r="AG875" s="320"/>
      <c r="AH875" s="321" t="s">
        <v>608</v>
      </c>
      <c r="AI875" s="322"/>
      <c r="AJ875" s="322"/>
      <c r="AK875" s="322"/>
      <c r="AL875" s="323" t="s">
        <v>598</v>
      </c>
      <c r="AM875" s="324"/>
      <c r="AN875" s="324"/>
      <c r="AO875" s="325"/>
      <c r="AP875" s="319" t="s">
        <v>610</v>
      </c>
      <c r="AQ875" s="319"/>
      <c r="AR875" s="319"/>
      <c r="AS875" s="319"/>
      <c r="AT875" s="319"/>
      <c r="AU875" s="319"/>
      <c r="AV875" s="319"/>
      <c r="AW875" s="319"/>
      <c r="AX875" s="319"/>
    </row>
    <row r="876" spans="1:50" ht="45" customHeight="1" x14ac:dyDescent="0.15">
      <c r="A876" s="402">
        <v>7</v>
      </c>
      <c r="B876" s="402">
        <v>1</v>
      </c>
      <c r="C876" s="425" t="s">
        <v>638</v>
      </c>
      <c r="D876" s="416"/>
      <c r="E876" s="416"/>
      <c r="F876" s="416"/>
      <c r="G876" s="416"/>
      <c r="H876" s="416"/>
      <c r="I876" s="416"/>
      <c r="J876" s="417">
        <v>5010001030412</v>
      </c>
      <c r="K876" s="418"/>
      <c r="L876" s="418"/>
      <c r="M876" s="418"/>
      <c r="N876" s="418"/>
      <c r="O876" s="418"/>
      <c r="P876" s="426" t="s">
        <v>605</v>
      </c>
      <c r="Q876" s="315"/>
      <c r="R876" s="315"/>
      <c r="S876" s="315"/>
      <c r="T876" s="315"/>
      <c r="U876" s="315"/>
      <c r="V876" s="315"/>
      <c r="W876" s="315"/>
      <c r="X876" s="315"/>
      <c r="Y876" s="316">
        <v>41</v>
      </c>
      <c r="Z876" s="317"/>
      <c r="AA876" s="317"/>
      <c r="AB876" s="318"/>
      <c r="AC876" s="320" t="s">
        <v>497</v>
      </c>
      <c r="AD876" s="320"/>
      <c r="AE876" s="320"/>
      <c r="AF876" s="320"/>
      <c r="AG876" s="320"/>
      <c r="AH876" s="321">
        <v>5</v>
      </c>
      <c r="AI876" s="322"/>
      <c r="AJ876" s="322"/>
      <c r="AK876" s="322"/>
      <c r="AL876" s="323" t="s">
        <v>579</v>
      </c>
      <c r="AM876" s="324"/>
      <c r="AN876" s="324"/>
      <c r="AO876" s="325"/>
      <c r="AP876" s="319" t="s">
        <v>610</v>
      </c>
      <c r="AQ876" s="319"/>
      <c r="AR876" s="319"/>
      <c r="AS876" s="319"/>
      <c r="AT876" s="319"/>
      <c r="AU876" s="319"/>
      <c r="AV876" s="319"/>
      <c r="AW876" s="319"/>
      <c r="AX876" s="319"/>
    </row>
    <row r="877" spans="1:50" ht="45" customHeight="1" x14ac:dyDescent="0.15">
      <c r="A877" s="402">
        <v>8</v>
      </c>
      <c r="B877" s="402">
        <v>1</v>
      </c>
      <c r="C877" s="425" t="s">
        <v>635</v>
      </c>
      <c r="D877" s="416"/>
      <c r="E877" s="416"/>
      <c r="F877" s="416"/>
      <c r="G877" s="416"/>
      <c r="H877" s="416"/>
      <c r="I877" s="416"/>
      <c r="J877" s="417">
        <v>5013301030602</v>
      </c>
      <c r="K877" s="418"/>
      <c r="L877" s="418"/>
      <c r="M877" s="418"/>
      <c r="N877" s="418"/>
      <c r="O877" s="418"/>
      <c r="P877" s="426" t="s">
        <v>606</v>
      </c>
      <c r="Q877" s="315"/>
      <c r="R877" s="315"/>
      <c r="S877" s="315"/>
      <c r="T877" s="315"/>
      <c r="U877" s="315"/>
      <c r="V877" s="315"/>
      <c r="W877" s="315"/>
      <c r="X877" s="315"/>
      <c r="Y877" s="316">
        <v>40</v>
      </c>
      <c r="Z877" s="317"/>
      <c r="AA877" s="317"/>
      <c r="AB877" s="318"/>
      <c r="AC877" s="320" t="s">
        <v>497</v>
      </c>
      <c r="AD877" s="320"/>
      <c r="AE877" s="320"/>
      <c r="AF877" s="320"/>
      <c r="AG877" s="320"/>
      <c r="AH877" s="321">
        <v>3</v>
      </c>
      <c r="AI877" s="322"/>
      <c r="AJ877" s="322"/>
      <c r="AK877" s="322"/>
      <c r="AL877" s="323" t="s">
        <v>579</v>
      </c>
      <c r="AM877" s="324"/>
      <c r="AN877" s="324"/>
      <c r="AO877" s="325"/>
      <c r="AP877" s="319" t="s">
        <v>610</v>
      </c>
      <c r="AQ877" s="319"/>
      <c r="AR877" s="319"/>
      <c r="AS877" s="319"/>
      <c r="AT877" s="319"/>
      <c r="AU877" s="319"/>
      <c r="AV877" s="319"/>
      <c r="AW877" s="319"/>
      <c r="AX877" s="319"/>
    </row>
    <row r="878" spans="1:50" ht="45" customHeight="1" x14ac:dyDescent="0.15">
      <c r="A878" s="402">
        <v>9</v>
      </c>
      <c r="B878" s="402">
        <v>1</v>
      </c>
      <c r="C878" s="425" t="s">
        <v>638</v>
      </c>
      <c r="D878" s="416"/>
      <c r="E878" s="416"/>
      <c r="F878" s="416"/>
      <c r="G878" s="416"/>
      <c r="H878" s="416"/>
      <c r="I878" s="416"/>
      <c r="J878" s="417">
        <v>5010001030412</v>
      </c>
      <c r="K878" s="418"/>
      <c r="L878" s="418"/>
      <c r="M878" s="418"/>
      <c r="N878" s="418"/>
      <c r="O878" s="418"/>
      <c r="P878" s="426" t="s">
        <v>605</v>
      </c>
      <c r="Q878" s="315"/>
      <c r="R878" s="315"/>
      <c r="S878" s="315"/>
      <c r="T878" s="315"/>
      <c r="U878" s="315"/>
      <c r="V878" s="315"/>
      <c r="W878" s="315"/>
      <c r="X878" s="315"/>
      <c r="Y878" s="316">
        <v>28</v>
      </c>
      <c r="Z878" s="317"/>
      <c r="AA878" s="317"/>
      <c r="AB878" s="318"/>
      <c r="AC878" s="320" t="s">
        <v>497</v>
      </c>
      <c r="AD878" s="320"/>
      <c r="AE878" s="320"/>
      <c r="AF878" s="320"/>
      <c r="AG878" s="320"/>
      <c r="AH878" s="321">
        <v>2</v>
      </c>
      <c r="AI878" s="322"/>
      <c r="AJ878" s="322"/>
      <c r="AK878" s="322"/>
      <c r="AL878" s="323" t="s">
        <v>579</v>
      </c>
      <c r="AM878" s="324"/>
      <c r="AN878" s="324"/>
      <c r="AO878" s="325"/>
      <c r="AP878" s="319" t="s">
        <v>610</v>
      </c>
      <c r="AQ878" s="319"/>
      <c r="AR878" s="319"/>
      <c r="AS878" s="319"/>
      <c r="AT878" s="319"/>
      <c r="AU878" s="319"/>
      <c r="AV878" s="319"/>
      <c r="AW878" s="319"/>
      <c r="AX878" s="319"/>
    </row>
    <row r="879" spans="1:50" ht="45" customHeight="1" x14ac:dyDescent="0.15">
      <c r="A879" s="402">
        <v>10</v>
      </c>
      <c r="B879" s="402">
        <v>1</v>
      </c>
      <c r="C879" s="425" t="s">
        <v>638</v>
      </c>
      <c r="D879" s="416"/>
      <c r="E879" s="416"/>
      <c r="F879" s="416"/>
      <c r="G879" s="416"/>
      <c r="H879" s="416"/>
      <c r="I879" s="416"/>
      <c r="J879" s="417">
        <v>5010001030412</v>
      </c>
      <c r="K879" s="418"/>
      <c r="L879" s="418"/>
      <c r="M879" s="418"/>
      <c r="N879" s="418"/>
      <c r="O879" s="418"/>
      <c r="P879" s="426" t="s">
        <v>607</v>
      </c>
      <c r="Q879" s="315"/>
      <c r="R879" s="315"/>
      <c r="S879" s="315"/>
      <c r="T879" s="315"/>
      <c r="U879" s="315"/>
      <c r="V879" s="315"/>
      <c r="W879" s="315"/>
      <c r="X879" s="315"/>
      <c r="Y879" s="316">
        <v>18</v>
      </c>
      <c r="Z879" s="317"/>
      <c r="AA879" s="317"/>
      <c r="AB879" s="318"/>
      <c r="AC879" s="320" t="s">
        <v>497</v>
      </c>
      <c r="AD879" s="320"/>
      <c r="AE879" s="320"/>
      <c r="AF879" s="320"/>
      <c r="AG879" s="320"/>
      <c r="AH879" s="321">
        <v>7</v>
      </c>
      <c r="AI879" s="322"/>
      <c r="AJ879" s="322"/>
      <c r="AK879" s="322"/>
      <c r="AL879" s="323" t="s">
        <v>579</v>
      </c>
      <c r="AM879" s="324"/>
      <c r="AN879" s="324"/>
      <c r="AO879" s="325"/>
      <c r="AP879" s="319" t="s">
        <v>610</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417</v>
      </c>
      <c r="K902" s="112"/>
      <c r="L902" s="112"/>
      <c r="M902" s="112"/>
      <c r="N902" s="112"/>
      <c r="O902" s="112"/>
      <c r="P902" s="345" t="s">
        <v>372</v>
      </c>
      <c r="Q902" s="345"/>
      <c r="R902" s="345"/>
      <c r="S902" s="345"/>
      <c r="T902" s="345"/>
      <c r="U902" s="345"/>
      <c r="V902" s="345"/>
      <c r="W902" s="345"/>
      <c r="X902" s="345"/>
      <c r="Y902" s="342" t="s">
        <v>414</v>
      </c>
      <c r="Z902" s="343"/>
      <c r="AA902" s="343"/>
      <c r="AB902" s="343"/>
      <c r="AC902" s="275" t="s">
        <v>459</v>
      </c>
      <c r="AD902" s="275"/>
      <c r="AE902" s="275"/>
      <c r="AF902" s="275"/>
      <c r="AG902" s="275"/>
      <c r="AH902" s="342" t="s">
        <v>493</v>
      </c>
      <c r="AI902" s="344"/>
      <c r="AJ902" s="344"/>
      <c r="AK902" s="344"/>
      <c r="AL902" s="344" t="s">
        <v>21</v>
      </c>
      <c r="AM902" s="344"/>
      <c r="AN902" s="344"/>
      <c r="AO902" s="427"/>
      <c r="AP902" s="428" t="s">
        <v>418</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309</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417</v>
      </c>
      <c r="K935" s="112"/>
      <c r="L935" s="112"/>
      <c r="M935" s="112"/>
      <c r="N935" s="112"/>
      <c r="O935" s="112"/>
      <c r="P935" s="345" t="s">
        <v>372</v>
      </c>
      <c r="Q935" s="345"/>
      <c r="R935" s="345"/>
      <c r="S935" s="345"/>
      <c r="T935" s="345"/>
      <c r="U935" s="345"/>
      <c r="V935" s="345"/>
      <c r="W935" s="345"/>
      <c r="X935" s="345"/>
      <c r="Y935" s="342" t="s">
        <v>414</v>
      </c>
      <c r="Z935" s="343"/>
      <c r="AA935" s="343"/>
      <c r="AB935" s="343"/>
      <c r="AC935" s="275" t="s">
        <v>459</v>
      </c>
      <c r="AD935" s="275"/>
      <c r="AE935" s="275"/>
      <c r="AF935" s="275"/>
      <c r="AG935" s="275"/>
      <c r="AH935" s="342" t="s">
        <v>493</v>
      </c>
      <c r="AI935" s="344"/>
      <c r="AJ935" s="344"/>
      <c r="AK935" s="344"/>
      <c r="AL935" s="344" t="s">
        <v>21</v>
      </c>
      <c r="AM935" s="344"/>
      <c r="AN935" s="344"/>
      <c r="AO935" s="427"/>
      <c r="AP935" s="428" t="s">
        <v>418</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310</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417</v>
      </c>
      <c r="K968" s="112"/>
      <c r="L968" s="112"/>
      <c r="M968" s="112"/>
      <c r="N968" s="112"/>
      <c r="O968" s="112"/>
      <c r="P968" s="345" t="s">
        <v>372</v>
      </c>
      <c r="Q968" s="345"/>
      <c r="R968" s="345"/>
      <c r="S968" s="345"/>
      <c r="T968" s="345"/>
      <c r="U968" s="345"/>
      <c r="V968" s="345"/>
      <c r="W968" s="345"/>
      <c r="X968" s="345"/>
      <c r="Y968" s="342" t="s">
        <v>414</v>
      </c>
      <c r="Z968" s="343"/>
      <c r="AA968" s="343"/>
      <c r="AB968" s="343"/>
      <c r="AC968" s="275" t="s">
        <v>459</v>
      </c>
      <c r="AD968" s="275"/>
      <c r="AE968" s="275"/>
      <c r="AF968" s="275"/>
      <c r="AG968" s="275"/>
      <c r="AH968" s="342" t="s">
        <v>493</v>
      </c>
      <c r="AI968" s="344"/>
      <c r="AJ968" s="344"/>
      <c r="AK968" s="344"/>
      <c r="AL968" s="344" t="s">
        <v>21</v>
      </c>
      <c r="AM968" s="344"/>
      <c r="AN968" s="344"/>
      <c r="AO968" s="427"/>
      <c r="AP968" s="428" t="s">
        <v>418</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311</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417</v>
      </c>
      <c r="K1001" s="112"/>
      <c r="L1001" s="112"/>
      <c r="M1001" s="112"/>
      <c r="N1001" s="112"/>
      <c r="O1001" s="112"/>
      <c r="P1001" s="345" t="s">
        <v>372</v>
      </c>
      <c r="Q1001" s="345"/>
      <c r="R1001" s="345"/>
      <c r="S1001" s="345"/>
      <c r="T1001" s="345"/>
      <c r="U1001" s="345"/>
      <c r="V1001" s="345"/>
      <c r="W1001" s="345"/>
      <c r="X1001" s="345"/>
      <c r="Y1001" s="342" t="s">
        <v>414</v>
      </c>
      <c r="Z1001" s="343"/>
      <c r="AA1001" s="343"/>
      <c r="AB1001" s="343"/>
      <c r="AC1001" s="275" t="s">
        <v>459</v>
      </c>
      <c r="AD1001" s="275"/>
      <c r="AE1001" s="275"/>
      <c r="AF1001" s="275"/>
      <c r="AG1001" s="275"/>
      <c r="AH1001" s="342" t="s">
        <v>493</v>
      </c>
      <c r="AI1001" s="344"/>
      <c r="AJ1001" s="344"/>
      <c r="AK1001" s="344"/>
      <c r="AL1001" s="344" t="s">
        <v>21</v>
      </c>
      <c r="AM1001" s="344"/>
      <c r="AN1001" s="344"/>
      <c r="AO1001" s="427"/>
      <c r="AP1001" s="428" t="s">
        <v>418</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417</v>
      </c>
      <c r="K1034" s="112"/>
      <c r="L1034" s="112"/>
      <c r="M1034" s="112"/>
      <c r="N1034" s="112"/>
      <c r="O1034" s="112"/>
      <c r="P1034" s="345" t="s">
        <v>372</v>
      </c>
      <c r="Q1034" s="345"/>
      <c r="R1034" s="345"/>
      <c r="S1034" s="345"/>
      <c r="T1034" s="345"/>
      <c r="U1034" s="345"/>
      <c r="V1034" s="345"/>
      <c r="W1034" s="345"/>
      <c r="X1034" s="345"/>
      <c r="Y1034" s="342" t="s">
        <v>414</v>
      </c>
      <c r="Z1034" s="343"/>
      <c r="AA1034" s="343"/>
      <c r="AB1034" s="343"/>
      <c r="AC1034" s="275" t="s">
        <v>459</v>
      </c>
      <c r="AD1034" s="275"/>
      <c r="AE1034" s="275"/>
      <c r="AF1034" s="275"/>
      <c r="AG1034" s="275"/>
      <c r="AH1034" s="342" t="s">
        <v>493</v>
      </c>
      <c r="AI1034" s="344"/>
      <c r="AJ1034" s="344"/>
      <c r="AK1034" s="344"/>
      <c r="AL1034" s="344" t="s">
        <v>21</v>
      </c>
      <c r="AM1034" s="344"/>
      <c r="AN1034" s="344"/>
      <c r="AO1034" s="427"/>
      <c r="AP1034" s="428" t="s">
        <v>418</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417</v>
      </c>
      <c r="K1067" s="112"/>
      <c r="L1067" s="112"/>
      <c r="M1067" s="112"/>
      <c r="N1067" s="112"/>
      <c r="O1067" s="112"/>
      <c r="P1067" s="345" t="s">
        <v>372</v>
      </c>
      <c r="Q1067" s="345"/>
      <c r="R1067" s="345"/>
      <c r="S1067" s="345"/>
      <c r="T1067" s="345"/>
      <c r="U1067" s="345"/>
      <c r="V1067" s="345"/>
      <c r="W1067" s="345"/>
      <c r="X1067" s="345"/>
      <c r="Y1067" s="342" t="s">
        <v>414</v>
      </c>
      <c r="Z1067" s="343"/>
      <c r="AA1067" s="343"/>
      <c r="AB1067" s="343"/>
      <c r="AC1067" s="275" t="s">
        <v>459</v>
      </c>
      <c r="AD1067" s="275"/>
      <c r="AE1067" s="275"/>
      <c r="AF1067" s="275"/>
      <c r="AG1067" s="275"/>
      <c r="AH1067" s="342" t="s">
        <v>493</v>
      </c>
      <c r="AI1067" s="344"/>
      <c r="AJ1067" s="344"/>
      <c r="AK1067" s="344"/>
      <c r="AL1067" s="344" t="s">
        <v>21</v>
      </c>
      <c r="AM1067" s="344"/>
      <c r="AN1067" s="344"/>
      <c r="AO1067" s="427"/>
      <c r="AP1067" s="428" t="s">
        <v>418</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447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393</v>
      </c>
      <c r="D1101" s="895"/>
      <c r="E1101" s="275" t="s">
        <v>392</v>
      </c>
      <c r="F1101" s="895"/>
      <c r="G1101" s="895"/>
      <c r="H1101" s="895"/>
      <c r="I1101" s="895"/>
      <c r="J1101" s="275" t="s">
        <v>417</v>
      </c>
      <c r="K1101" s="275"/>
      <c r="L1101" s="275"/>
      <c r="M1101" s="275"/>
      <c r="N1101" s="275"/>
      <c r="O1101" s="275"/>
      <c r="P1101" s="342" t="s">
        <v>27</v>
      </c>
      <c r="Q1101" s="342"/>
      <c r="R1101" s="342"/>
      <c r="S1101" s="342"/>
      <c r="T1101" s="342"/>
      <c r="U1101" s="342"/>
      <c r="V1101" s="342"/>
      <c r="W1101" s="342"/>
      <c r="X1101" s="342"/>
      <c r="Y1101" s="275" t="s">
        <v>419</v>
      </c>
      <c r="Z1101" s="895"/>
      <c r="AA1101" s="895"/>
      <c r="AB1101" s="895"/>
      <c r="AC1101" s="275" t="s">
        <v>373</v>
      </c>
      <c r="AD1101" s="275"/>
      <c r="AE1101" s="275"/>
      <c r="AF1101" s="275"/>
      <c r="AG1101" s="275"/>
      <c r="AH1101" s="342" t="s">
        <v>387</v>
      </c>
      <c r="AI1101" s="343"/>
      <c r="AJ1101" s="343"/>
      <c r="AK1101" s="343"/>
      <c r="AL1101" s="343" t="s">
        <v>21</v>
      </c>
      <c r="AM1101" s="343"/>
      <c r="AN1101" s="343"/>
      <c r="AO1101" s="898"/>
      <c r="AP1101" s="428" t="s">
        <v>448</v>
      </c>
      <c r="AQ1101" s="428"/>
      <c r="AR1101" s="428"/>
      <c r="AS1101" s="428"/>
      <c r="AT1101" s="428"/>
      <c r="AU1101" s="428"/>
      <c r="AV1101" s="428"/>
      <c r="AW1101" s="428"/>
      <c r="AX1101" s="428"/>
    </row>
    <row r="1102" spans="1:50" ht="30" customHeight="1" x14ac:dyDescent="0.15">
      <c r="A1102" s="402">
        <v>1</v>
      </c>
      <c r="B1102" s="402">
        <v>1</v>
      </c>
      <c r="C1102" s="897"/>
      <c r="D1102" s="897"/>
      <c r="E1102" s="259" t="s">
        <v>576</v>
      </c>
      <c r="F1102" s="896"/>
      <c r="G1102" s="896"/>
      <c r="H1102" s="896"/>
      <c r="I1102" s="896"/>
      <c r="J1102" s="417" t="s">
        <v>547</v>
      </c>
      <c r="K1102" s="418"/>
      <c r="L1102" s="418"/>
      <c r="M1102" s="418"/>
      <c r="N1102" s="418"/>
      <c r="O1102" s="418"/>
      <c r="P1102" s="426" t="s">
        <v>577</v>
      </c>
      <c r="Q1102" s="315"/>
      <c r="R1102" s="315"/>
      <c r="S1102" s="315"/>
      <c r="T1102" s="315"/>
      <c r="U1102" s="315"/>
      <c r="V1102" s="315"/>
      <c r="W1102" s="315"/>
      <c r="X1102" s="315"/>
      <c r="Y1102" s="316" t="s">
        <v>547</v>
      </c>
      <c r="Z1102" s="317"/>
      <c r="AA1102" s="317"/>
      <c r="AB1102" s="318"/>
      <c r="AC1102" s="320"/>
      <c r="AD1102" s="320"/>
      <c r="AE1102" s="320"/>
      <c r="AF1102" s="320"/>
      <c r="AG1102" s="320"/>
      <c r="AH1102" s="321" t="s">
        <v>547</v>
      </c>
      <c r="AI1102" s="322"/>
      <c r="AJ1102" s="322"/>
      <c r="AK1102" s="322"/>
      <c r="AL1102" s="323" t="s">
        <v>578</v>
      </c>
      <c r="AM1102" s="324"/>
      <c r="AN1102" s="324"/>
      <c r="AO1102" s="325"/>
      <c r="AP1102" s="319" t="s">
        <v>547</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cfRule type="expression" dxfId="2787" priority="13685">
      <formula>IF(RIGHT(TEXT(Y783,"0.#"),1)=".",FALSE,TRUE)</formula>
    </cfRule>
    <cfRule type="expression" dxfId="2786" priority="13686">
      <formula>IF(RIGHT(TEXT(Y783,"0.#"),1)=".",TRUE,FALSE)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8:AO838">
    <cfRule type="expression" dxfId="2387" priority="2819">
      <formula>IF(AND(AL838&gt;=0, RIGHT(TEXT(AL838,"0.#"),1)&lt;&gt;"."),TRUE,FALSE)</formula>
    </cfRule>
    <cfRule type="expression" dxfId="2386" priority="2820">
      <formula>IF(AND(AL838&gt;=0, RIGHT(TEXT(AL838,"0.#"),1)="."),TRUE,FALSE)</formula>
    </cfRule>
    <cfRule type="expression" dxfId="2385" priority="2821">
      <formula>IF(AND(AL838&lt;0, RIGHT(TEXT(AL838,"0.#"),1)&lt;&gt;"."),TRUE,FALSE)</formula>
    </cfRule>
    <cfRule type="expression" dxfId="2384" priority="2822">
      <formula>IF(AND(AL838&lt;0, RIGHT(TEXT(AL838,"0.#"),1)="."),TRUE,FALSE)</formula>
    </cfRule>
  </conditionalFormatting>
  <conditionalFormatting sqref="Y838">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117" max="49" man="1"/>
    <brk id="698" max="49" man="1"/>
    <brk id="714" max="49" man="1"/>
    <brk id="739"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479</v>
      </c>
    </row>
    <row r="2" spans="1:42" ht="13.5" customHeight="1" x14ac:dyDescent="0.15">
      <c r="A2" s="14" t="s">
        <v>202</v>
      </c>
      <c r="B2" s="15"/>
      <c r="C2" s="13" t="str">
        <f>IF(B2="","",A2)</f>
        <v/>
      </c>
      <c r="D2" s="13" t="str">
        <f>IF(C2="","",IF(D1&lt;&gt;"",CONCATENATE(D1,"、",C2),C2))</f>
        <v/>
      </c>
      <c r="F2" s="12" t="s">
        <v>188</v>
      </c>
      <c r="G2" s="17" t="s">
        <v>528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349</v>
      </c>
      <c r="W2" s="32" t="s">
        <v>299</v>
      </c>
      <c r="Y2" s="32" t="s">
        <v>68</v>
      </c>
      <c r="Z2" s="30"/>
      <c r="AA2" s="32" t="s">
        <v>73</v>
      </c>
      <c r="AB2" s="31"/>
      <c r="AC2" s="33" t="s">
        <v>254</v>
      </c>
      <c r="AD2" s="28"/>
      <c r="AE2" s="45" t="s">
        <v>295</v>
      </c>
      <c r="AF2" s="30"/>
      <c r="AG2" s="56" t="s">
        <v>497</v>
      </c>
      <c r="AI2" s="54" t="s">
        <v>381</v>
      </c>
      <c r="AK2" s="54" t="s">
        <v>390</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528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450</v>
      </c>
      <c r="W3" s="32" t="s">
        <v>269</v>
      </c>
      <c r="Y3" s="32" t="s">
        <v>70</v>
      </c>
      <c r="Z3" s="30"/>
      <c r="AA3" s="32" t="s">
        <v>75</v>
      </c>
      <c r="AB3" s="31"/>
      <c r="AC3" s="33" t="s">
        <v>255</v>
      </c>
      <c r="AD3" s="28"/>
      <c r="AE3" s="45" t="s">
        <v>296</v>
      </c>
      <c r="AF3" s="30"/>
      <c r="AG3" s="56" t="s">
        <v>498</v>
      </c>
      <c r="AI3" s="54" t="s">
        <v>383</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528</v>
      </c>
      <c r="R4" s="13" t="str">
        <f t="shared" si="3"/>
        <v>補助</v>
      </c>
      <c r="S4" s="13" t="str">
        <f t="shared" si="4"/>
        <v>補助</v>
      </c>
      <c r="T4" s="13"/>
      <c r="U4" s="32" t="s">
        <v>523</v>
      </c>
      <c r="W4" s="32" t="s">
        <v>270</v>
      </c>
      <c r="Y4" s="32" t="s">
        <v>72</v>
      </c>
      <c r="Z4" s="30"/>
      <c r="AA4" s="32" t="s">
        <v>77</v>
      </c>
      <c r="AB4" s="31"/>
      <c r="AC4" s="32" t="s">
        <v>256</v>
      </c>
      <c r="AD4" s="28"/>
      <c r="AE4" s="45" t="s">
        <v>297</v>
      </c>
      <c r="AF4" s="30"/>
      <c r="AG4" s="56" t="s">
        <v>499</v>
      </c>
      <c r="AI4" s="54" t="s">
        <v>486</v>
      </c>
      <c r="AK4" s="54" t="str">
        <f t="shared" ref="AK4:AK49" si="7">CHAR(CODE(AK3)+1)</f>
        <v>C</v>
      </c>
      <c r="AM4" s="88"/>
      <c r="AN4" s="88"/>
      <c r="AP4" s="56" t="s">
        <v>499</v>
      </c>
    </row>
    <row r="5" spans="1:42" ht="13.5" customHeight="1" x14ac:dyDescent="0.15">
      <c r="A5" s="14" t="s">
        <v>205</v>
      </c>
      <c r="B5" s="15" t="s">
        <v>528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443</v>
      </c>
      <c r="Y5" s="32" t="s">
        <v>74</v>
      </c>
      <c r="Z5" s="30"/>
      <c r="AA5" s="32" t="s">
        <v>79</v>
      </c>
      <c r="AB5" s="31"/>
      <c r="AC5" s="32" t="s">
        <v>298</v>
      </c>
      <c r="AD5" s="31"/>
      <c r="AE5" s="45" t="s">
        <v>510</v>
      </c>
      <c r="AF5" s="30"/>
      <c r="AG5" s="56" t="s">
        <v>500</v>
      </c>
      <c r="AI5" s="56" t="s">
        <v>487</v>
      </c>
      <c r="AK5" s="54" t="str">
        <f t="shared" si="7"/>
        <v>D</v>
      </c>
      <c r="AP5" s="56" t="s">
        <v>500</v>
      </c>
    </row>
    <row r="6" spans="1:42" ht="13.5" customHeight="1" x14ac:dyDescent="0.15">
      <c r="A6" s="14" t="s">
        <v>206</v>
      </c>
      <c r="B6" s="15" t="s">
        <v>528</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522</v>
      </c>
      <c r="W6" s="32" t="s">
        <v>271</v>
      </c>
      <c r="Y6" s="32" t="s">
        <v>76</v>
      </c>
      <c r="Z6" s="30"/>
      <c r="AA6" s="32" t="s">
        <v>81</v>
      </c>
      <c r="AB6" s="31"/>
      <c r="AC6" s="32" t="s">
        <v>257</v>
      </c>
      <c r="AD6" s="31"/>
      <c r="AE6" s="45" t="s">
        <v>507</v>
      </c>
      <c r="AF6" s="30"/>
      <c r="AG6" s="56" t="s">
        <v>501</v>
      </c>
      <c r="AI6" s="54" t="s">
        <v>446</v>
      </c>
      <c r="AK6" s="54" t="str">
        <f t="shared" si="7"/>
        <v>E</v>
      </c>
      <c r="AP6" s="56" t="s">
        <v>501</v>
      </c>
    </row>
    <row r="7" spans="1:42" ht="13.5" customHeight="1" x14ac:dyDescent="0.15">
      <c r="A7" s="14" t="s">
        <v>207</v>
      </c>
      <c r="B7" s="15"/>
      <c r="C7" s="13" t="str">
        <f t="shared" si="0"/>
        <v/>
      </c>
      <c r="D7" s="13" t="str">
        <f t="shared" si="8"/>
        <v>海洋政策、科学技術・イノベーション</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502</v>
      </c>
      <c r="AK7" s="54" t="str">
        <f t="shared" si="7"/>
        <v>F</v>
      </c>
      <c r="AP7" s="56" t="s">
        <v>502</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420</v>
      </c>
      <c r="W8" s="32" t="s">
        <v>273</v>
      </c>
      <c r="Y8" s="32" t="s">
        <v>80</v>
      </c>
      <c r="Z8" s="30"/>
      <c r="AA8" s="32" t="s">
        <v>85</v>
      </c>
      <c r="AB8" s="31"/>
      <c r="AC8" s="31"/>
      <c r="AD8" s="31"/>
      <c r="AE8" s="31"/>
      <c r="AF8" s="30"/>
      <c r="AG8" s="56" t="s">
        <v>503</v>
      </c>
      <c r="AK8" s="54" t="str">
        <f t="shared" si="7"/>
        <v>G</v>
      </c>
      <c r="AP8" s="56" t="s">
        <v>503</v>
      </c>
    </row>
    <row r="9" spans="1:42" ht="13.5" customHeight="1" x14ac:dyDescent="0.15">
      <c r="A9" s="14" t="s">
        <v>209</v>
      </c>
      <c r="B9" s="15"/>
      <c r="C9" s="13" t="str">
        <f t="shared" si="0"/>
        <v/>
      </c>
      <c r="D9" s="13" t="str">
        <f t="shared" si="8"/>
        <v>海洋政策、科学技術・イノベーション</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450</v>
      </c>
      <c r="W9" s="32" t="s">
        <v>274</v>
      </c>
      <c r="Y9" s="32" t="s">
        <v>82</v>
      </c>
      <c r="Z9" s="30"/>
      <c r="AA9" s="32" t="s">
        <v>87</v>
      </c>
      <c r="AB9" s="31"/>
      <c r="AC9" s="31"/>
      <c r="AD9" s="31"/>
      <c r="AE9" s="31"/>
      <c r="AF9" s="30"/>
      <c r="AG9" s="56" t="s">
        <v>504</v>
      </c>
      <c r="AK9" s="54" t="str">
        <f t="shared" si="7"/>
        <v>H</v>
      </c>
      <c r="AP9" s="56" t="s">
        <v>504</v>
      </c>
    </row>
    <row r="10" spans="1:42" ht="13.5" customHeight="1" x14ac:dyDescent="0.15">
      <c r="A10" s="14" t="s">
        <v>444</v>
      </c>
      <c r="B10" s="15"/>
      <c r="C10" s="13" t="str">
        <f t="shared" si="0"/>
        <v/>
      </c>
      <c r="D10" s="13" t="str">
        <f t="shared" si="8"/>
        <v>海洋政策、科学技術・イノベーション</v>
      </c>
      <c r="F10" s="18" t="s">
        <v>235</v>
      </c>
      <c r="G10" s="17"/>
      <c r="H10" s="13" t="str">
        <f t="shared" si="1"/>
        <v/>
      </c>
      <c r="I10" s="13" t="str">
        <f t="shared" si="5"/>
        <v>一般会計</v>
      </c>
      <c r="K10" s="14" t="s">
        <v>449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489</v>
      </c>
      <c r="AK10" s="54" t="str">
        <f t="shared" si="7"/>
        <v>I</v>
      </c>
      <c r="AP10" s="54" t="s">
        <v>480</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492</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490</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491</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431</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432</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433</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481</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391</v>
      </c>
    </row>
    <row r="29" spans="1:37" ht="13.5" customHeight="1" x14ac:dyDescent="0.15">
      <c r="A29" s="13"/>
      <c r="B29" s="13"/>
      <c r="F29" s="18" t="s">
        <v>423</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521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353</v>
      </c>
      <c r="AF2" s="1000"/>
      <c r="AG2" s="1000"/>
      <c r="AH2" s="1000"/>
      <c r="AI2" s="1000" t="s">
        <v>359</v>
      </c>
      <c r="AJ2" s="1000"/>
      <c r="AK2" s="1000"/>
      <c r="AL2" s="1000"/>
      <c r="AM2" s="1000" t="s">
        <v>452</v>
      </c>
      <c r="AN2" s="1000"/>
      <c r="AO2" s="1000"/>
      <c r="AP2" s="458"/>
      <c r="AQ2" s="173" t="s">
        <v>351</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352</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680"/>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353</v>
      </c>
      <c r="AF9" s="1000"/>
      <c r="AG9" s="1000"/>
      <c r="AH9" s="1000"/>
      <c r="AI9" s="1000" t="s">
        <v>359</v>
      </c>
      <c r="AJ9" s="1000"/>
      <c r="AK9" s="1000"/>
      <c r="AL9" s="1000"/>
      <c r="AM9" s="1000" t="s">
        <v>452</v>
      </c>
      <c r="AN9" s="1000"/>
      <c r="AO9" s="1000"/>
      <c r="AP9" s="458"/>
      <c r="AQ9" s="173" t="s">
        <v>351</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352</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680"/>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353</v>
      </c>
      <c r="AF16" s="1000"/>
      <c r="AG16" s="1000"/>
      <c r="AH16" s="1000"/>
      <c r="AI16" s="1000" t="s">
        <v>359</v>
      </c>
      <c r="AJ16" s="1000"/>
      <c r="AK16" s="1000"/>
      <c r="AL16" s="1000"/>
      <c r="AM16" s="1000" t="s">
        <v>452</v>
      </c>
      <c r="AN16" s="1000"/>
      <c r="AO16" s="1000"/>
      <c r="AP16" s="458"/>
      <c r="AQ16" s="173" t="s">
        <v>351</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352</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680"/>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353</v>
      </c>
      <c r="AF23" s="1000"/>
      <c r="AG23" s="1000"/>
      <c r="AH23" s="1000"/>
      <c r="AI23" s="1000" t="s">
        <v>359</v>
      </c>
      <c r="AJ23" s="1000"/>
      <c r="AK23" s="1000"/>
      <c r="AL23" s="1000"/>
      <c r="AM23" s="1000" t="s">
        <v>452</v>
      </c>
      <c r="AN23" s="1000"/>
      <c r="AO23" s="1000"/>
      <c r="AP23" s="458"/>
      <c r="AQ23" s="173" t="s">
        <v>351</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352</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680"/>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353</v>
      </c>
      <c r="AF30" s="1000"/>
      <c r="AG30" s="1000"/>
      <c r="AH30" s="1000"/>
      <c r="AI30" s="1000" t="s">
        <v>359</v>
      </c>
      <c r="AJ30" s="1000"/>
      <c r="AK30" s="1000"/>
      <c r="AL30" s="1000"/>
      <c r="AM30" s="1000" t="s">
        <v>452</v>
      </c>
      <c r="AN30" s="1000"/>
      <c r="AO30" s="1000"/>
      <c r="AP30" s="458"/>
      <c r="AQ30" s="173" t="s">
        <v>351</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352</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680"/>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353</v>
      </c>
      <c r="AF37" s="1000"/>
      <c r="AG37" s="1000"/>
      <c r="AH37" s="1000"/>
      <c r="AI37" s="1000" t="s">
        <v>359</v>
      </c>
      <c r="AJ37" s="1000"/>
      <c r="AK37" s="1000"/>
      <c r="AL37" s="1000"/>
      <c r="AM37" s="1000" t="s">
        <v>452</v>
      </c>
      <c r="AN37" s="1000"/>
      <c r="AO37" s="1000"/>
      <c r="AP37" s="458"/>
      <c r="AQ37" s="173" t="s">
        <v>351</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352</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680"/>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353</v>
      </c>
      <c r="AF44" s="1000"/>
      <c r="AG44" s="1000"/>
      <c r="AH44" s="1000"/>
      <c r="AI44" s="1000" t="s">
        <v>359</v>
      </c>
      <c r="AJ44" s="1000"/>
      <c r="AK44" s="1000"/>
      <c r="AL44" s="1000"/>
      <c r="AM44" s="1000" t="s">
        <v>452</v>
      </c>
      <c r="AN44" s="1000"/>
      <c r="AO44" s="1000"/>
      <c r="AP44" s="458"/>
      <c r="AQ44" s="173" t="s">
        <v>351</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352</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680"/>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353</v>
      </c>
      <c r="AF51" s="1000"/>
      <c r="AG51" s="1000"/>
      <c r="AH51" s="1000"/>
      <c r="AI51" s="1000" t="s">
        <v>359</v>
      </c>
      <c r="AJ51" s="1000"/>
      <c r="AK51" s="1000"/>
      <c r="AL51" s="1000"/>
      <c r="AM51" s="1000" t="s">
        <v>452</v>
      </c>
      <c r="AN51" s="1000"/>
      <c r="AO51" s="1000"/>
      <c r="AP51" s="458"/>
      <c r="AQ51" s="173" t="s">
        <v>351</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352</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680"/>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353</v>
      </c>
      <c r="AF58" s="1000"/>
      <c r="AG58" s="1000"/>
      <c r="AH58" s="1000"/>
      <c r="AI58" s="1000" t="s">
        <v>359</v>
      </c>
      <c r="AJ58" s="1000"/>
      <c r="AK58" s="1000"/>
      <c r="AL58" s="1000"/>
      <c r="AM58" s="1000" t="s">
        <v>452</v>
      </c>
      <c r="AN58" s="1000"/>
      <c r="AO58" s="1000"/>
      <c r="AP58" s="458"/>
      <c r="AQ58" s="173" t="s">
        <v>351</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352</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680"/>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353</v>
      </c>
      <c r="AF65" s="1000"/>
      <c r="AG65" s="1000"/>
      <c r="AH65" s="1000"/>
      <c r="AI65" s="1000" t="s">
        <v>359</v>
      </c>
      <c r="AJ65" s="1000"/>
      <c r="AK65" s="1000"/>
      <c r="AL65" s="1000"/>
      <c r="AM65" s="1000" t="s">
        <v>452</v>
      </c>
      <c r="AN65" s="1000"/>
      <c r="AO65" s="1000"/>
      <c r="AP65" s="458"/>
      <c r="AQ65" s="173" t="s">
        <v>351</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352</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680"/>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G2" sqref="G2:AB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639</v>
      </c>
      <c r="H2" s="441"/>
      <c r="I2" s="441"/>
      <c r="J2" s="441"/>
      <c r="K2" s="441"/>
      <c r="L2" s="441"/>
      <c r="M2" s="441"/>
      <c r="N2" s="441"/>
      <c r="O2" s="441"/>
      <c r="P2" s="441"/>
      <c r="Q2" s="441"/>
      <c r="R2" s="441"/>
      <c r="S2" s="441"/>
      <c r="T2" s="441"/>
      <c r="U2" s="441"/>
      <c r="V2" s="441"/>
      <c r="W2" s="441"/>
      <c r="X2" s="441"/>
      <c r="Y2" s="441"/>
      <c r="Z2" s="441"/>
      <c r="AA2" s="441"/>
      <c r="AB2" s="442"/>
      <c r="AC2" s="440" t="s">
        <v>641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t="s">
        <v>614</v>
      </c>
      <c r="H4" s="450"/>
      <c r="I4" s="450"/>
      <c r="J4" s="450"/>
      <c r="K4" s="451"/>
      <c r="L4" s="452" t="s">
        <v>594</v>
      </c>
      <c r="M4" s="453"/>
      <c r="N4" s="453"/>
      <c r="O4" s="453"/>
      <c r="P4" s="453"/>
      <c r="Q4" s="453"/>
      <c r="R4" s="453"/>
      <c r="S4" s="453"/>
      <c r="T4" s="453"/>
      <c r="U4" s="453"/>
      <c r="V4" s="453"/>
      <c r="W4" s="453"/>
      <c r="X4" s="454"/>
      <c r="Y4" s="455">
        <v>40</v>
      </c>
      <c r="Z4" s="456"/>
      <c r="AA4" s="456"/>
      <c r="AB4" s="557"/>
      <c r="AC4" s="449" t="s">
        <v>614</v>
      </c>
      <c r="AD4" s="450"/>
      <c r="AE4" s="450"/>
      <c r="AF4" s="450"/>
      <c r="AG4" s="451"/>
      <c r="AH4" s="452" t="s">
        <v>595</v>
      </c>
      <c r="AI4" s="453"/>
      <c r="AJ4" s="453"/>
      <c r="AK4" s="453"/>
      <c r="AL4" s="453"/>
      <c r="AM4" s="453"/>
      <c r="AN4" s="453"/>
      <c r="AO4" s="453"/>
      <c r="AP4" s="453"/>
      <c r="AQ4" s="453"/>
      <c r="AR4" s="453"/>
      <c r="AS4" s="453"/>
      <c r="AT4" s="454"/>
      <c r="AU4" s="455">
        <v>28</v>
      </c>
      <c r="AV4" s="456"/>
      <c r="AW4" s="456"/>
      <c r="AX4" s="457"/>
    </row>
    <row r="5" spans="1:50" ht="24.75" hidden="1"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hidden="1"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hidden="1"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hidden="1"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hidden="1"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hidden="1"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hidden="1"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hidden="1"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hidden="1"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40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28</v>
      </c>
      <c r="AV14" s="413"/>
      <c r="AW14" s="413"/>
      <c r="AX14" s="415"/>
    </row>
    <row r="15" spans="1:50" ht="30" customHeight="1" x14ac:dyDescent="0.15">
      <c r="A15" s="1040"/>
      <c r="B15" s="1041"/>
      <c r="C15" s="1041"/>
      <c r="D15" s="1041"/>
      <c r="E15" s="1041"/>
      <c r="F15" s="1042"/>
      <c r="G15" s="440" t="s">
        <v>640</v>
      </c>
      <c r="H15" s="441"/>
      <c r="I15" s="441"/>
      <c r="J15" s="441"/>
      <c r="K15" s="441"/>
      <c r="L15" s="441"/>
      <c r="M15" s="441"/>
      <c r="N15" s="441"/>
      <c r="O15" s="441"/>
      <c r="P15" s="441"/>
      <c r="Q15" s="441"/>
      <c r="R15" s="441"/>
      <c r="S15" s="441"/>
      <c r="T15" s="441"/>
      <c r="U15" s="441"/>
      <c r="V15" s="441"/>
      <c r="W15" s="441"/>
      <c r="X15" s="441"/>
      <c r="Y15" s="441"/>
      <c r="Z15" s="441"/>
      <c r="AA15" s="441"/>
      <c r="AB15" s="442"/>
      <c r="AC15" s="440"/>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t="s">
        <v>614</v>
      </c>
      <c r="H17" s="450"/>
      <c r="I17" s="450"/>
      <c r="J17" s="450"/>
      <c r="K17" s="451"/>
      <c r="L17" s="452" t="s">
        <v>596</v>
      </c>
      <c r="M17" s="453"/>
      <c r="N17" s="453"/>
      <c r="O17" s="453"/>
      <c r="P17" s="453"/>
      <c r="Q17" s="453"/>
      <c r="R17" s="453"/>
      <c r="S17" s="453"/>
      <c r="T17" s="453"/>
      <c r="U17" s="453"/>
      <c r="V17" s="453"/>
      <c r="W17" s="453"/>
      <c r="X17" s="454"/>
      <c r="Y17" s="455">
        <v>18</v>
      </c>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hidden="1"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hidden="1"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hidden="1"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x14ac:dyDescent="0.15">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18</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hidden="1" customHeight="1" x14ac:dyDescent="0.15">
      <c r="A28" s="1040"/>
      <c r="B28" s="1041"/>
      <c r="C28" s="1041"/>
      <c r="D28" s="1041"/>
      <c r="E28" s="1041"/>
      <c r="F28" s="1042"/>
      <c r="G28" s="440"/>
      <c r="H28" s="441"/>
      <c r="I28" s="441"/>
      <c r="J28" s="441"/>
      <c r="K28" s="441"/>
      <c r="L28" s="441"/>
      <c r="M28" s="441"/>
      <c r="N28" s="441"/>
      <c r="O28" s="441"/>
      <c r="P28" s="441"/>
      <c r="Q28" s="441"/>
      <c r="R28" s="441"/>
      <c r="S28" s="441"/>
      <c r="T28" s="441"/>
      <c r="U28" s="441"/>
      <c r="V28" s="441"/>
      <c r="W28" s="441"/>
      <c r="X28" s="441"/>
      <c r="Y28" s="441"/>
      <c r="Z28" s="441"/>
      <c r="AA28" s="441"/>
      <c r="AB28" s="442"/>
      <c r="AC28" s="440"/>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hidden="1"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hidden="1"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40"/>
      <c r="B41" s="1041"/>
      <c r="C41" s="1041"/>
      <c r="D41" s="1041"/>
      <c r="E41" s="1041"/>
      <c r="F41" s="1042"/>
      <c r="G41" s="440"/>
      <c r="H41" s="441"/>
      <c r="I41" s="441"/>
      <c r="J41" s="441"/>
      <c r="K41" s="441"/>
      <c r="L41" s="441"/>
      <c r="M41" s="441"/>
      <c r="N41" s="441"/>
      <c r="O41" s="441"/>
      <c r="P41" s="441"/>
      <c r="Q41" s="441"/>
      <c r="R41" s="441"/>
      <c r="S41" s="441"/>
      <c r="T41" s="441"/>
      <c r="U41" s="441"/>
      <c r="V41" s="441"/>
      <c r="W41" s="441"/>
      <c r="X41" s="441"/>
      <c r="Y41" s="441"/>
      <c r="Z41" s="441"/>
      <c r="AA41" s="441"/>
      <c r="AB41" s="442"/>
      <c r="AC41" s="440"/>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hidden="1"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hidden="1" customHeight="1" thickBot="1" x14ac:dyDescent="0.2"/>
    <row r="55" spans="1:50" ht="30" hidden="1" customHeight="1" x14ac:dyDescent="0.15">
      <c r="A55" s="1037" t="s">
        <v>28</v>
      </c>
      <c r="B55" s="1038"/>
      <c r="C55" s="1038"/>
      <c r="D55" s="1038"/>
      <c r="E55" s="1038"/>
      <c r="F55" s="1039"/>
      <c r="G55" s="440"/>
      <c r="H55" s="441"/>
      <c r="I55" s="441"/>
      <c r="J55" s="441"/>
      <c r="K55" s="441"/>
      <c r="L55" s="441"/>
      <c r="M55" s="441"/>
      <c r="N55" s="441"/>
      <c r="O55" s="441"/>
      <c r="P55" s="441"/>
      <c r="Q55" s="441"/>
      <c r="R55" s="441"/>
      <c r="S55" s="441"/>
      <c r="T55" s="441"/>
      <c r="U55" s="441"/>
      <c r="V55" s="441"/>
      <c r="W55" s="441"/>
      <c r="X55" s="441"/>
      <c r="Y55" s="441"/>
      <c r="Z55" s="441"/>
      <c r="AA55" s="441"/>
      <c r="AB55" s="442"/>
      <c r="AC55" s="440"/>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40"/>
      <c r="B68" s="1041"/>
      <c r="C68" s="1041"/>
      <c r="D68" s="1041"/>
      <c r="E68" s="1041"/>
      <c r="F68" s="1042"/>
      <c r="G68" s="440"/>
      <c r="H68" s="441"/>
      <c r="I68" s="441"/>
      <c r="J68" s="441"/>
      <c r="K68" s="441"/>
      <c r="L68" s="441"/>
      <c r="M68" s="441"/>
      <c r="N68" s="441"/>
      <c r="O68" s="441"/>
      <c r="P68" s="441"/>
      <c r="Q68" s="441"/>
      <c r="R68" s="441"/>
      <c r="S68" s="441"/>
      <c r="T68" s="441"/>
      <c r="U68" s="441"/>
      <c r="V68" s="441"/>
      <c r="W68" s="441"/>
      <c r="X68" s="441"/>
      <c r="Y68" s="441"/>
      <c r="Z68" s="441"/>
      <c r="AA68" s="441"/>
      <c r="AB68" s="442"/>
      <c r="AC68" s="440"/>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40"/>
      <c r="B81" s="1041"/>
      <c r="C81" s="1041"/>
      <c r="D81" s="1041"/>
      <c r="E81" s="1041"/>
      <c r="F81" s="1042"/>
      <c r="G81" s="440"/>
      <c r="H81" s="441"/>
      <c r="I81" s="441"/>
      <c r="J81" s="441"/>
      <c r="K81" s="441"/>
      <c r="L81" s="441"/>
      <c r="M81" s="441"/>
      <c r="N81" s="441"/>
      <c r="O81" s="441"/>
      <c r="P81" s="441"/>
      <c r="Q81" s="441"/>
      <c r="R81" s="441"/>
      <c r="S81" s="441"/>
      <c r="T81" s="441"/>
      <c r="U81" s="441"/>
      <c r="V81" s="441"/>
      <c r="W81" s="441"/>
      <c r="X81" s="441"/>
      <c r="Y81" s="441"/>
      <c r="Z81" s="441"/>
      <c r="AA81" s="441"/>
      <c r="AB81" s="442"/>
      <c r="AC81" s="440"/>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40"/>
      <c r="B94" s="1041"/>
      <c r="C94" s="1041"/>
      <c r="D94" s="1041"/>
      <c r="E94" s="1041"/>
      <c r="F94" s="1042"/>
      <c r="G94" s="440"/>
      <c r="H94" s="441"/>
      <c r="I94" s="441"/>
      <c r="J94" s="441"/>
      <c r="K94" s="441"/>
      <c r="L94" s="441"/>
      <c r="M94" s="441"/>
      <c r="N94" s="441"/>
      <c r="O94" s="441"/>
      <c r="P94" s="441"/>
      <c r="Q94" s="441"/>
      <c r="R94" s="441"/>
      <c r="S94" s="441"/>
      <c r="T94" s="441"/>
      <c r="U94" s="441"/>
      <c r="V94" s="441"/>
      <c r="W94" s="441"/>
      <c r="X94" s="441"/>
      <c r="Y94" s="441"/>
      <c r="Z94" s="441"/>
      <c r="AA94" s="441"/>
      <c r="AB94" s="442"/>
      <c r="AC94" s="440"/>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hidden="1" customHeight="1" thickBot="1" x14ac:dyDescent="0.2"/>
    <row r="108" spans="1:50" ht="30" hidden="1" customHeight="1" x14ac:dyDescent="0.15">
      <c r="A108" s="1037" t="s">
        <v>28</v>
      </c>
      <c r="B108" s="1038"/>
      <c r="C108" s="1038"/>
      <c r="D108" s="1038"/>
      <c r="E108" s="1038"/>
      <c r="F108" s="1039"/>
      <c r="G108" s="440" t="s">
        <v>302</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396</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40"/>
      <c r="B121" s="1041"/>
      <c r="C121" s="1041"/>
      <c r="D121" s="1041"/>
      <c r="E121" s="1041"/>
      <c r="F121" s="1042"/>
      <c r="G121" s="440" t="s">
        <v>397</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398</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40"/>
      <c r="B134" s="1041"/>
      <c r="C134" s="1041"/>
      <c r="D134" s="1041"/>
      <c r="E134" s="1041"/>
      <c r="F134" s="1042"/>
      <c r="G134" s="440" t="s">
        <v>399</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400</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40"/>
      <c r="B147" s="1041"/>
      <c r="C147" s="1041"/>
      <c r="D147" s="1041"/>
      <c r="E147" s="1041"/>
      <c r="F147" s="1042"/>
      <c r="G147" s="440" t="s">
        <v>401</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303</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hidden="1" customHeight="1" thickBot="1" x14ac:dyDescent="0.2"/>
    <row r="161" spans="1:50" ht="30" hidden="1" customHeight="1" x14ac:dyDescent="0.15">
      <c r="A161" s="1037" t="s">
        <v>28</v>
      </c>
      <c r="B161" s="1038"/>
      <c r="C161" s="1038"/>
      <c r="D161" s="1038"/>
      <c r="E161" s="1038"/>
      <c r="F161" s="1039"/>
      <c r="G161" s="440" t="s">
        <v>304</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402</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40"/>
      <c r="B174" s="1041"/>
      <c r="C174" s="1041"/>
      <c r="D174" s="1041"/>
      <c r="E174" s="1041"/>
      <c r="F174" s="1042"/>
      <c r="G174" s="440" t="s">
        <v>403</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404</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40"/>
      <c r="B187" s="1041"/>
      <c r="C187" s="1041"/>
      <c r="D187" s="1041"/>
      <c r="E187" s="1041"/>
      <c r="F187" s="1042"/>
      <c r="G187" s="440" t="s">
        <v>406</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405</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40"/>
      <c r="B200" s="1041"/>
      <c r="C200" s="1041"/>
      <c r="D200" s="1041"/>
      <c r="E200" s="1041"/>
      <c r="F200" s="1042"/>
      <c r="G200" s="440" t="s">
        <v>407</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305</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hidden="1" customHeight="1" thickBot="1" x14ac:dyDescent="0.2"/>
    <row r="214" spans="1:50" ht="30" hidden="1" customHeight="1" x14ac:dyDescent="0.15">
      <c r="A214" s="1057" t="s">
        <v>28</v>
      </c>
      <c r="B214" s="1058"/>
      <c r="C214" s="1058"/>
      <c r="D214" s="1058"/>
      <c r="E214" s="1058"/>
      <c r="F214" s="1059"/>
      <c r="G214" s="440" t="s">
        <v>306</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408</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40"/>
      <c r="B227" s="1041"/>
      <c r="C227" s="1041"/>
      <c r="D227" s="1041"/>
      <c r="E227" s="1041"/>
      <c r="F227" s="1042"/>
      <c r="G227" s="440" t="s">
        <v>409</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410</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40"/>
      <c r="B240" s="1041"/>
      <c r="C240" s="1041"/>
      <c r="D240" s="1041"/>
      <c r="E240" s="1041"/>
      <c r="F240" s="1042"/>
      <c r="G240" s="440" t="s">
        <v>411</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412</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40"/>
      <c r="B253" s="1041"/>
      <c r="C253" s="1041"/>
      <c r="D253" s="1041"/>
      <c r="E253" s="1041"/>
      <c r="F253" s="1042"/>
      <c r="G253" s="440" t="s">
        <v>413</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307</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417</v>
      </c>
      <c r="K3" s="112"/>
      <c r="L3" s="112"/>
      <c r="M3" s="112"/>
      <c r="N3" s="112"/>
      <c r="O3" s="112"/>
      <c r="P3" s="345" t="s">
        <v>27</v>
      </c>
      <c r="Q3" s="345"/>
      <c r="R3" s="345"/>
      <c r="S3" s="345"/>
      <c r="T3" s="345"/>
      <c r="U3" s="345"/>
      <c r="V3" s="345"/>
      <c r="W3" s="345"/>
      <c r="X3" s="345"/>
      <c r="Y3" s="342" t="s">
        <v>476</v>
      </c>
      <c r="Z3" s="343"/>
      <c r="AA3" s="343"/>
      <c r="AB3" s="343"/>
      <c r="AC3" s="275" t="s">
        <v>459</v>
      </c>
      <c r="AD3" s="275"/>
      <c r="AE3" s="275"/>
      <c r="AF3" s="275"/>
      <c r="AG3" s="275"/>
      <c r="AH3" s="342" t="s">
        <v>387</v>
      </c>
      <c r="AI3" s="344"/>
      <c r="AJ3" s="344"/>
      <c r="AK3" s="344"/>
      <c r="AL3" s="344" t="s">
        <v>21</v>
      </c>
      <c r="AM3" s="344"/>
      <c r="AN3" s="344"/>
      <c r="AO3" s="427"/>
      <c r="AP3" s="428" t="s">
        <v>418</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417</v>
      </c>
      <c r="K36" s="112"/>
      <c r="L36" s="112"/>
      <c r="M36" s="112"/>
      <c r="N36" s="112"/>
      <c r="O36" s="112"/>
      <c r="P36" s="345" t="s">
        <v>27</v>
      </c>
      <c r="Q36" s="345"/>
      <c r="R36" s="345"/>
      <c r="S36" s="345"/>
      <c r="T36" s="345"/>
      <c r="U36" s="345"/>
      <c r="V36" s="345"/>
      <c r="W36" s="345"/>
      <c r="X36" s="345"/>
      <c r="Y36" s="342" t="s">
        <v>476</v>
      </c>
      <c r="Z36" s="343"/>
      <c r="AA36" s="343"/>
      <c r="AB36" s="343"/>
      <c r="AC36" s="275" t="s">
        <v>459</v>
      </c>
      <c r="AD36" s="275"/>
      <c r="AE36" s="275"/>
      <c r="AF36" s="275"/>
      <c r="AG36" s="275"/>
      <c r="AH36" s="342" t="s">
        <v>387</v>
      </c>
      <c r="AI36" s="344"/>
      <c r="AJ36" s="344"/>
      <c r="AK36" s="344"/>
      <c r="AL36" s="344" t="s">
        <v>21</v>
      </c>
      <c r="AM36" s="344"/>
      <c r="AN36" s="344"/>
      <c r="AO36" s="427"/>
      <c r="AP36" s="428" t="s">
        <v>418</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417</v>
      </c>
      <c r="K69" s="112"/>
      <c r="L69" s="112"/>
      <c r="M69" s="112"/>
      <c r="N69" s="112"/>
      <c r="O69" s="112"/>
      <c r="P69" s="345" t="s">
        <v>27</v>
      </c>
      <c r="Q69" s="345"/>
      <c r="R69" s="345"/>
      <c r="S69" s="345"/>
      <c r="T69" s="345"/>
      <c r="U69" s="345"/>
      <c r="V69" s="345"/>
      <c r="W69" s="345"/>
      <c r="X69" s="345"/>
      <c r="Y69" s="342" t="s">
        <v>476</v>
      </c>
      <c r="Z69" s="343"/>
      <c r="AA69" s="343"/>
      <c r="AB69" s="343"/>
      <c r="AC69" s="275" t="s">
        <v>459</v>
      </c>
      <c r="AD69" s="275"/>
      <c r="AE69" s="275"/>
      <c r="AF69" s="275"/>
      <c r="AG69" s="275"/>
      <c r="AH69" s="342" t="s">
        <v>387</v>
      </c>
      <c r="AI69" s="344"/>
      <c r="AJ69" s="344"/>
      <c r="AK69" s="344"/>
      <c r="AL69" s="344" t="s">
        <v>21</v>
      </c>
      <c r="AM69" s="344"/>
      <c r="AN69" s="344"/>
      <c r="AO69" s="427"/>
      <c r="AP69" s="428" t="s">
        <v>418</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417</v>
      </c>
      <c r="K102" s="112"/>
      <c r="L102" s="112"/>
      <c r="M102" s="112"/>
      <c r="N102" s="112"/>
      <c r="O102" s="112"/>
      <c r="P102" s="345" t="s">
        <v>27</v>
      </c>
      <c r="Q102" s="345"/>
      <c r="R102" s="345"/>
      <c r="S102" s="345"/>
      <c r="T102" s="345"/>
      <c r="U102" s="345"/>
      <c r="V102" s="345"/>
      <c r="W102" s="345"/>
      <c r="X102" s="345"/>
      <c r="Y102" s="342" t="s">
        <v>476</v>
      </c>
      <c r="Z102" s="343"/>
      <c r="AA102" s="343"/>
      <c r="AB102" s="343"/>
      <c r="AC102" s="275" t="s">
        <v>459</v>
      </c>
      <c r="AD102" s="275"/>
      <c r="AE102" s="275"/>
      <c r="AF102" s="275"/>
      <c r="AG102" s="275"/>
      <c r="AH102" s="342" t="s">
        <v>387</v>
      </c>
      <c r="AI102" s="344"/>
      <c r="AJ102" s="344"/>
      <c r="AK102" s="344"/>
      <c r="AL102" s="344" t="s">
        <v>21</v>
      </c>
      <c r="AM102" s="344"/>
      <c r="AN102" s="344"/>
      <c r="AO102" s="427"/>
      <c r="AP102" s="428" t="s">
        <v>418</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417</v>
      </c>
      <c r="K135" s="112"/>
      <c r="L135" s="112"/>
      <c r="M135" s="112"/>
      <c r="N135" s="112"/>
      <c r="O135" s="112"/>
      <c r="P135" s="345" t="s">
        <v>27</v>
      </c>
      <c r="Q135" s="345"/>
      <c r="R135" s="345"/>
      <c r="S135" s="345"/>
      <c r="T135" s="345"/>
      <c r="U135" s="345"/>
      <c r="V135" s="345"/>
      <c r="W135" s="345"/>
      <c r="X135" s="345"/>
      <c r="Y135" s="342" t="s">
        <v>476</v>
      </c>
      <c r="Z135" s="343"/>
      <c r="AA135" s="343"/>
      <c r="AB135" s="343"/>
      <c r="AC135" s="275" t="s">
        <v>459</v>
      </c>
      <c r="AD135" s="275"/>
      <c r="AE135" s="275"/>
      <c r="AF135" s="275"/>
      <c r="AG135" s="275"/>
      <c r="AH135" s="342" t="s">
        <v>387</v>
      </c>
      <c r="AI135" s="344"/>
      <c r="AJ135" s="344"/>
      <c r="AK135" s="344"/>
      <c r="AL135" s="344" t="s">
        <v>21</v>
      </c>
      <c r="AM135" s="344"/>
      <c r="AN135" s="344"/>
      <c r="AO135" s="427"/>
      <c r="AP135" s="428" t="s">
        <v>418</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417</v>
      </c>
      <c r="K168" s="112"/>
      <c r="L168" s="112"/>
      <c r="M168" s="112"/>
      <c r="N168" s="112"/>
      <c r="O168" s="112"/>
      <c r="P168" s="345" t="s">
        <v>27</v>
      </c>
      <c r="Q168" s="345"/>
      <c r="R168" s="345"/>
      <c r="S168" s="345"/>
      <c r="T168" s="345"/>
      <c r="U168" s="345"/>
      <c r="V168" s="345"/>
      <c r="W168" s="345"/>
      <c r="X168" s="345"/>
      <c r="Y168" s="342" t="s">
        <v>476</v>
      </c>
      <c r="Z168" s="343"/>
      <c r="AA168" s="343"/>
      <c r="AB168" s="343"/>
      <c r="AC168" s="275" t="s">
        <v>459</v>
      </c>
      <c r="AD168" s="275"/>
      <c r="AE168" s="275"/>
      <c r="AF168" s="275"/>
      <c r="AG168" s="275"/>
      <c r="AH168" s="342" t="s">
        <v>387</v>
      </c>
      <c r="AI168" s="344"/>
      <c r="AJ168" s="344"/>
      <c r="AK168" s="344"/>
      <c r="AL168" s="344" t="s">
        <v>21</v>
      </c>
      <c r="AM168" s="344"/>
      <c r="AN168" s="344"/>
      <c r="AO168" s="427"/>
      <c r="AP168" s="428" t="s">
        <v>418</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417</v>
      </c>
      <c r="K201" s="112"/>
      <c r="L201" s="112"/>
      <c r="M201" s="112"/>
      <c r="N201" s="112"/>
      <c r="O201" s="112"/>
      <c r="P201" s="345" t="s">
        <v>27</v>
      </c>
      <c r="Q201" s="345"/>
      <c r="R201" s="345"/>
      <c r="S201" s="345"/>
      <c r="T201" s="345"/>
      <c r="U201" s="345"/>
      <c r="V201" s="345"/>
      <c r="W201" s="345"/>
      <c r="X201" s="345"/>
      <c r="Y201" s="342" t="s">
        <v>476</v>
      </c>
      <c r="Z201" s="343"/>
      <c r="AA201" s="343"/>
      <c r="AB201" s="343"/>
      <c r="AC201" s="275" t="s">
        <v>459</v>
      </c>
      <c r="AD201" s="275"/>
      <c r="AE201" s="275"/>
      <c r="AF201" s="275"/>
      <c r="AG201" s="275"/>
      <c r="AH201" s="342" t="s">
        <v>387</v>
      </c>
      <c r="AI201" s="344"/>
      <c r="AJ201" s="344"/>
      <c r="AK201" s="344"/>
      <c r="AL201" s="344" t="s">
        <v>21</v>
      </c>
      <c r="AM201" s="344"/>
      <c r="AN201" s="344"/>
      <c r="AO201" s="427"/>
      <c r="AP201" s="428" t="s">
        <v>418</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417</v>
      </c>
      <c r="K234" s="112"/>
      <c r="L234" s="112"/>
      <c r="M234" s="112"/>
      <c r="N234" s="112"/>
      <c r="O234" s="112"/>
      <c r="P234" s="345" t="s">
        <v>27</v>
      </c>
      <c r="Q234" s="345"/>
      <c r="R234" s="345"/>
      <c r="S234" s="345"/>
      <c r="T234" s="345"/>
      <c r="U234" s="345"/>
      <c r="V234" s="345"/>
      <c r="W234" s="345"/>
      <c r="X234" s="345"/>
      <c r="Y234" s="342" t="s">
        <v>476</v>
      </c>
      <c r="Z234" s="343"/>
      <c r="AA234" s="343"/>
      <c r="AB234" s="343"/>
      <c r="AC234" s="275" t="s">
        <v>459</v>
      </c>
      <c r="AD234" s="275"/>
      <c r="AE234" s="275"/>
      <c r="AF234" s="275"/>
      <c r="AG234" s="275"/>
      <c r="AH234" s="342" t="s">
        <v>387</v>
      </c>
      <c r="AI234" s="344"/>
      <c r="AJ234" s="344"/>
      <c r="AK234" s="344"/>
      <c r="AL234" s="344" t="s">
        <v>21</v>
      </c>
      <c r="AM234" s="344"/>
      <c r="AN234" s="344"/>
      <c r="AO234" s="427"/>
      <c r="AP234" s="428" t="s">
        <v>418</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417</v>
      </c>
      <c r="K267" s="112"/>
      <c r="L267" s="112"/>
      <c r="M267" s="112"/>
      <c r="N267" s="112"/>
      <c r="O267" s="112"/>
      <c r="P267" s="345" t="s">
        <v>27</v>
      </c>
      <c r="Q267" s="345"/>
      <c r="R267" s="345"/>
      <c r="S267" s="345"/>
      <c r="T267" s="345"/>
      <c r="U267" s="345"/>
      <c r="V267" s="345"/>
      <c r="W267" s="345"/>
      <c r="X267" s="345"/>
      <c r="Y267" s="342" t="s">
        <v>476</v>
      </c>
      <c r="Z267" s="343"/>
      <c r="AA267" s="343"/>
      <c r="AB267" s="343"/>
      <c r="AC267" s="275" t="s">
        <v>459</v>
      </c>
      <c r="AD267" s="275"/>
      <c r="AE267" s="275"/>
      <c r="AF267" s="275"/>
      <c r="AG267" s="275"/>
      <c r="AH267" s="342" t="s">
        <v>387</v>
      </c>
      <c r="AI267" s="344"/>
      <c r="AJ267" s="344"/>
      <c r="AK267" s="344"/>
      <c r="AL267" s="344" t="s">
        <v>21</v>
      </c>
      <c r="AM267" s="344"/>
      <c r="AN267" s="344"/>
      <c r="AO267" s="427"/>
      <c r="AP267" s="428" t="s">
        <v>418</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417</v>
      </c>
      <c r="K300" s="112"/>
      <c r="L300" s="112"/>
      <c r="M300" s="112"/>
      <c r="N300" s="112"/>
      <c r="O300" s="112"/>
      <c r="P300" s="345" t="s">
        <v>27</v>
      </c>
      <c r="Q300" s="345"/>
      <c r="R300" s="345"/>
      <c r="S300" s="345"/>
      <c r="T300" s="345"/>
      <c r="U300" s="345"/>
      <c r="V300" s="345"/>
      <c r="W300" s="345"/>
      <c r="X300" s="345"/>
      <c r="Y300" s="342" t="s">
        <v>476</v>
      </c>
      <c r="Z300" s="343"/>
      <c r="AA300" s="343"/>
      <c r="AB300" s="343"/>
      <c r="AC300" s="275" t="s">
        <v>459</v>
      </c>
      <c r="AD300" s="275"/>
      <c r="AE300" s="275"/>
      <c r="AF300" s="275"/>
      <c r="AG300" s="275"/>
      <c r="AH300" s="342" t="s">
        <v>387</v>
      </c>
      <c r="AI300" s="344"/>
      <c r="AJ300" s="344"/>
      <c r="AK300" s="344"/>
      <c r="AL300" s="344" t="s">
        <v>21</v>
      </c>
      <c r="AM300" s="344"/>
      <c r="AN300" s="344"/>
      <c r="AO300" s="427"/>
      <c r="AP300" s="428" t="s">
        <v>418</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417</v>
      </c>
      <c r="K333" s="112"/>
      <c r="L333" s="112"/>
      <c r="M333" s="112"/>
      <c r="N333" s="112"/>
      <c r="O333" s="112"/>
      <c r="P333" s="345" t="s">
        <v>27</v>
      </c>
      <c r="Q333" s="345"/>
      <c r="R333" s="345"/>
      <c r="S333" s="345"/>
      <c r="T333" s="345"/>
      <c r="U333" s="345"/>
      <c r="V333" s="345"/>
      <c r="W333" s="345"/>
      <c r="X333" s="345"/>
      <c r="Y333" s="342" t="s">
        <v>476</v>
      </c>
      <c r="Z333" s="343"/>
      <c r="AA333" s="343"/>
      <c r="AB333" s="343"/>
      <c r="AC333" s="275" t="s">
        <v>459</v>
      </c>
      <c r="AD333" s="275"/>
      <c r="AE333" s="275"/>
      <c r="AF333" s="275"/>
      <c r="AG333" s="275"/>
      <c r="AH333" s="342" t="s">
        <v>387</v>
      </c>
      <c r="AI333" s="344"/>
      <c r="AJ333" s="344"/>
      <c r="AK333" s="344"/>
      <c r="AL333" s="344" t="s">
        <v>21</v>
      </c>
      <c r="AM333" s="344"/>
      <c r="AN333" s="344"/>
      <c r="AO333" s="427"/>
      <c r="AP333" s="428" t="s">
        <v>418</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417</v>
      </c>
      <c r="K366" s="112"/>
      <c r="L366" s="112"/>
      <c r="M366" s="112"/>
      <c r="N366" s="112"/>
      <c r="O366" s="112"/>
      <c r="P366" s="345" t="s">
        <v>27</v>
      </c>
      <c r="Q366" s="345"/>
      <c r="R366" s="345"/>
      <c r="S366" s="345"/>
      <c r="T366" s="345"/>
      <c r="U366" s="345"/>
      <c r="V366" s="345"/>
      <c r="W366" s="345"/>
      <c r="X366" s="345"/>
      <c r="Y366" s="342" t="s">
        <v>476</v>
      </c>
      <c r="Z366" s="343"/>
      <c r="AA366" s="343"/>
      <c r="AB366" s="343"/>
      <c r="AC366" s="275" t="s">
        <v>459</v>
      </c>
      <c r="AD366" s="275"/>
      <c r="AE366" s="275"/>
      <c r="AF366" s="275"/>
      <c r="AG366" s="275"/>
      <c r="AH366" s="342" t="s">
        <v>387</v>
      </c>
      <c r="AI366" s="344"/>
      <c r="AJ366" s="344"/>
      <c r="AK366" s="344"/>
      <c r="AL366" s="344" t="s">
        <v>21</v>
      </c>
      <c r="AM366" s="344"/>
      <c r="AN366" s="344"/>
      <c r="AO366" s="427"/>
      <c r="AP366" s="428" t="s">
        <v>418</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417</v>
      </c>
      <c r="K399" s="112"/>
      <c r="L399" s="112"/>
      <c r="M399" s="112"/>
      <c r="N399" s="112"/>
      <c r="O399" s="112"/>
      <c r="P399" s="345" t="s">
        <v>27</v>
      </c>
      <c r="Q399" s="345"/>
      <c r="R399" s="345"/>
      <c r="S399" s="345"/>
      <c r="T399" s="345"/>
      <c r="U399" s="345"/>
      <c r="V399" s="345"/>
      <c r="W399" s="345"/>
      <c r="X399" s="345"/>
      <c r="Y399" s="342" t="s">
        <v>476</v>
      </c>
      <c r="Z399" s="343"/>
      <c r="AA399" s="343"/>
      <c r="AB399" s="343"/>
      <c r="AC399" s="275" t="s">
        <v>459</v>
      </c>
      <c r="AD399" s="275"/>
      <c r="AE399" s="275"/>
      <c r="AF399" s="275"/>
      <c r="AG399" s="275"/>
      <c r="AH399" s="342" t="s">
        <v>387</v>
      </c>
      <c r="AI399" s="344"/>
      <c r="AJ399" s="344"/>
      <c r="AK399" s="344"/>
      <c r="AL399" s="344" t="s">
        <v>21</v>
      </c>
      <c r="AM399" s="344"/>
      <c r="AN399" s="344"/>
      <c r="AO399" s="427"/>
      <c r="AP399" s="428" t="s">
        <v>418</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417</v>
      </c>
      <c r="K432" s="112"/>
      <c r="L432" s="112"/>
      <c r="M432" s="112"/>
      <c r="N432" s="112"/>
      <c r="O432" s="112"/>
      <c r="P432" s="345" t="s">
        <v>27</v>
      </c>
      <c r="Q432" s="345"/>
      <c r="R432" s="345"/>
      <c r="S432" s="345"/>
      <c r="T432" s="345"/>
      <c r="U432" s="345"/>
      <c r="V432" s="345"/>
      <c r="W432" s="345"/>
      <c r="X432" s="345"/>
      <c r="Y432" s="342" t="s">
        <v>476</v>
      </c>
      <c r="Z432" s="343"/>
      <c r="AA432" s="343"/>
      <c r="AB432" s="343"/>
      <c r="AC432" s="275" t="s">
        <v>459</v>
      </c>
      <c r="AD432" s="275"/>
      <c r="AE432" s="275"/>
      <c r="AF432" s="275"/>
      <c r="AG432" s="275"/>
      <c r="AH432" s="342" t="s">
        <v>387</v>
      </c>
      <c r="AI432" s="344"/>
      <c r="AJ432" s="344"/>
      <c r="AK432" s="344"/>
      <c r="AL432" s="344" t="s">
        <v>21</v>
      </c>
      <c r="AM432" s="344"/>
      <c r="AN432" s="344"/>
      <c r="AO432" s="427"/>
      <c r="AP432" s="428" t="s">
        <v>418</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417</v>
      </c>
      <c r="K465" s="112"/>
      <c r="L465" s="112"/>
      <c r="M465" s="112"/>
      <c r="N465" s="112"/>
      <c r="O465" s="112"/>
      <c r="P465" s="345" t="s">
        <v>27</v>
      </c>
      <c r="Q465" s="345"/>
      <c r="R465" s="345"/>
      <c r="S465" s="345"/>
      <c r="T465" s="345"/>
      <c r="U465" s="345"/>
      <c r="V465" s="345"/>
      <c r="W465" s="345"/>
      <c r="X465" s="345"/>
      <c r="Y465" s="342" t="s">
        <v>476</v>
      </c>
      <c r="Z465" s="343"/>
      <c r="AA465" s="343"/>
      <c r="AB465" s="343"/>
      <c r="AC465" s="275" t="s">
        <v>459</v>
      </c>
      <c r="AD465" s="275"/>
      <c r="AE465" s="275"/>
      <c r="AF465" s="275"/>
      <c r="AG465" s="275"/>
      <c r="AH465" s="342" t="s">
        <v>387</v>
      </c>
      <c r="AI465" s="344"/>
      <c r="AJ465" s="344"/>
      <c r="AK465" s="344"/>
      <c r="AL465" s="344" t="s">
        <v>21</v>
      </c>
      <c r="AM465" s="344"/>
      <c r="AN465" s="344"/>
      <c r="AO465" s="427"/>
      <c r="AP465" s="428" t="s">
        <v>418</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417</v>
      </c>
      <c r="K498" s="112"/>
      <c r="L498" s="112"/>
      <c r="M498" s="112"/>
      <c r="N498" s="112"/>
      <c r="O498" s="112"/>
      <c r="P498" s="345" t="s">
        <v>27</v>
      </c>
      <c r="Q498" s="345"/>
      <c r="R498" s="345"/>
      <c r="S498" s="345"/>
      <c r="T498" s="345"/>
      <c r="U498" s="345"/>
      <c r="V498" s="345"/>
      <c r="W498" s="345"/>
      <c r="X498" s="345"/>
      <c r="Y498" s="342" t="s">
        <v>476</v>
      </c>
      <c r="Z498" s="343"/>
      <c r="AA498" s="343"/>
      <c r="AB498" s="343"/>
      <c r="AC498" s="275" t="s">
        <v>459</v>
      </c>
      <c r="AD498" s="275"/>
      <c r="AE498" s="275"/>
      <c r="AF498" s="275"/>
      <c r="AG498" s="275"/>
      <c r="AH498" s="342" t="s">
        <v>387</v>
      </c>
      <c r="AI498" s="344"/>
      <c r="AJ498" s="344"/>
      <c r="AK498" s="344"/>
      <c r="AL498" s="344" t="s">
        <v>21</v>
      </c>
      <c r="AM498" s="344"/>
      <c r="AN498" s="344"/>
      <c r="AO498" s="427"/>
      <c r="AP498" s="428" t="s">
        <v>418</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417</v>
      </c>
      <c r="K531" s="112"/>
      <c r="L531" s="112"/>
      <c r="M531" s="112"/>
      <c r="N531" s="112"/>
      <c r="O531" s="112"/>
      <c r="P531" s="345" t="s">
        <v>27</v>
      </c>
      <c r="Q531" s="345"/>
      <c r="R531" s="345"/>
      <c r="S531" s="345"/>
      <c r="T531" s="345"/>
      <c r="U531" s="345"/>
      <c r="V531" s="345"/>
      <c r="W531" s="345"/>
      <c r="X531" s="345"/>
      <c r="Y531" s="342" t="s">
        <v>476</v>
      </c>
      <c r="Z531" s="343"/>
      <c r="AA531" s="343"/>
      <c r="AB531" s="343"/>
      <c r="AC531" s="275" t="s">
        <v>459</v>
      </c>
      <c r="AD531" s="275"/>
      <c r="AE531" s="275"/>
      <c r="AF531" s="275"/>
      <c r="AG531" s="275"/>
      <c r="AH531" s="342" t="s">
        <v>387</v>
      </c>
      <c r="AI531" s="344"/>
      <c r="AJ531" s="344"/>
      <c r="AK531" s="344"/>
      <c r="AL531" s="344" t="s">
        <v>21</v>
      </c>
      <c r="AM531" s="344"/>
      <c r="AN531" s="344"/>
      <c r="AO531" s="427"/>
      <c r="AP531" s="428" t="s">
        <v>418</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417</v>
      </c>
      <c r="K564" s="112"/>
      <c r="L564" s="112"/>
      <c r="M564" s="112"/>
      <c r="N564" s="112"/>
      <c r="O564" s="112"/>
      <c r="P564" s="345" t="s">
        <v>27</v>
      </c>
      <c r="Q564" s="345"/>
      <c r="R564" s="345"/>
      <c r="S564" s="345"/>
      <c r="T564" s="345"/>
      <c r="U564" s="345"/>
      <c r="V564" s="345"/>
      <c r="W564" s="345"/>
      <c r="X564" s="345"/>
      <c r="Y564" s="342" t="s">
        <v>476</v>
      </c>
      <c r="Z564" s="343"/>
      <c r="AA564" s="343"/>
      <c r="AB564" s="343"/>
      <c r="AC564" s="275" t="s">
        <v>459</v>
      </c>
      <c r="AD564" s="275"/>
      <c r="AE564" s="275"/>
      <c r="AF564" s="275"/>
      <c r="AG564" s="275"/>
      <c r="AH564" s="342" t="s">
        <v>387</v>
      </c>
      <c r="AI564" s="344"/>
      <c r="AJ564" s="344"/>
      <c r="AK564" s="344"/>
      <c r="AL564" s="344" t="s">
        <v>21</v>
      </c>
      <c r="AM564" s="344"/>
      <c r="AN564" s="344"/>
      <c r="AO564" s="427"/>
      <c r="AP564" s="428" t="s">
        <v>418</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417</v>
      </c>
      <c r="K597" s="112"/>
      <c r="L597" s="112"/>
      <c r="M597" s="112"/>
      <c r="N597" s="112"/>
      <c r="O597" s="112"/>
      <c r="P597" s="345" t="s">
        <v>27</v>
      </c>
      <c r="Q597" s="345"/>
      <c r="R597" s="345"/>
      <c r="S597" s="345"/>
      <c r="T597" s="345"/>
      <c r="U597" s="345"/>
      <c r="V597" s="345"/>
      <c r="W597" s="345"/>
      <c r="X597" s="345"/>
      <c r="Y597" s="342" t="s">
        <v>476</v>
      </c>
      <c r="Z597" s="343"/>
      <c r="AA597" s="343"/>
      <c r="AB597" s="343"/>
      <c r="AC597" s="275" t="s">
        <v>459</v>
      </c>
      <c r="AD597" s="275"/>
      <c r="AE597" s="275"/>
      <c r="AF597" s="275"/>
      <c r="AG597" s="275"/>
      <c r="AH597" s="342" t="s">
        <v>387</v>
      </c>
      <c r="AI597" s="344"/>
      <c r="AJ597" s="344"/>
      <c r="AK597" s="344"/>
      <c r="AL597" s="344" t="s">
        <v>21</v>
      </c>
      <c r="AM597" s="344"/>
      <c r="AN597" s="344"/>
      <c r="AO597" s="427"/>
      <c r="AP597" s="428" t="s">
        <v>418</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417</v>
      </c>
      <c r="K630" s="112"/>
      <c r="L630" s="112"/>
      <c r="M630" s="112"/>
      <c r="N630" s="112"/>
      <c r="O630" s="112"/>
      <c r="P630" s="345" t="s">
        <v>27</v>
      </c>
      <c r="Q630" s="345"/>
      <c r="R630" s="345"/>
      <c r="S630" s="345"/>
      <c r="T630" s="345"/>
      <c r="U630" s="345"/>
      <c r="V630" s="345"/>
      <c r="W630" s="345"/>
      <c r="X630" s="345"/>
      <c r="Y630" s="342" t="s">
        <v>476</v>
      </c>
      <c r="Z630" s="343"/>
      <c r="AA630" s="343"/>
      <c r="AB630" s="343"/>
      <c r="AC630" s="275" t="s">
        <v>459</v>
      </c>
      <c r="AD630" s="275"/>
      <c r="AE630" s="275"/>
      <c r="AF630" s="275"/>
      <c r="AG630" s="275"/>
      <c r="AH630" s="342" t="s">
        <v>387</v>
      </c>
      <c r="AI630" s="344"/>
      <c r="AJ630" s="344"/>
      <c r="AK630" s="344"/>
      <c r="AL630" s="344" t="s">
        <v>21</v>
      </c>
      <c r="AM630" s="344"/>
      <c r="AN630" s="344"/>
      <c r="AO630" s="427"/>
      <c r="AP630" s="428" t="s">
        <v>418</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417</v>
      </c>
      <c r="K663" s="112"/>
      <c r="L663" s="112"/>
      <c r="M663" s="112"/>
      <c r="N663" s="112"/>
      <c r="O663" s="112"/>
      <c r="P663" s="345" t="s">
        <v>27</v>
      </c>
      <c r="Q663" s="345"/>
      <c r="R663" s="345"/>
      <c r="S663" s="345"/>
      <c r="T663" s="345"/>
      <c r="U663" s="345"/>
      <c r="V663" s="345"/>
      <c r="W663" s="345"/>
      <c r="X663" s="345"/>
      <c r="Y663" s="342" t="s">
        <v>476</v>
      </c>
      <c r="Z663" s="343"/>
      <c r="AA663" s="343"/>
      <c r="AB663" s="343"/>
      <c r="AC663" s="275" t="s">
        <v>459</v>
      </c>
      <c r="AD663" s="275"/>
      <c r="AE663" s="275"/>
      <c r="AF663" s="275"/>
      <c r="AG663" s="275"/>
      <c r="AH663" s="342" t="s">
        <v>387</v>
      </c>
      <c r="AI663" s="344"/>
      <c r="AJ663" s="344"/>
      <c r="AK663" s="344"/>
      <c r="AL663" s="344" t="s">
        <v>21</v>
      </c>
      <c r="AM663" s="344"/>
      <c r="AN663" s="344"/>
      <c r="AO663" s="427"/>
      <c r="AP663" s="428" t="s">
        <v>418</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417</v>
      </c>
      <c r="K696" s="112"/>
      <c r="L696" s="112"/>
      <c r="M696" s="112"/>
      <c r="N696" s="112"/>
      <c r="O696" s="112"/>
      <c r="P696" s="345" t="s">
        <v>27</v>
      </c>
      <c r="Q696" s="345"/>
      <c r="R696" s="345"/>
      <c r="S696" s="345"/>
      <c r="T696" s="345"/>
      <c r="U696" s="345"/>
      <c r="V696" s="345"/>
      <c r="W696" s="345"/>
      <c r="X696" s="345"/>
      <c r="Y696" s="342" t="s">
        <v>476</v>
      </c>
      <c r="Z696" s="343"/>
      <c r="AA696" s="343"/>
      <c r="AB696" s="343"/>
      <c r="AC696" s="275" t="s">
        <v>459</v>
      </c>
      <c r="AD696" s="275"/>
      <c r="AE696" s="275"/>
      <c r="AF696" s="275"/>
      <c r="AG696" s="275"/>
      <c r="AH696" s="342" t="s">
        <v>387</v>
      </c>
      <c r="AI696" s="344"/>
      <c r="AJ696" s="344"/>
      <c r="AK696" s="344"/>
      <c r="AL696" s="344" t="s">
        <v>21</v>
      </c>
      <c r="AM696" s="344"/>
      <c r="AN696" s="344"/>
      <c r="AO696" s="427"/>
      <c r="AP696" s="428" t="s">
        <v>418</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417</v>
      </c>
      <c r="K729" s="112"/>
      <c r="L729" s="112"/>
      <c r="M729" s="112"/>
      <c r="N729" s="112"/>
      <c r="O729" s="112"/>
      <c r="P729" s="345" t="s">
        <v>27</v>
      </c>
      <c r="Q729" s="345"/>
      <c r="R729" s="345"/>
      <c r="S729" s="345"/>
      <c r="T729" s="345"/>
      <c r="U729" s="345"/>
      <c r="V729" s="345"/>
      <c r="W729" s="345"/>
      <c r="X729" s="345"/>
      <c r="Y729" s="342" t="s">
        <v>476</v>
      </c>
      <c r="Z729" s="343"/>
      <c r="AA729" s="343"/>
      <c r="AB729" s="343"/>
      <c r="AC729" s="275" t="s">
        <v>459</v>
      </c>
      <c r="AD729" s="275"/>
      <c r="AE729" s="275"/>
      <c r="AF729" s="275"/>
      <c r="AG729" s="275"/>
      <c r="AH729" s="342" t="s">
        <v>387</v>
      </c>
      <c r="AI729" s="344"/>
      <c r="AJ729" s="344"/>
      <c r="AK729" s="344"/>
      <c r="AL729" s="344" t="s">
        <v>21</v>
      </c>
      <c r="AM729" s="344"/>
      <c r="AN729" s="344"/>
      <c r="AO729" s="427"/>
      <c r="AP729" s="428" t="s">
        <v>418</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417</v>
      </c>
      <c r="K762" s="112"/>
      <c r="L762" s="112"/>
      <c r="M762" s="112"/>
      <c r="N762" s="112"/>
      <c r="O762" s="112"/>
      <c r="P762" s="345" t="s">
        <v>27</v>
      </c>
      <c r="Q762" s="345"/>
      <c r="R762" s="345"/>
      <c r="S762" s="345"/>
      <c r="T762" s="345"/>
      <c r="U762" s="345"/>
      <c r="V762" s="345"/>
      <c r="W762" s="345"/>
      <c r="X762" s="345"/>
      <c r="Y762" s="342" t="s">
        <v>476</v>
      </c>
      <c r="Z762" s="343"/>
      <c r="AA762" s="343"/>
      <c r="AB762" s="343"/>
      <c r="AC762" s="275" t="s">
        <v>459</v>
      </c>
      <c r="AD762" s="275"/>
      <c r="AE762" s="275"/>
      <c r="AF762" s="275"/>
      <c r="AG762" s="275"/>
      <c r="AH762" s="342" t="s">
        <v>387</v>
      </c>
      <c r="AI762" s="344"/>
      <c r="AJ762" s="344"/>
      <c r="AK762" s="344"/>
      <c r="AL762" s="344" t="s">
        <v>21</v>
      </c>
      <c r="AM762" s="344"/>
      <c r="AN762" s="344"/>
      <c r="AO762" s="427"/>
      <c r="AP762" s="428" t="s">
        <v>418</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417</v>
      </c>
      <c r="K795" s="112"/>
      <c r="L795" s="112"/>
      <c r="M795" s="112"/>
      <c r="N795" s="112"/>
      <c r="O795" s="112"/>
      <c r="P795" s="345" t="s">
        <v>27</v>
      </c>
      <c r="Q795" s="345"/>
      <c r="R795" s="345"/>
      <c r="S795" s="345"/>
      <c r="T795" s="345"/>
      <c r="U795" s="345"/>
      <c r="V795" s="345"/>
      <c r="W795" s="345"/>
      <c r="X795" s="345"/>
      <c r="Y795" s="342" t="s">
        <v>476</v>
      </c>
      <c r="Z795" s="343"/>
      <c r="AA795" s="343"/>
      <c r="AB795" s="343"/>
      <c r="AC795" s="275" t="s">
        <v>459</v>
      </c>
      <c r="AD795" s="275"/>
      <c r="AE795" s="275"/>
      <c r="AF795" s="275"/>
      <c r="AG795" s="275"/>
      <c r="AH795" s="342" t="s">
        <v>387</v>
      </c>
      <c r="AI795" s="344"/>
      <c r="AJ795" s="344"/>
      <c r="AK795" s="344"/>
      <c r="AL795" s="344" t="s">
        <v>21</v>
      </c>
      <c r="AM795" s="344"/>
      <c r="AN795" s="344"/>
      <c r="AO795" s="427"/>
      <c r="AP795" s="428" t="s">
        <v>418</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417</v>
      </c>
      <c r="K828" s="112"/>
      <c r="L828" s="112"/>
      <c r="M828" s="112"/>
      <c r="N828" s="112"/>
      <c r="O828" s="112"/>
      <c r="P828" s="345" t="s">
        <v>27</v>
      </c>
      <c r="Q828" s="345"/>
      <c r="R828" s="345"/>
      <c r="S828" s="345"/>
      <c r="T828" s="345"/>
      <c r="U828" s="345"/>
      <c r="V828" s="345"/>
      <c r="W828" s="345"/>
      <c r="X828" s="345"/>
      <c r="Y828" s="342" t="s">
        <v>476</v>
      </c>
      <c r="Z828" s="343"/>
      <c r="AA828" s="343"/>
      <c r="AB828" s="343"/>
      <c r="AC828" s="275" t="s">
        <v>459</v>
      </c>
      <c r="AD828" s="275"/>
      <c r="AE828" s="275"/>
      <c r="AF828" s="275"/>
      <c r="AG828" s="275"/>
      <c r="AH828" s="342" t="s">
        <v>387</v>
      </c>
      <c r="AI828" s="344"/>
      <c r="AJ828" s="344"/>
      <c r="AK828" s="344"/>
      <c r="AL828" s="344" t="s">
        <v>21</v>
      </c>
      <c r="AM828" s="344"/>
      <c r="AN828" s="344"/>
      <c r="AO828" s="427"/>
      <c r="AP828" s="428" t="s">
        <v>418</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417</v>
      </c>
      <c r="K861" s="112"/>
      <c r="L861" s="112"/>
      <c r="M861" s="112"/>
      <c r="N861" s="112"/>
      <c r="O861" s="112"/>
      <c r="P861" s="345" t="s">
        <v>27</v>
      </c>
      <c r="Q861" s="345"/>
      <c r="R861" s="345"/>
      <c r="S861" s="345"/>
      <c r="T861" s="345"/>
      <c r="U861" s="345"/>
      <c r="V861" s="345"/>
      <c r="W861" s="345"/>
      <c r="X861" s="345"/>
      <c r="Y861" s="342" t="s">
        <v>476</v>
      </c>
      <c r="Z861" s="343"/>
      <c r="AA861" s="343"/>
      <c r="AB861" s="343"/>
      <c r="AC861" s="275" t="s">
        <v>459</v>
      </c>
      <c r="AD861" s="275"/>
      <c r="AE861" s="275"/>
      <c r="AF861" s="275"/>
      <c r="AG861" s="275"/>
      <c r="AH861" s="342" t="s">
        <v>387</v>
      </c>
      <c r="AI861" s="344"/>
      <c r="AJ861" s="344"/>
      <c r="AK861" s="344"/>
      <c r="AL861" s="344" t="s">
        <v>21</v>
      </c>
      <c r="AM861" s="344"/>
      <c r="AN861" s="344"/>
      <c r="AO861" s="427"/>
      <c r="AP861" s="428" t="s">
        <v>418</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417</v>
      </c>
      <c r="K894" s="112"/>
      <c r="L894" s="112"/>
      <c r="M894" s="112"/>
      <c r="N894" s="112"/>
      <c r="O894" s="112"/>
      <c r="P894" s="345" t="s">
        <v>27</v>
      </c>
      <c r="Q894" s="345"/>
      <c r="R894" s="345"/>
      <c r="S894" s="345"/>
      <c r="T894" s="345"/>
      <c r="U894" s="345"/>
      <c r="V894" s="345"/>
      <c r="W894" s="345"/>
      <c r="X894" s="345"/>
      <c r="Y894" s="342" t="s">
        <v>476</v>
      </c>
      <c r="Z894" s="343"/>
      <c r="AA894" s="343"/>
      <c r="AB894" s="343"/>
      <c r="AC894" s="275" t="s">
        <v>459</v>
      </c>
      <c r="AD894" s="275"/>
      <c r="AE894" s="275"/>
      <c r="AF894" s="275"/>
      <c r="AG894" s="275"/>
      <c r="AH894" s="342" t="s">
        <v>387</v>
      </c>
      <c r="AI894" s="344"/>
      <c r="AJ894" s="344"/>
      <c r="AK894" s="344"/>
      <c r="AL894" s="344" t="s">
        <v>21</v>
      </c>
      <c r="AM894" s="344"/>
      <c r="AN894" s="344"/>
      <c r="AO894" s="427"/>
      <c r="AP894" s="428" t="s">
        <v>418</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417</v>
      </c>
      <c r="K927" s="112"/>
      <c r="L927" s="112"/>
      <c r="M927" s="112"/>
      <c r="N927" s="112"/>
      <c r="O927" s="112"/>
      <c r="P927" s="345" t="s">
        <v>27</v>
      </c>
      <c r="Q927" s="345"/>
      <c r="R927" s="345"/>
      <c r="S927" s="345"/>
      <c r="T927" s="345"/>
      <c r="U927" s="345"/>
      <c r="V927" s="345"/>
      <c r="W927" s="345"/>
      <c r="X927" s="345"/>
      <c r="Y927" s="342" t="s">
        <v>476</v>
      </c>
      <c r="Z927" s="343"/>
      <c r="AA927" s="343"/>
      <c r="AB927" s="343"/>
      <c r="AC927" s="275" t="s">
        <v>459</v>
      </c>
      <c r="AD927" s="275"/>
      <c r="AE927" s="275"/>
      <c r="AF927" s="275"/>
      <c r="AG927" s="275"/>
      <c r="AH927" s="342" t="s">
        <v>387</v>
      </c>
      <c r="AI927" s="344"/>
      <c r="AJ927" s="344"/>
      <c r="AK927" s="344"/>
      <c r="AL927" s="344" t="s">
        <v>21</v>
      </c>
      <c r="AM927" s="344"/>
      <c r="AN927" s="344"/>
      <c r="AO927" s="427"/>
      <c r="AP927" s="428" t="s">
        <v>418</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417</v>
      </c>
      <c r="K960" s="112"/>
      <c r="L960" s="112"/>
      <c r="M960" s="112"/>
      <c r="N960" s="112"/>
      <c r="O960" s="112"/>
      <c r="P960" s="345" t="s">
        <v>27</v>
      </c>
      <c r="Q960" s="345"/>
      <c r="R960" s="345"/>
      <c r="S960" s="345"/>
      <c r="T960" s="345"/>
      <c r="U960" s="345"/>
      <c r="V960" s="345"/>
      <c r="W960" s="345"/>
      <c r="X960" s="345"/>
      <c r="Y960" s="342" t="s">
        <v>476</v>
      </c>
      <c r="Z960" s="343"/>
      <c r="AA960" s="343"/>
      <c r="AB960" s="343"/>
      <c r="AC960" s="275" t="s">
        <v>459</v>
      </c>
      <c r="AD960" s="275"/>
      <c r="AE960" s="275"/>
      <c r="AF960" s="275"/>
      <c r="AG960" s="275"/>
      <c r="AH960" s="342" t="s">
        <v>387</v>
      </c>
      <c r="AI960" s="344"/>
      <c r="AJ960" s="344"/>
      <c r="AK960" s="344"/>
      <c r="AL960" s="344" t="s">
        <v>21</v>
      </c>
      <c r="AM960" s="344"/>
      <c r="AN960" s="344"/>
      <c r="AO960" s="427"/>
      <c r="AP960" s="428" t="s">
        <v>418</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417</v>
      </c>
      <c r="K993" s="112"/>
      <c r="L993" s="112"/>
      <c r="M993" s="112"/>
      <c r="N993" s="112"/>
      <c r="O993" s="112"/>
      <c r="P993" s="345" t="s">
        <v>27</v>
      </c>
      <c r="Q993" s="345"/>
      <c r="R993" s="345"/>
      <c r="S993" s="345"/>
      <c r="T993" s="345"/>
      <c r="U993" s="345"/>
      <c r="V993" s="345"/>
      <c r="W993" s="345"/>
      <c r="X993" s="345"/>
      <c r="Y993" s="342" t="s">
        <v>476</v>
      </c>
      <c r="Z993" s="343"/>
      <c r="AA993" s="343"/>
      <c r="AB993" s="343"/>
      <c r="AC993" s="275" t="s">
        <v>459</v>
      </c>
      <c r="AD993" s="275"/>
      <c r="AE993" s="275"/>
      <c r="AF993" s="275"/>
      <c r="AG993" s="275"/>
      <c r="AH993" s="342" t="s">
        <v>387</v>
      </c>
      <c r="AI993" s="344"/>
      <c r="AJ993" s="344"/>
      <c r="AK993" s="344"/>
      <c r="AL993" s="344" t="s">
        <v>21</v>
      </c>
      <c r="AM993" s="344"/>
      <c r="AN993" s="344"/>
      <c r="AO993" s="427"/>
      <c r="AP993" s="428" t="s">
        <v>418</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417</v>
      </c>
      <c r="K1026" s="112"/>
      <c r="L1026" s="112"/>
      <c r="M1026" s="112"/>
      <c r="N1026" s="112"/>
      <c r="O1026" s="112"/>
      <c r="P1026" s="345" t="s">
        <v>27</v>
      </c>
      <c r="Q1026" s="345"/>
      <c r="R1026" s="345"/>
      <c r="S1026" s="345"/>
      <c r="T1026" s="345"/>
      <c r="U1026" s="345"/>
      <c r="V1026" s="345"/>
      <c r="W1026" s="345"/>
      <c r="X1026" s="345"/>
      <c r="Y1026" s="342" t="s">
        <v>476</v>
      </c>
      <c r="Z1026" s="343"/>
      <c r="AA1026" s="343"/>
      <c r="AB1026" s="343"/>
      <c r="AC1026" s="275" t="s">
        <v>459</v>
      </c>
      <c r="AD1026" s="275"/>
      <c r="AE1026" s="275"/>
      <c r="AF1026" s="275"/>
      <c r="AG1026" s="275"/>
      <c r="AH1026" s="342" t="s">
        <v>387</v>
      </c>
      <c r="AI1026" s="344"/>
      <c r="AJ1026" s="344"/>
      <c r="AK1026" s="344"/>
      <c r="AL1026" s="344" t="s">
        <v>21</v>
      </c>
      <c r="AM1026" s="344"/>
      <c r="AN1026" s="344"/>
      <c r="AO1026" s="427"/>
      <c r="AP1026" s="428" t="s">
        <v>418</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417</v>
      </c>
      <c r="K1059" s="112"/>
      <c r="L1059" s="112"/>
      <c r="M1059" s="112"/>
      <c r="N1059" s="112"/>
      <c r="O1059" s="112"/>
      <c r="P1059" s="345" t="s">
        <v>27</v>
      </c>
      <c r="Q1059" s="345"/>
      <c r="R1059" s="345"/>
      <c r="S1059" s="345"/>
      <c r="T1059" s="345"/>
      <c r="U1059" s="345"/>
      <c r="V1059" s="345"/>
      <c r="W1059" s="345"/>
      <c r="X1059" s="345"/>
      <c r="Y1059" s="342" t="s">
        <v>476</v>
      </c>
      <c r="Z1059" s="343"/>
      <c r="AA1059" s="343"/>
      <c r="AB1059" s="343"/>
      <c r="AC1059" s="275" t="s">
        <v>459</v>
      </c>
      <c r="AD1059" s="275"/>
      <c r="AE1059" s="275"/>
      <c r="AF1059" s="275"/>
      <c r="AG1059" s="275"/>
      <c r="AH1059" s="342" t="s">
        <v>387</v>
      </c>
      <c r="AI1059" s="344"/>
      <c r="AJ1059" s="344"/>
      <c r="AK1059" s="344"/>
      <c r="AL1059" s="344" t="s">
        <v>21</v>
      </c>
      <c r="AM1059" s="344"/>
      <c r="AN1059" s="344"/>
      <c r="AO1059" s="427"/>
      <c r="AP1059" s="428" t="s">
        <v>418</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417</v>
      </c>
      <c r="K1092" s="112"/>
      <c r="L1092" s="112"/>
      <c r="M1092" s="112"/>
      <c r="N1092" s="112"/>
      <c r="O1092" s="112"/>
      <c r="P1092" s="345" t="s">
        <v>27</v>
      </c>
      <c r="Q1092" s="345"/>
      <c r="R1092" s="345"/>
      <c r="S1092" s="345"/>
      <c r="T1092" s="345"/>
      <c r="U1092" s="345"/>
      <c r="V1092" s="345"/>
      <c r="W1092" s="345"/>
      <c r="X1092" s="345"/>
      <c r="Y1092" s="342" t="s">
        <v>476</v>
      </c>
      <c r="Z1092" s="343"/>
      <c r="AA1092" s="343"/>
      <c r="AB1092" s="343"/>
      <c r="AC1092" s="275" t="s">
        <v>459</v>
      </c>
      <c r="AD1092" s="275"/>
      <c r="AE1092" s="275"/>
      <c r="AF1092" s="275"/>
      <c r="AG1092" s="275"/>
      <c r="AH1092" s="342" t="s">
        <v>387</v>
      </c>
      <c r="AI1092" s="344"/>
      <c r="AJ1092" s="344"/>
      <c r="AK1092" s="344"/>
      <c r="AL1092" s="344" t="s">
        <v>21</v>
      </c>
      <c r="AM1092" s="344"/>
      <c r="AN1092" s="344"/>
      <c r="AO1092" s="427"/>
      <c r="AP1092" s="428" t="s">
        <v>418</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417</v>
      </c>
      <c r="K1125" s="112"/>
      <c r="L1125" s="112"/>
      <c r="M1125" s="112"/>
      <c r="N1125" s="112"/>
      <c r="O1125" s="112"/>
      <c r="P1125" s="345" t="s">
        <v>27</v>
      </c>
      <c r="Q1125" s="345"/>
      <c r="R1125" s="345"/>
      <c r="S1125" s="345"/>
      <c r="T1125" s="345"/>
      <c r="U1125" s="345"/>
      <c r="V1125" s="345"/>
      <c r="W1125" s="345"/>
      <c r="X1125" s="345"/>
      <c r="Y1125" s="342" t="s">
        <v>476</v>
      </c>
      <c r="Z1125" s="343"/>
      <c r="AA1125" s="343"/>
      <c r="AB1125" s="343"/>
      <c r="AC1125" s="275" t="s">
        <v>459</v>
      </c>
      <c r="AD1125" s="275"/>
      <c r="AE1125" s="275"/>
      <c r="AF1125" s="275"/>
      <c r="AG1125" s="275"/>
      <c r="AH1125" s="342" t="s">
        <v>387</v>
      </c>
      <c r="AI1125" s="344"/>
      <c r="AJ1125" s="344"/>
      <c r="AK1125" s="344"/>
      <c r="AL1125" s="344" t="s">
        <v>21</v>
      </c>
      <c r="AM1125" s="344"/>
      <c r="AN1125" s="344"/>
      <c r="AO1125" s="427"/>
      <c r="AP1125" s="428" t="s">
        <v>418</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417</v>
      </c>
      <c r="K1158" s="112"/>
      <c r="L1158" s="112"/>
      <c r="M1158" s="112"/>
      <c r="N1158" s="112"/>
      <c r="O1158" s="112"/>
      <c r="P1158" s="345" t="s">
        <v>27</v>
      </c>
      <c r="Q1158" s="345"/>
      <c r="R1158" s="345"/>
      <c r="S1158" s="345"/>
      <c r="T1158" s="345"/>
      <c r="U1158" s="345"/>
      <c r="V1158" s="345"/>
      <c r="W1158" s="345"/>
      <c r="X1158" s="345"/>
      <c r="Y1158" s="342" t="s">
        <v>476</v>
      </c>
      <c r="Z1158" s="343"/>
      <c r="AA1158" s="343"/>
      <c r="AB1158" s="343"/>
      <c r="AC1158" s="275" t="s">
        <v>459</v>
      </c>
      <c r="AD1158" s="275"/>
      <c r="AE1158" s="275"/>
      <c r="AF1158" s="275"/>
      <c r="AG1158" s="275"/>
      <c r="AH1158" s="342" t="s">
        <v>387</v>
      </c>
      <c r="AI1158" s="344"/>
      <c r="AJ1158" s="344"/>
      <c r="AK1158" s="344"/>
      <c r="AL1158" s="344" t="s">
        <v>21</v>
      </c>
      <c r="AM1158" s="344"/>
      <c r="AN1158" s="344"/>
      <c r="AO1158" s="427"/>
      <c r="AP1158" s="428" t="s">
        <v>418</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417</v>
      </c>
      <c r="K1191" s="112"/>
      <c r="L1191" s="112"/>
      <c r="M1191" s="112"/>
      <c r="N1191" s="112"/>
      <c r="O1191" s="112"/>
      <c r="P1191" s="345" t="s">
        <v>27</v>
      </c>
      <c r="Q1191" s="345"/>
      <c r="R1191" s="345"/>
      <c r="S1191" s="345"/>
      <c r="T1191" s="345"/>
      <c r="U1191" s="345"/>
      <c r="V1191" s="345"/>
      <c r="W1191" s="345"/>
      <c r="X1191" s="345"/>
      <c r="Y1191" s="342" t="s">
        <v>476</v>
      </c>
      <c r="Z1191" s="343"/>
      <c r="AA1191" s="343"/>
      <c r="AB1191" s="343"/>
      <c r="AC1191" s="275" t="s">
        <v>459</v>
      </c>
      <c r="AD1191" s="275"/>
      <c r="AE1191" s="275"/>
      <c r="AF1191" s="275"/>
      <c r="AG1191" s="275"/>
      <c r="AH1191" s="342" t="s">
        <v>387</v>
      </c>
      <c r="AI1191" s="344"/>
      <c r="AJ1191" s="344"/>
      <c r="AK1191" s="344"/>
      <c r="AL1191" s="344" t="s">
        <v>21</v>
      </c>
      <c r="AM1191" s="344"/>
      <c r="AN1191" s="344"/>
      <c r="AO1191" s="427"/>
      <c r="AP1191" s="428" t="s">
        <v>418</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417</v>
      </c>
      <c r="K1224" s="112"/>
      <c r="L1224" s="112"/>
      <c r="M1224" s="112"/>
      <c r="N1224" s="112"/>
      <c r="O1224" s="112"/>
      <c r="P1224" s="345" t="s">
        <v>27</v>
      </c>
      <c r="Q1224" s="345"/>
      <c r="R1224" s="345"/>
      <c r="S1224" s="345"/>
      <c r="T1224" s="345"/>
      <c r="U1224" s="345"/>
      <c r="V1224" s="345"/>
      <c r="W1224" s="345"/>
      <c r="X1224" s="345"/>
      <c r="Y1224" s="342" t="s">
        <v>476</v>
      </c>
      <c r="Z1224" s="343"/>
      <c r="AA1224" s="343"/>
      <c r="AB1224" s="343"/>
      <c r="AC1224" s="275" t="s">
        <v>459</v>
      </c>
      <c r="AD1224" s="275"/>
      <c r="AE1224" s="275"/>
      <c r="AF1224" s="275"/>
      <c r="AG1224" s="275"/>
      <c r="AH1224" s="342" t="s">
        <v>387</v>
      </c>
      <c r="AI1224" s="344"/>
      <c r="AJ1224" s="344"/>
      <c r="AK1224" s="344"/>
      <c r="AL1224" s="344" t="s">
        <v>21</v>
      </c>
      <c r="AM1224" s="344"/>
      <c r="AN1224" s="344"/>
      <c r="AO1224" s="427"/>
      <c r="AP1224" s="428" t="s">
        <v>418</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417</v>
      </c>
      <c r="K1257" s="112"/>
      <c r="L1257" s="112"/>
      <c r="M1257" s="112"/>
      <c r="N1257" s="112"/>
      <c r="O1257" s="112"/>
      <c r="P1257" s="345" t="s">
        <v>27</v>
      </c>
      <c r="Q1257" s="345"/>
      <c r="R1257" s="345"/>
      <c r="S1257" s="345"/>
      <c r="T1257" s="345"/>
      <c r="U1257" s="345"/>
      <c r="V1257" s="345"/>
      <c r="W1257" s="345"/>
      <c r="X1257" s="345"/>
      <c r="Y1257" s="342" t="s">
        <v>476</v>
      </c>
      <c r="Z1257" s="343"/>
      <c r="AA1257" s="343"/>
      <c r="AB1257" s="343"/>
      <c r="AC1257" s="275" t="s">
        <v>459</v>
      </c>
      <c r="AD1257" s="275"/>
      <c r="AE1257" s="275"/>
      <c r="AF1257" s="275"/>
      <c r="AG1257" s="275"/>
      <c r="AH1257" s="342" t="s">
        <v>387</v>
      </c>
      <c r="AI1257" s="344"/>
      <c r="AJ1257" s="344"/>
      <c r="AK1257" s="344"/>
      <c r="AL1257" s="344" t="s">
        <v>21</v>
      </c>
      <c r="AM1257" s="344"/>
      <c r="AN1257" s="344"/>
      <c r="AO1257" s="427"/>
      <c r="AP1257" s="428" t="s">
        <v>418</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417</v>
      </c>
      <c r="K1290" s="112"/>
      <c r="L1290" s="112"/>
      <c r="M1290" s="112"/>
      <c r="N1290" s="112"/>
      <c r="O1290" s="112"/>
      <c r="P1290" s="345" t="s">
        <v>27</v>
      </c>
      <c r="Q1290" s="345"/>
      <c r="R1290" s="345"/>
      <c r="S1290" s="345"/>
      <c r="T1290" s="345"/>
      <c r="U1290" s="345"/>
      <c r="V1290" s="345"/>
      <c r="W1290" s="345"/>
      <c r="X1290" s="345"/>
      <c r="Y1290" s="342" t="s">
        <v>476</v>
      </c>
      <c r="Z1290" s="343"/>
      <c r="AA1290" s="343"/>
      <c r="AB1290" s="343"/>
      <c r="AC1290" s="275" t="s">
        <v>459</v>
      </c>
      <c r="AD1290" s="275"/>
      <c r="AE1290" s="275"/>
      <c r="AF1290" s="275"/>
      <c r="AG1290" s="275"/>
      <c r="AH1290" s="342" t="s">
        <v>387</v>
      </c>
      <c r="AI1290" s="344"/>
      <c r="AJ1290" s="344"/>
      <c r="AK1290" s="344"/>
      <c r="AL1290" s="344" t="s">
        <v>21</v>
      </c>
      <c r="AM1290" s="344"/>
      <c r="AN1290" s="344"/>
      <c r="AO1290" s="427"/>
      <c r="AP1290" s="428" t="s">
        <v>418</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2018-05-30T03:06:10Z</cp:lastPrinted>
  <dcterms:created xsi:type="dcterms:W3CDTF">2012-03-13T00:50:25Z</dcterms:created>
  <dcterms:modified xsi:type="dcterms:W3CDTF">2020-11-20T07:03:30Z</dcterms:modified>
</cp:coreProperties>
</file>