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480" windowHeight="84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E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<sst xmlns="http://schemas.openxmlformats.org/spreadsheetml/2006/main" count="2905" uniqueCount="641">
  <si>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</si>
  <si>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</si>
  <si>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</si>
  <si>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</si>
  <si>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</si>
  <si>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</si>
  <si>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</si>
  <si>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</si>
  <si>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</si>
  <si>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</si>
  <si>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</si>
  <si>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</si>
  <si>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</si>
  <si>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</si>
  <si>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</si>
  <si>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</si>
  <si>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</si>
  <si>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</si>
  <si>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</si>
  <si>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</si>
  <si>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</si>
  <si>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</si>
  <si>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</si>
  <si>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</si>
  <si>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</si>
  <si>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</si>
  <si>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</si>
  <si>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</si>
  <si>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</si>
  <si>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</si>
  <si>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</si>
  <si>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</si>
  <si>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</si>
  <si>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</si>
  <si>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</si>
  <si>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</si>
  <si>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</si>
  <si>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</si>
  <si>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</si>
  <si>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</si>
  <si>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</si>
  <si>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</si>
  <si>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</si>
  <si>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</si>
  <si>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</si>
  <si>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</si>
  <si>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</si>
  <si>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</si>
  <si>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</si>
  <si>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</si>
  <si>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</si>
  <si>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</si>
  <si>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</si>
  <si>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</si>
  <si>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</si>
  <si>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</si>
  <si>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</si>
  <si>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</si>
  <si>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</si>
  <si>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</si>
  <si>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</si>
  <si>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</si>
  <si>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</si>
  <si>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</si>
  <si>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</si>
  <si>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</si>
  <si>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</si>
  <si>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</si>
  <si>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</si>
  <si>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</si>
  <si>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</si>
  <si>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</si>
  <si>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</si>
  <si>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</si>
  <si>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</si>
  <si>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</si>
  <si>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</si>
  <si>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</si>
  <si>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</si>
  <si>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</si>
  <si>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</si>
  <si>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</si>
  <si>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</si>
  <si>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</si>
  <si>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</si>
  <si>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</si>
  <si>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</si>
  <si>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</si>
  <si>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</si>
  <si>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</si>
  <si>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</si>
  <si>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</si>
  <si>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</si>
  <si>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</si>
  <si>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</si>
  <si>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</si>
  <si>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</si>
  <si>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</si>
  <si>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</si>
  <si>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</si>
  <si>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</si>
  <si>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</si>
  <si>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</si>
  <si>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</si>
  <si>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</si>
  <si>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</si>
  <si>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</si>
  <si>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</si>
  <si>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</si>
  <si>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</si>
  <si>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</si>
  <si>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</si>
  <si>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</si>
  <si>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</si>
  <si>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</si>
  <si>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</si>
  <si>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</si>
  <si>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</si>
  <si>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</si>
  <si>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</si>
  <si>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</si>
  <si>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</si>
  <si>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</si>
  <si>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</si>
  <si>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</si>
  <si>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</si>
  <si>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</si>
  <si>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</si>
  <si>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</si>
  <si>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</si>
  <si>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</si>
  <si>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</si>
  <si>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</si>
  <si>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</si>
  <si>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</si>
  <si>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</si>
  <si>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</si>
  <si>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</si>
  <si>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</si>
  <si>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</si>
  <si>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</si>
  <si>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</si>
  <si>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</si>
  <si>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</si>
  <si>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</si>
  <si>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</si>
  <si>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</si>
  <si>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</si>
  <si>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</si>
  <si>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</si>
  <si>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</si>
  <si>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</si>
  <si>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</si>
  <si>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</si>
  <si>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</si>
  <si>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</si>
  <si>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</si>
  <si>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</si>
  <si>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</si>
  <si>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</si>
  <si>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</si>
  <si>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</si>
  <si>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</si>
  <si>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</si>
  <si>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</si>
  <si>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</si>
  <si>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</si>
  <si>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</si>
  <si>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</si>
  <si>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</si>
  <si>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</si>
  <si>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</si>
  <si>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</si>
  <si>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</si>
  <si>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</si>
  <si>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</si>
  <si>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</si>
  <si>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</si>
  <si>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</si>
  <si>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</si>
  <si>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</si>
  <si>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</si>
  <si>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</si>
  <si>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</si>
  <si>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</si>
  <si>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</si>
  <si>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</si>
  <si>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</si>
  <si>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</si>
  <si>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</si>
  <si>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</si>
  <si>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</si>
  <si>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</si>
  <si>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</si>
  <si>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</si>
  <si>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</si>
  <si>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</si>
  <si>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</si>
  <si>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</si>
  <si>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</si>
  <si>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</si>
  <si>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</si>
  <si>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</si>
  <si>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</si>
  <si>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</si>
  <si>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</si>
  <si>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</si>
  <si>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</si>
  <si>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</si>
  <si>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</si>
  <si>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</si>
  <si>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</si>
  <si>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</si>
  <si>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</si>
  <si>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</si>
  <si>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</si>
  <si>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</si>
  <si>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</si>
  <si>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</si>
  <si>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</si>
  <si>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</si>
  <si>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</si>
  <si>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</si>
  <si>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</si>
  <si>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</si>
  <si>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</si>
  <si>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</si>
  <si>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</si>
  <si>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</si>
  <si>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</si>
  <si>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</si>
  <si>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</si>
  <si>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</si>
  <si>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</si>
  <si>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</si>
  <si>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</si>
  <si>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</si>
  <si>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</si>
  <si>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</si>
  <si>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</si>
  <si>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</si>
  <si>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</si>
  <si>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</si>
  <si>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</si>
  <si>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</si>
  <si>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</si>
  <si>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</si>
  <si>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</si>
  <si>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</si>
  <si>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</si>
  <si>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</si>
  <si>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</si>
  <si>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</si>
  <si>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</si>
  <si>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</si>
  <si>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</si>
  <si>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</si>
  <si>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</si>
  <si>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</si>
  <si>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</si>
  <si>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</si>
  <si>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</si>
  <si>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</si>
  <si>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</si>
  <si>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</si>
  <si>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</si>
  <si>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</si>
  <si>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</si>
  <si>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</si>
  <si>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</si>
  <si>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</si>
  <si>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</si>
  <si>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</si>
  <si>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</si>
  <si>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</si>
  <si>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</si>
  <si>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</si>
  <si>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</si>
  <si>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</si>
  <si>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</si>
  <si>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</si>
  <si>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</si>
  <si>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</si>
  <si>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</si>
  <si>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</si>
  <si>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</si>
  <si>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</si>
  <si>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</si>
  <si>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</si>
  <si>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</si>
  <si>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</si>
  <si>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</si>
  <si>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</si>
  <si>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</si>
  <si>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</si>
  <si>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</si>
  <si>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</si>
  <si>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</si>
  <si>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</si>
  <si>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</si>
  <si>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</si>
  <si>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</si>
  <si>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</si>
  <si>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</si>
  <si>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</si>
  <si>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</si>
  <si>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</si>
  <si>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</si>
  <si>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</si>
  <si>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</si>
  <si>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</si>
  <si>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</si>
  <si>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</si>
  <si>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</si>
  <si>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</si>
  <si>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</si>
  <si>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</si>
  <si>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</si>
  <si>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</si>
  <si>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</si>
  <si>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</si>
  <si>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</si>
  <si>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</si>
  <si>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</si>
  <si>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</si>
  <si>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</si>
  <si>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</si>
  <si>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</si>
  <si>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</si>
  <si>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</si>
  <si>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</si>
  <si>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</si>
  <si>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</si>
  <si>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</si>
  <si>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</si>
  <si>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</si>
  <si>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</si>
  <si>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</si>
  <si>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</si>
  <si>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</si>
  <si>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</si>
  <si>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</si>
  <si>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</si>
  <si>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</si>
  <si>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</si>
  <si>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</si>
  <si>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</si>
  <si>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</si>
  <si>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</si>
  <si>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</si>
  <si>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</si>
  <si>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</si>
  <si>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</si>
  <si>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</si>
  <si>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</si>
  <si>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</si>
  <si>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</si>
  <si>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</si>
  <si>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</si>
  <si>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</si>
  <si>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</si>
  <si>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</si>
  <si>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</si>
  <si>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</si>
  <si>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</si>
  <si>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</si>
  <si>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</si>
  <si>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</si>
  <si>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</si>
  <si>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</si>
  <si>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</si>
  <si>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</si>
  <si>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</si>
  <si>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</si>
  <si>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</si>
  <si>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</si>
  <si>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</si>
  <si>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</si>
  <si>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</si>
  <si>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</si>
  <si>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</si>
  <si>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</si>
  <si>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</si>
  <si>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</si>
  <si>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</si>
  <si>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</si>
  <si>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</si>
  <si>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</si>
  <si>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</si>
  <si>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</si>
  <si>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</si>
  <si>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</si>
  <si>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</si>
  <si>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</si>
  <si>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</si>
  <si>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</si>
  <si>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</si>
  <si>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</si>
  <si>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</si>
  <si>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</si>
  <si>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</si>
  <si>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</si>
  <si>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</si>
  <si>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</si>
  <si>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</si>
  <si>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</si>
  <si>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</si>
  <si>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</si>
  <si>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</si>
  <si>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</si>
  <si>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</si>
  <si>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</si>
  <si>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</si>
  <si>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</si>
  <si>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</si>
  <si>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</si>
  <si>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</si>
  <si>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</si>
  <si>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</si>
  <si>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</si>
  <si>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</si>
  <si>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</si>
  <si>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</si>
  <si>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</si>
  <si>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</si>
  <si>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</si>
  <si>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</si>
  <si>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</si>
  <si>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</si>
  <si>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</si>
  <si>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</si>
  <si>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</si>
  <si>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</si>
  <si>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</si>
  <si>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</si>
  <si>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</si>
  <si>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</si>
  <si>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</si>
  <si>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</si>
  <si>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</si>
  <si>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</si>
  <si>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</si>
  <si>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</si>
  <si>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</si>
  <si>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</si>
  <si>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</si>
  <si>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</si>
  <si>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</si>
  <si>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</si>
  <si>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</si>
  <si>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</si>
  <si>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</si>
  <si>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</si>
  <si>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</si>
  <si>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</si>
  <si>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</si>
  <si>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</si>
  <si>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</si>
  <si>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</si>
  <si>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</si>
  <si>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</si>
  <si>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</si>
  <si>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</si>
  <si>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</si>
  <si>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</si>
  <si>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</si>
  <si>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</si>
  <si>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</si>
  <si>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</si>
  <si>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</si>
  <si>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</si>
  <si>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</si>
  <si>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</si>
  <si>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</si>
  <si>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</si>
  <si>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</si>
  <si>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</si>
  <si>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</si>
  <si>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</si>
  <si>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</si>
  <si>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</si>
  <si>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</si>
  <si>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</si>
  <si>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</si>
  <si>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</si>
  <si>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</si>
  <si>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</si>
  <si>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</si>
  <si>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</si>
  <si>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</si>
  <si>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</si>
  <si>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</si>
  <si>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</si>
  <si>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</si>
  <si>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</si>
  <si>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</si>
  <si>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</si>
  <si>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</si>
  <si>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</si>
  <si>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</si>
  <si>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</si>
  <si>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</si>
  <si>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</si>
  <si>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</si>
  <si>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</si>
  <si>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</si>
  <si>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</si>
  <si>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</si>
  <si>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</si>
  <si>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</si>
  <si>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</si>
  <si>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</si>
  <si>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</si>
  <si>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</si>
  <si>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</si>
  <si>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</si>
  <si>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</si>
  <si>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</si>
  <si>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</si>
  <si>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</si>
  <si>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</si>
  <si>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</si>
  <si>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</si>
  <si>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</si>
  <si>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</si>
  <si>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</si>
  <si>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</si>
  <si>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</si>
  <si>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</si>
  <si>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</si>
  <si>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</si>
  <si>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</si>
  <si>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</si>
  <si>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</si>
  <si>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</si>
  <si>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</si>
  <si>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</si>
  <si>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</si>
  <si>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</si>
  <si>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</si>
  <si>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</si>
  <si>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</si>
  <si>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</si>
  <si>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</si>
  <si>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</si>
  <si>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</si>
  <si>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</si>
  <si>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</si>
  <si>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</si>
  <si>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</si>
  <si>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</si>
  <si>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</si>
  <si>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</si>
  <si>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</si>
  <si>
    <t>国際原子力人材育成イニシアティブ</t>
  </si>
  <si>
    <t>-</t>
  </si>
  <si>
    <t>-</t>
    <phoneticPr fontId="5"/>
  </si>
  <si>
    <t>281</t>
    <phoneticPr fontId="5"/>
  </si>
  <si>
    <t>299</t>
    <phoneticPr fontId="5"/>
  </si>
  <si>
    <t>266</t>
    <phoneticPr fontId="5"/>
  </si>
  <si>
    <t>255</t>
    <phoneticPr fontId="5"/>
  </si>
  <si>
    <t>253</t>
    <phoneticPr fontId="5"/>
  </si>
  <si>
    <t>-</t>
    <phoneticPr fontId="5"/>
  </si>
  <si>
    <t>本事業は、エネルギー基本計画（平成２６年４月　閣議決定）を踏まえた事業であり、社会のニーズを的確に反映している。</t>
  </si>
  <si>
    <t>三菱重工業株式会社</t>
    <phoneticPr fontId="5"/>
  </si>
  <si>
    <t>ＰＷＲ設計技術を基盤とした原子力人材の育成</t>
    <phoneticPr fontId="5"/>
  </si>
  <si>
    <t>株式会社東芝</t>
    <phoneticPr fontId="5"/>
  </si>
  <si>
    <t>企業大型施設における軽水炉燃料および耐震の安全性に関する実習</t>
    <phoneticPr fontId="5"/>
  </si>
  <si>
    <t>国立大学法人
東京工業大学</t>
    <phoneticPr fontId="5"/>
  </si>
  <si>
    <t>グローバル原子力人材育成ネットワークによる戦略的原子力教育モデル事業</t>
    <phoneticPr fontId="5"/>
  </si>
  <si>
    <t>廃止措置への取組を当該地域として継続的に支えていくための人材育成事業</t>
    <phoneticPr fontId="5"/>
  </si>
  <si>
    <t>国立大学法人
東北大学</t>
    <phoneticPr fontId="5"/>
  </si>
  <si>
    <t>放射性廃棄物処理・処分における分離・分析に関する教育</t>
    <phoneticPr fontId="5"/>
  </si>
  <si>
    <t>看護職の原子力・放射線教育のためのトレーナーズトレーニング</t>
    <phoneticPr fontId="5"/>
  </si>
  <si>
    <t>国立大学法人
東京大学</t>
    <phoneticPr fontId="5"/>
  </si>
  <si>
    <t>教員養成系大学の特長を活かした高度原子力教育カリキュラムの開発</t>
    <phoneticPr fontId="5"/>
  </si>
  <si>
    <t>教員養成系大学の特長を活かした高度原子力教育カリキュラムの開発</t>
    <phoneticPr fontId="5"/>
  </si>
  <si>
    <t>国立大学法人
北海道大学</t>
    <phoneticPr fontId="5"/>
  </si>
  <si>
    <t>世界最高水準の安全性を実現するスーパーエンジニアの育成</t>
    <phoneticPr fontId="5"/>
  </si>
  <si>
    <t>大規模放射線施設を利用した人材育成</t>
    <phoneticPr fontId="5"/>
  </si>
  <si>
    <t>国立大学法人
福島大学</t>
    <phoneticPr fontId="5"/>
  </si>
  <si>
    <t>公益社団法人
日本アイソトープ協会</t>
    <phoneticPr fontId="5"/>
  </si>
  <si>
    <t>国立大学法人
東京学芸大学</t>
    <phoneticPr fontId="5"/>
  </si>
  <si>
    <t>公立大学法人
大阪府立大学</t>
    <phoneticPr fontId="5"/>
  </si>
  <si>
    <t>補助金等交付</t>
  </si>
  <si>
    <t>A.三菱重工業株式会社</t>
    <rPh sb="2" eb="4">
      <t>ミツビシ</t>
    </rPh>
    <rPh sb="4" eb="7">
      <t>ジュウコウギョウ</t>
    </rPh>
    <rPh sb="7" eb="11">
      <t>カブシキガイシャ</t>
    </rPh>
    <phoneticPr fontId="5"/>
  </si>
  <si>
    <t>人件費</t>
    <rPh sb="0" eb="3">
      <t>ジンケンヒ</t>
    </rPh>
    <phoneticPr fontId="5"/>
  </si>
  <si>
    <t>業務担当職員</t>
    <rPh sb="0" eb="2">
      <t>ギョウム</t>
    </rPh>
    <rPh sb="2" eb="4">
      <t>タントウ</t>
    </rPh>
    <rPh sb="4" eb="6">
      <t>ショクイン</t>
    </rPh>
    <phoneticPr fontId="5"/>
  </si>
  <si>
    <t>事業費</t>
    <rPh sb="0" eb="3">
      <t>ジギョウヒ</t>
    </rPh>
    <phoneticPr fontId="5"/>
  </si>
  <si>
    <t>旅費・謝金</t>
    <rPh sb="0" eb="2">
      <t>リョヒ</t>
    </rPh>
    <rPh sb="3" eb="5">
      <t>シャキン</t>
    </rPh>
    <phoneticPr fontId="5"/>
  </si>
  <si>
    <t>その他（消耗品費、通信運搬費、印刷製本費、借損料、雑役務費）</t>
    <rPh sb="2" eb="3">
      <t>タ</t>
    </rPh>
    <rPh sb="4" eb="6">
      <t>ショウモウ</t>
    </rPh>
    <rPh sb="6" eb="7">
      <t>ヒン</t>
    </rPh>
    <rPh sb="7" eb="8">
      <t>ヒ</t>
    </rPh>
    <rPh sb="9" eb="11">
      <t>ツウシン</t>
    </rPh>
    <rPh sb="11" eb="13">
      <t>ウンパン</t>
    </rPh>
    <rPh sb="13" eb="14">
      <t>ヒ</t>
    </rPh>
    <rPh sb="15" eb="17">
      <t>インサツ</t>
    </rPh>
    <rPh sb="17" eb="19">
      <t>セイホン</t>
    </rPh>
    <rPh sb="19" eb="20">
      <t>ヒ</t>
    </rPh>
    <rPh sb="21" eb="23">
      <t>シャクソン</t>
    </rPh>
    <rPh sb="23" eb="24">
      <t>リョウ</t>
    </rPh>
    <rPh sb="25" eb="26">
      <t>ザツ</t>
    </rPh>
    <rPh sb="26" eb="27">
      <t>ヤク</t>
    </rPh>
    <rPh sb="27" eb="28">
      <t>ム</t>
    </rPh>
    <rPh sb="28" eb="29">
      <t>ヒ</t>
    </rPh>
    <phoneticPr fontId="5"/>
  </si>
  <si>
    <t>産学官の関係機関の連携により、効果的・効率的・戦略的に原子力人材を育成する。</t>
    <phoneticPr fontId="5"/>
  </si>
  <si>
    <t>実施課題における研修等の延べ受講者数</t>
    <phoneticPr fontId="5"/>
  </si>
  <si>
    <t>研修実施機関から提出される「事業成果報告書」</t>
    <rPh sb="0" eb="2">
      <t>ケンシュウ</t>
    </rPh>
    <rPh sb="2" eb="4">
      <t>ジッシ</t>
    </rPh>
    <rPh sb="4" eb="6">
      <t>キカン</t>
    </rPh>
    <rPh sb="8" eb="10">
      <t>テイシュツ</t>
    </rPh>
    <rPh sb="14" eb="16">
      <t>ジギョウ</t>
    </rPh>
    <rPh sb="16" eb="18">
      <t>セイカ</t>
    </rPh>
    <rPh sb="18" eb="21">
      <t>ホウコクショ</t>
    </rPh>
    <phoneticPr fontId="5"/>
  </si>
  <si>
    <t>件</t>
    <rPh sb="0" eb="1">
      <t>ケン</t>
    </rPh>
    <phoneticPr fontId="5"/>
  </si>
  <si>
    <t>9　未来社会に向けた価値創出の取組と経済・社会的課題への対応</t>
    <phoneticPr fontId="5"/>
  </si>
  <si>
    <t>9-5　国家戦略上重要な基幹技術の推進</t>
    <phoneticPr fontId="5"/>
  </si>
  <si>
    <t>人</t>
    <rPh sb="0" eb="1">
      <t>ヒト</t>
    </rPh>
    <phoneticPr fontId="5"/>
  </si>
  <si>
    <t>原子力人材育成等推進事業費補助金</t>
    <rPh sb="3" eb="5">
      <t>ジンザイ</t>
    </rPh>
    <rPh sb="5" eb="7">
      <t>イクセイ</t>
    </rPh>
    <rPh sb="7" eb="8">
      <t>トウ</t>
    </rPh>
    <rPh sb="8" eb="10">
      <t>スイシン</t>
    </rPh>
    <rPh sb="10" eb="13">
      <t>ジギョウヒ</t>
    </rPh>
    <rPh sb="13" eb="16">
      <t>ホジョキン</t>
    </rPh>
    <phoneticPr fontId="5"/>
  </si>
  <si>
    <t>エネルギー基本計画（平成26年4月11日閣議決定）</t>
    <phoneticPr fontId="5"/>
  </si>
  <si>
    <t>-</t>
    <phoneticPr fontId="5"/>
  </si>
  <si>
    <t>課題件数（継続課題分を含む）</t>
    <rPh sb="0" eb="2">
      <t>カダイ</t>
    </rPh>
    <rPh sb="2" eb="4">
      <t>ケンスウ</t>
    </rPh>
    <rPh sb="5" eb="7">
      <t>ケイゾク</t>
    </rPh>
    <rPh sb="7" eb="9">
      <t>カダイ</t>
    </rPh>
    <rPh sb="9" eb="10">
      <t>ブン</t>
    </rPh>
    <rPh sb="11" eb="12">
      <t>フク</t>
    </rPh>
    <phoneticPr fontId="5"/>
  </si>
  <si>
    <t>無</t>
  </si>
  <si>
    <t>‐</t>
  </si>
  <si>
    <t>平成27年度に採択した課題が平成29年度末で終了したことから、外部有識者で構成される審査評価委員会において事後評価を平成30年度に実施し、その結果を踏まえて事業成果の確認及び今後の選考方針等を検討する予定である。</t>
    <phoneticPr fontId="5"/>
  </si>
  <si>
    <t>平成29年度については一般公募の後、外部有識者で構成される審査評価委員会にて採択課題を審査・評価するとともに、各課題の詳細内容を確認して全ての支出先や用途の把握を行うことにより、事業に真に必要な部分のみの充当を行った。
また、平成28年度末で終了した課題について、外部有識者で構成される審査評価委員会において事後評価を平成29年度に実施し、その結果を踏まえて、事業成果の確認及び今後の選考方針等の検討を行った。</t>
    <phoneticPr fontId="5"/>
  </si>
  <si>
    <t>執行額（百万円）／実施課題件数　　　　　　　　　　　　　　　</t>
    <phoneticPr fontId="5"/>
  </si>
  <si>
    <t>341/27</t>
    <phoneticPr fontId="5"/>
  </si>
  <si>
    <t>298/22</t>
    <phoneticPr fontId="5"/>
  </si>
  <si>
    <t>百万円</t>
    <rPh sb="0" eb="3">
      <t>ヒャクマンエン</t>
    </rPh>
    <phoneticPr fontId="5"/>
  </si>
  <si>
    <t>208/19</t>
    <phoneticPr fontId="5"/>
  </si>
  <si>
    <t>208/13</t>
    <phoneticPr fontId="5"/>
  </si>
  <si>
    <t>エネルギー基本計画を踏まえて効果的・効率的・戦略的に原子力人材育成を行うことを目的に、国として実施する事業であり、負担関係（国側の負担）は妥当である。</t>
    <phoneticPr fontId="5"/>
  </si>
  <si>
    <t>一般公募の後、外部有識者で構成される審査評価委員会にて実施課題を審査・評価することにより、単位当たりコスト等の水準の妥当性を確認している。</t>
    <phoneticPr fontId="5"/>
  </si>
  <si>
    <t>実施課題採択時に費目・使途を確認することで、費目・使途が事業目的に即し真に必要なもののみに限定されていることを確認している。</t>
    <phoneticPr fontId="5"/>
  </si>
  <si>
    <t>-</t>
    <phoneticPr fontId="5"/>
  </si>
  <si>
    <t>-</t>
    <phoneticPr fontId="5"/>
  </si>
  <si>
    <t>書面調査・現地調査により額の確定を実施して費目・使途の把握等を行うことで、コスト削減や効率化に向けた工夫を行っている。</t>
    <phoneticPr fontId="5"/>
  </si>
  <si>
    <t>計画通りの受講者数を確保することは、効果的・効率的・戦略的に人材育成に資することから、成果実績は成果目標に見合ったものとなっている。</t>
    <rPh sb="0" eb="2">
      <t>ケイカク</t>
    </rPh>
    <rPh sb="2" eb="3">
      <t>トオ</t>
    </rPh>
    <rPh sb="5" eb="8">
      <t>ジュコウシャ</t>
    </rPh>
    <rPh sb="8" eb="9">
      <t>スウ</t>
    </rPh>
    <rPh sb="10" eb="12">
      <t>カクホ</t>
    </rPh>
    <rPh sb="35" eb="36">
      <t>シ</t>
    </rPh>
    <phoneticPr fontId="5"/>
  </si>
  <si>
    <t>原子力・放射線教育を実施している大学や原子力関連施設を有する民間企業等を主な対象とした事業であるため、実効性の高い事業である。</t>
    <phoneticPr fontId="5"/>
  </si>
  <si>
    <t>見込み通りの受講者数を確保することは、効果的・効率的・戦略的に人材育成に資することから、活動実績は見込みに見合ったものとなっている。</t>
    <rPh sb="0" eb="2">
      <t>ミコ</t>
    </rPh>
    <rPh sb="3" eb="4">
      <t>トオ</t>
    </rPh>
    <rPh sb="6" eb="9">
      <t>ジュコウシャ</t>
    </rPh>
    <rPh sb="9" eb="10">
      <t>スウ</t>
    </rPh>
    <rPh sb="11" eb="13">
      <t>カクホ</t>
    </rPh>
    <phoneticPr fontId="5"/>
  </si>
  <si>
    <t>本事業で得られた成果物等については、文部科学省ホームページ等で積極的に公開し、活用を促している。</t>
    <phoneticPr fontId="5"/>
  </si>
  <si>
    <t>エネルギー基本計画を踏まえて効果的・効率的・戦略的に原子力人材育成を行う本事業は、政策目的の達成手段として必要かつ適切な事業であるとともに政策体系の中で優先度の高い事業である。</t>
    <phoneticPr fontId="5"/>
  </si>
  <si>
    <t>エネルギー基本計画を踏まえて国として責任をもって効果的・効率的・戦略的に原子力人材育成を行う必要があり、地方自治体、民間等に委ねることができない事業である。</t>
    <rPh sb="14" eb="15">
      <t>クニ</t>
    </rPh>
    <rPh sb="18" eb="20">
      <t>セキニン</t>
    </rPh>
    <rPh sb="46" eb="48">
      <t>ヒツヨウ</t>
    </rPh>
    <phoneticPr fontId="5"/>
  </si>
  <si>
    <t>公募の後、外部有識者で構成される審査評価委員会にて採択課題を審査・評価しており、支出先の選定は妥当である。</t>
    <phoneticPr fontId="5"/>
  </si>
  <si>
    <t>原子力教育を行うことのできる講師や放射性物質等を扱うことのできる原子力施設は限定的であることから、産学官の関係機関が連携することにより、人材育成資源を有効に活用するとともに、企業や国際社会から求められる人材像をより適確に把握し、効果的・効率的・戦略的に人材育成を行うことを目的とする。また、現存する原子力研究施設の運転及び施設の供用支援を行うとともに、国内機関が海外の原子力開発施設を活用する際に生じる負担を解消するための支援の取組を行うことにより、我が国に必要である原子力研究開発基盤の整備・維持を図る。</t>
    <phoneticPr fontId="5"/>
  </si>
  <si>
    <t>我が国の原子力研究開発・人材育成基盤の維持・発展に必要な取組を支援する。具体的には、①大学や高等専門学校の理工系学科・専攻における原子力関連教育のカリキュラムや講座の高度化・国際化、②原子力施設や大型実験装置等を有する機関における高度原子力教育の実施（施設の有効活用）　等の取組、③原子力施設を保有する大学等の研究開発機関を対象に、その基盤の維持・発展しつつ、人材育成・研究開発活動の活性化を目的にした取組、④国内機関が海外の原子力施設を利用して研究開発等を実施する際の窓口機能の整備及び国内原子力施設の海外研究者への将来供用に関する事業実施可能性調査、を重点的に補助・委託する。このため、公募により採択した機関に対して、事業実施に必要な施設整備費や人件費、事業費を支援する。</t>
    <rPh sb="285" eb="287">
      <t>イタク</t>
    </rPh>
    <phoneticPr fontId="5"/>
  </si>
  <si>
    <t>科学技術試験研究委託費</t>
    <rPh sb="4" eb="6">
      <t>シケン</t>
    </rPh>
    <rPh sb="6" eb="8">
      <t>ケンキュウ</t>
    </rPh>
    <rPh sb="8" eb="10">
      <t>イタク</t>
    </rPh>
    <rPh sb="10" eb="11">
      <t>ヒ</t>
    </rPh>
    <phoneticPr fontId="5"/>
  </si>
  <si>
    <t>・原子力課
・原子力課研究開発戦略官付
（新型炉・原子力人材育成担当）</t>
    <rPh sb="1" eb="4">
      <t>ゲンシリョク</t>
    </rPh>
    <rPh sb="4" eb="5">
      <t>カ</t>
    </rPh>
    <phoneticPr fontId="5"/>
  </si>
  <si>
    <t>・原子力課長　清浦　隆
・原子力課研究開発戦略官（新型炉・原子力人材育成担当）　奥野　真</t>
    <rPh sb="1" eb="4">
      <t>ゲンシリョク</t>
    </rPh>
    <rPh sb="4" eb="5">
      <t>カ</t>
    </rPh>
    <rPh sb="5" eb="6">
      <t>チョウ</t>
    </rPh>
    <rPh sb="7" eb="9">
      <t>キヨウラ</t>
    </rPh>
    <rPh sb="10" eb="11">
      <t>タカシ</t>
    </rPh>
    <rPh sb="13" eb="16">
      <t>ゲンシリョク</t>
    </rPh>
    <rPh sb="16" eb="17">
      <t>カ</t>
    </rPh>
    <rPh sb="17" eb="19">
      <t>ケンキュウ</t>
    </rPh>
    <rPh sb="19" eb="21">
      <t>カイハツ</t>
    </rPh>
    <rPh sb="21" eb="23">
      <t>センリャク</t>
    </rPh>
    <rPh sb="23" eb="24">
      <t>カン</t>
    </rPh>
    <rPh sb="25" eb="27">
      <t>シンガタ</t>
    </rPh>
    <rPh sb="27" eb="28">
      <t>ロ</t>
    </rPh>
    <rPh sb="29" eb="32">
      <t>ゲンシリョク</t>
    </rPh>
    <rPh sb="32" eb="34">
      <t>ジンザイ</t>
    </rPh>
    <rPh sb="34" eb="36">
      <t>イクセイ</t>
    </rPh>
    <rPh sb="36" eb="38">
      <t>タントウ</t>
    </rPh>
    <rPh sb="40" eb="42">
      <t>オクノ</t>
    </rPh>
    <rPh sb="43" eb="44">
      <t>マコト</t>
    </rPh>
    <phoneticPr fontId="5"/>
  </si>
  <si>
    <t>本事業を継続的に実施し、効果的・効率的・戦略的に人材育成を行うことで、エネルギー基本計画（平成26年4月11日閣議決定）を踏まえた、原子力に係る人材の育成・確保を図ることによって、我が国に必要である原子力研究開発基盤の整備・維持を図ることができる。</t>
    <phoneticPr fontId="5"/>
  </si>
  <si>
    <t>-</t>
    <phoneticPr fontId="5"/>
  </si>
  <si>
    <t>新規課題採択に伴う増
検討委員会設置に伴う増</t>
    <phoneticPr fontId="5"/>
  </si>
  <si>
    <t>１．事業評価の観点：本事業は、産学官の関係機関の連携により、効果的、効率的、戦略的に原子力人材を育成すること及び現存する原子力研究施設の運転及び施設の供用支援等を行うことにより、我が国の原子力研究開発・人材育成基盤の維持・発展を図るものであり、事業評価に当たっては事業成果等の観点から検証を行った。
２．所見：原子力・放射線教育を実施している大学や原子力関連施設を有する民間企業等を主な対象とするなど、実効性の高い事業として認められる。しかし、事業成果について産学官の連携の実績、研修の効果（能力向上）に係る指標を設定し、連携によって効果的・戦略的に人材育成できているかについて測定できるよう、交付先である大学等と協力し、一層の工夫・改善に努めるべきである。</t>
    <phoneticPr fontId="5"/>
  </si>
  <si>
    <t>外部有識者による点検対象外</t>
    <rPh sb="0" eb="5">
      <t>ガイブユウシキシャ</t>
    </rPh>
    <rPh sb="8" eb="13">
      <t>テンケンタイショウガイ</t>
    </rPh>
    <phoneticPr fontId="5"/>
  </si>
  <si>
    <t>行政事業レビュー推進チームの所見を踏まえ、事業成果をより的確に把握するため、交付先である大学等の意見を聴取したうえで、より適切な成果指標を設定するために工夫、改善を行う。</t>
    <phoneticPr fontId="5"/>
  </si>
  <si>
    <t>国際原子力人材育成イニシアティブ実施課題における研修等の延べ受講者数</t>
    <rPh sb="0" eb="2">
      <t>コクサイ</t>
    </rPh>
    <rPh sb="2" eb="5">
      <t>ゲンシリョク</t>
    </rPh>
    <rPh sb="5" eb="7">
      <t>ジンザイ</t>
    </rPh>
    <rPh sb="7" eb="9">
      <t>イクセイ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</si>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</sst>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31</xdr:col>
      <xdr:colOff>192444</xdr:colOff>
      <xdr:row>743</xdr:row>
      <xdr:rowOff>207638</xdr:rowOff>
    </xdr:to>
    <xdr:sp macro="" textlink="">
      <xdr:nvSpPr>
        <xdr:cNvPr id="8" name="Text Box 1">
          <a:extLst>
            <a:ext uri="{FF2B5EF4-FFF2-40B4-BE49-F238E27FC236}">
              <a16:creationId xmlns:a16="http://schemas.microsoft.com/office/drawing/2014/main" id="{8E22D994-BD1F-400B-96DE-104E605C5637}"/>
            </a:ext>
          </a:extLst>
        </xdr:cNvPr>
        <xdr:cNvSpPr txBox="1">
          <a:spLocks noChangeArrowheads="1"/>
        </xdr:cNvSpPr>
      </xdr:nvSpPr>
      <xdr:spPr bwMode="auto">
        <a:xfrm>
          <a:off x="3657600" y="110782100"/>
          <a:ext cx="2834044" cy="563238"/>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17247</xdr:colOff>
      <xdr:row>743</xdr:row>
      <xdr:rowOff>240685</xdr:rowOff>
    </xdr:from>
    <xdr:to>
      <xdr:col>31</xdr:col>
      <xdr:colOff>201409</xdr:colOff>
      <xdr:row>746</xdr:row>
      <xdr:rowOff>126959</xdr:rowOff>
    </xdr:to>
    <xdr:sp macro="" textlink="">
      <xdr:nvSpPr>
        <xdr:cNvPr id="9" name="Text Box 13">
          <a:extLst>
            <a:ext uri="{FF2B5EF4-FFF2-40B4-BE49-F238E27FC236}">
              <a16:creationId xmlns:a16="http://schemas.microsoft.com/office/drawing/2014/main" id="{1AA908A0-B806-42D4-A1F4-24EA164F1CC9}"/>
            </a:ext>
          </a:extLst>
        </xdr:cNvPr>
        <xdr:cNvSpPr txBox="1">
          <a:spLocks noChangeArrowheads="1"/>
        </xdr:cNvSpPr>
      </xdr:nvSpPr>
      <xdr:spPr bwMode="auto">
        <a:xfrm>
          <a:off x="3674847" y="111378385"/>
          <a:ext cx="2825762" cy="95307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xdr:spPr>
      <xdr:txBody>
        <a:bodyPr vertOverflow="clip" wrap="square" lIns="72000" tIns="72000" rIns="72000" bIns="72000" anchor="ctr" anchorCtr="0"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我が国の原子力関係機関が有する人材育成資源を活用し、関係機関が連携することにより、効果的・効率的・戦略的に人材育成を行う事業を支援する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10258</xdr:colOff>
      <xdr:row>752</xdr:row>
      <xdr:rowOff>109344</xdr:rowOff>
    </xdr:from>
    <xdr:to>
      <xdr:col>31</xdr:col>
      <xdr:colOff>202702</xdr:colOff>
      <xdr:row>755</xdr:row>
      <xdr:rowOff>163141</xdr:rowOff>
    </xdr:to>
    <xdr:sp macro="" textlink="">
      <xdr:nvSpPr>
        <xdr:cNvPr id="10" name="Text Box 9">
          <a:extLst>
            <a:ext uri="{FF2B5EF4-FFF2-40B4-BE49-F238E27FC236}">
              <a16:creationId xmlns:a16="http://schemas.microsoft.com/office/drawing/2014/main" id="{7514C781-ED79-4A88-9B02-CAAAAB7CC436}"/>
            </a:ext>
          </a:extLst>
        </xdr:cNvPr>
        <xdr:cNvSpPr txBox="1">
          <a:spLocks noChangeArrowheads="1"/>
        </xdr:cNvSpPr>
      </xdr:nvSpPr>
      <xdr:spPr bwMode="auto">
        <a:xfrm>
          <a:off x="3667858" y="114447444"/>
          <a:ext cx="2834044" cy="11205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産学官の関係機関</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連携</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によるネットワーク化を図り</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、効果的・効率的・戦略的に</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行う</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機関横断的な</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人材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育成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を支援する。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193536</xdr:colOff>
      <xdr:row>746</xdr:row>
      <xdr:rowOff>128808</xdr:rowOff>
    </xdr:from>
    <xdr:to>
      <xdr:col>24</xdr:col>
      <xdr:colOff>193536</xdr:colOff>
      <xdr:row>748</xdr:row>
      <xdr:rowOff>127865</xdr:rowOff>
    </xdr:to>
    <xdr:sp macro="" textlink="">
      <xdr:nvSpPr>
        <xdr:cNvPr id="11" name="Line 5">
          <a:extLst>
            <a:ext uri="{FF2B5EF4-FFF2-40B4-BE49-F238E27FC236}">
              <a16:creationId xmlns:a16="http://schemas.microsoft.com/office/drawing/2014/main" id="{3D83FE73-BC58-49C2-9DB0-341496D0EA14}"/>
            </a:ext>
          </a:extLst>
        </xdr:cNvPr>
        <xdr:cNvSpPr>
          <a:spLocks noChangeShapeType="1"/>
        </xdr:cNvSpPr>
      </xdr:nvSpPr>
      <xdr:spPr bwMode="auto">
        <a:xfrm>
          <a:off x="5070336" y="112333308"/>
          <a:ext cx="0" cy="7102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91282</xdr:colOff>
      <xdr:row>747</xdr:row>
      <xdr:rowOff>236939</xdr:rowOff>
    </xdr:from>
    <xdr:to>
      <xdr:col>24</xdr:col>
      <xdr:colOff>75668</xdr:colOff>
      <xdr:row>748</xdr:row>
      <xdr:rowOff>132391</xdr:rowOff>
    </xdr:to>
    <xdr:sp macro="" textlink="">
      <xdr:nvSpPr>
        <xdr:cNvPr id="12" name="Text Box 6">
          <a:extLst>
            <a:ext uri="{FF2B5EF4-FFF2-40B4-BE49-F238E27FC236}">
              <a16:creationId xmlns:a16="http://schemas.microsoft.com/office/drawing/2014/main" id="{D553BD36-D880-4011-BB00-460B970BCC5D}"/>
            </a:ext>
          </a:extLst>
        </xdr:cNvPr>
        <xdr:cNvSpPr txBox="1">
          <a:spLocks noChangeArrowheads="1"/>
        </xdr:cNvSpPr>
      </xdr:nvSpPr>
      <xdr:spPr bwMode="auto">
        <a:xfrm>
          <a:off x="3748882" y="112797039"/>
          <a:ext cx="1203586" cy="2510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xdr:colOff>
      <xdr:row>748</xdr:row>
      <xdr:rowOff>126529</xdr:rowOff>
    </xdr:from>
    <xdr:to>
      <xdr:col>31</xdr:col>
      <xdr:colOff>192445</xdr:colOff>
      <xdr:row>751</xdr:row>
      <xdr:rowOff>334456</xdr:rowOff>
    </xdr:to>
    <xdr:sp macro="" textlink="">
      <xdr:nvSpPr>
        <xdr:cNvPr id="13" name="Text Box 3">
          <a:extLst>
            <a:ext uri="{FF2B5EF4-FFF2-40B4-BE49-F238E27FC236}">
              <a16:creationId xmlns:a16="http://schemas.microsoft.com/office/drawing/2014/main" id="{E1A60679-A5DC-4879-957B-EE169BA2A13E}"/>
            </a:ext>
          </a:extLst>
        </xdr:cNvPr>
        <xdr:cNvSpPr txBox="1">
          <a:spLocks noChangeArrowheads="1"/>
        </xdr:cNvSpPr>
      </xdr:nvSpPr>
      <xdr:spPr bwMode="auto">
        <a:xfrm>
          <a:off x="3657601" y="113042229"/>
          <a:ext cx="2834044" cy="127472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．機関横断的な人材育成事業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２０８百万円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（全１９機関）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268</v>
      </c>
      <c r="AT2" s="218"/>
      <c r="AU2" s="218"/>
      <c r="AV2" s="52" t="str">
        <f>IF(AW2="", "", "-")</f>
        <v/>
      </c>
      <c r="AW2" s="397"/>
      <c r="AX2" s="397"/>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17" t="s">
        <v>25</v>
      </c>
      <c r="B4" s="718"/>
      <c r="C4" s="718"/>
      <c r="D4" s="718"/>
      <c r="E4" s="718"/>
      <c r="F4" s="718"/>
      <c r="G4" s="693" t="s">
        <v>554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553</v>
      </c>
      <c r="AF4" s="699"/>
      <c r="AG4" s="699"/>
      <c r="AH4" s="699"/>
      <c r="AI4" s="699"/>
      <c r="AJ4" s="699"/>
      <c r="AK4" s="699"/>
      <c r="AL4" s="699"/>
      <c r="AM4" s="699"/>
      <c r="AN4" s="699"/>
      <c r="AO4" s="699"/>
      <c r="AP4" s="700"/>
      <c r="AQ4" s="701" t="s">
        <v>2</v>
      </c>
      <c r="AR4" s="696"/>
      <c r="AS4" s="696"/>
      <c r="AT4" s="696"/>
      <c r="AU4" s="696"/>
      <c r="AV4" s="696"/>
      <c r="AW4" s="696"/>
      <c r="AX4" s="702"/>
    </row>
    <row r="5" spans="1:50" ht="66.75" customHeight="1" x14ac:dyDescent="0.15">
      <c r="A5" s="703" t="s">
        <v>67</v>
      </c>
      <c r="B5" s="704"/>
      <c r="C5" s="704"/>
      <c r="D5" s="704"/>
      <c r="E5" s="704"/>
      <c r="F5" s="705"/>
      <c r="G5" s="556" t="s">
        <v>185</v>
      </c>
      <c r="H5" s="557"/>
      <c r="I5" s="557"/>
      <c r="J5" s="557"/>
      <c r="K5" s="557"/>
      <c r="L5" s="557"/>
      <c r="M5" s="558" t="s">
        <v>66</v>
      </c>
      <c r="N5" s="559"/>
      <c r="O5" s="559"/>
      <c r="P5" s="559"/>
      <c r="Q5" s="559"/>
      <c r="R5" s="560"/>
      <c r="S5" s="561" t="s">
        <v>131</v>
      </c>
      <c r="T5" s="557"/>
      <c r="U5" s="557"/>
      <c r="V5" s="557"/>
      <c r="W5" s="557"/>
      <c r="X5" s="562"/>
      <c r="Y5" s="709" t="s">
        <v>3</v>
      </c>
      <c r="Z5" s="710"/>
      <c r="AA5" s="710"/>
      <c r="AB5" s="710"/>
      <c r="AC5" s="710"/>
      <c r="AD5" s="711"/>
      <c r="AE5" s="712" t="s">
        <v>628</v>
      </c>
      <c r="AF5" s="712"/>
      <c r="AG5" s="712"/>
      <c r="AH5" s="712"/>
      <c r="AI5" s="712"/>
      <c r="AJ5" s="712"/>
      <c r="AK5" s="712"/>
      <c r="AL5" s="712"/>
      <c r="AM5" s="712"/>
      <c r="AN5" s="712"/>
      <c r="AO5" s="712"/>
      <c r="AP5" s="713"/>
      <c r="AQ5" s="714" t="s">
        <v>629</v>
      </c>
      <c r="AR5" s="715"/>
      <c r="AS5" s="715"/>
      <c r="AT5" s="715"/>
      <c r="AU5" s="715"/>
      <c r="AV5" s="715"/>
      <c r="AW5" s="715"/>
      <c r="AX5" s="716"/>
    </row>
    <row r="6" spans="1:50" ht="39" customHeight="1" x14ac:dyDescent="0.15">
      <c r="A6" s="719" t="s">
        <v>4</v>
      </c>
      <c r="B6" s="720"/>
      <c r="C6" s="720"/>
      <c r="D6" s="720"/>
      <c r="E6" s="720"/>
      <c r="F6" s="72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830"/>
      <c r="W7" s="830"/>
      <c r="X7" s="831"/>
      <c r="Y7" s="395" t="s">
        <v>548</v>
      </c>
      <c r="Z7" s="294"/>
      <c r="AA7" s="294"/>
      <c r="AB7" s="294"/>
      <c r="AC7" s="294"/>
      <c r="AD7" s="396"/>
      <c r="AE7" s="383" t="s">
        <v>599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389</v>
      </c>
      <c r="B8" s="827"/>
      <c r="C8" s="827"/>
      <c r="D8" s="827"/>
      <c r="E8" s="827"/>
      <c r="F8" s="828"/>
      <c r="G8" s="221" t="str">
        <f>入力規則等!A26</f>
        <v>科学技術・イノベーション</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4" t="str">
        <f>入力規則等!K13</f>
        <v>エネルギー対策</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0" t="s">
        <v>625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6" t="s">
        <v>30</v>
      </c>
      <c r="B10" s="737"/>
      <c r="C10" s="737"/>
      <c r="D10" s="737"/>
      <c r="E10" s="737"/>
      <c r="F10" s="737"/>
      <c r="G10" s="570" t="s">
        <v>626</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736" t="s">
        <v>5</v>
      </c>
      <c r="B11" s="737"/>
      <c r="C11" s="737"/>
      <c r="D11" s="737"/>
      <c r="E11" s="737"/>
      <c r="F11" s="745"/>
      <c r="G11" s="706" t="str">
        <f>入力規則等!P10</f>
        <v>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73"/>
      <c r="H12" s="674"/>
      <c r="I12" s="674"/>
      <c r="J12" s="674"/>
      <c r="K12" s="674"/>
      <c r="L12" s="674"/>
      <c r="M12" s="674"/>
      <c r="N12" s="674"/>
      <c r="O12" s="67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3" t="s">
        <v>7</v>
      </c>
      <c r="J13" s="634"/>
      <c r="K13" s="634"/>
      <c r="L13" s="634"/>
      <c r="M13" s="634"/>
      <c r="N13" s="634"/>
      <c r="O13" s="635"/>
      <c r="P13" s="97">
        <v>355</v>
      </c>
      <c r="Q13" s="98"/>
      <c r="R13" s="98"/>
      <c r="S13" s="98"/>
      <c r="T13" s="98"/>
      <c r="U13" s="98"/>
      <c r="V13" s="99"/>
      <c r="W13" s="97">
        <v>299</v>
      </c>
      <c r="X13" s="98"/>
      <c r="Y13" s="98"/>
      <c r="Z13" s="98"/>
      <c r="AA13" s="98"/>
      <c r="AB13" s="98"/>
      <c r="AC13" s="99"/>
      <c r="AD13" s="97">
        <v>208</v>
      </c>
      <c r="AE13" s="98"/>
      <c r="AF13" s="98"/>
      <c r="AG13" s="98"/>
      <c r="AH13" s="98"/>
      <c r="AI13" s="98"/>
      <c r="AJ13" s="99"/>
      <c r="AK13" s="97">
        <v>228</v>
      </c>
      <c r="AL13" s="98"/>
      <c r="AM13" s="98"/>
      <c r="AN13" s="98"/>
      <c r="AO13" s="98"/>
      <c r="AP13" s="98"/>
      <c r="AQ13" s="99"/>
      <c r="AR13" s="94">
        <v>255</v>
      </c>
      <c r="AS13" s="95"/>
      <c r="AT13" s="95"/>
      <c r="AU13" s="95"/>
      <c r="AV13" s="95"/>
      <c r="AW13" s="95"/>
      <c r="AX13" s="394"/>
    </row>
    <row r="14" spans="1:50" ht="21" customHeight="1" x14ac:dyDescent="0.15">
      <c r="A14" s="139"/>
      <c r="B14" s="140"/>
      <c r="C14" s="140"/>
      <c r="D14" s="140"/>
      <c r="E14" s="140"/>
      <c r="F14" s="141"/>
      <c r="G14" s="741"/>
      <c r="H14" s="742"/>
      <c r="I14" s="573" t="s">
        <v>8</v>
      </c>
      <c r="J14" s="627"/>
      <c r="K14" s="627"/>
      <c r="L14" s="627"/>
      <c r="M14" s="627"/>
      <c r="N14" s="627"/>
      <c r="O14" s="628"/>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1"/>
      <c r="H15" s="742"/>
      <c r="I15" s="573" t="s">
        <v>51</v>
      </c>
      <c r="J15" s="574"/>
      <c r="K15" s="574"/>
      <c r="L15" s="574"/>
      <c r="M15" s="574"/>
      <c r="N15" s="574"/>
      <c r="O15" s="575"/>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631</v>
      </c>
      <c r="AS15" s="98"/>
      <c r="AT15" s="98"/>
      <c r="AU15" s="98"/>
      <c r="AV15" s="98"/>
      <c r="AW15" s="98"/>
      <c r="AX15" s="626"/>
    </row>
    <row r="16" spans="1:50" ht="21" customHeight="1" x14ac:dyDescent="0.15">
      <c r="A16" s="139"/>
      <c r="B16" s="140"/>
      <c r="C16" s="140"/>
      <c r="D16" s="140"/>
      <c r="E16" s="140"/>
      <c r="F16" s="141"/>
      <c r="G16" s="741"/>
      <c r="H16" s="742"/>
      <c r="I16" s="573" t="s">
        <v>52</v>
      </c>
      <c r="J16" s="574"/>
      <c r="K16" s="574"/>
      <c r="L16" s="574"/>
      <c r="M16" s="574"/>
      <c r="N16" s="574"/>
      <c r="O16" s="575"/>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1"/>
      <c r="H17" s="742"/>
      <c r="I17" s="573" t="s">
        <v>50</v>
      </c>
      <c r="J17" s="627"/>
      <c r="K17" s="627"/>
      <c r="L17" s="627"/>
      <c r="M17" s="627"/>
      <c r="N17" s="627"/>
      <c r="O17" s="628"/>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3"/>
      <c r="H18" s="744"/>
      <c r="I18" s="731" t="s">
        <v>20</v>
      </c>
      <c r="J18" s="732"/>
      <c r="K18" s="732"/>
      <c r="L18" s="732"/>
      <c r="M18" s="732"/>
      <c r="N18" s="732"/>
      <c r="O18" s="733"/>
      <c r="P18" s="103">
        <f>SUM(P13:V17)</f>
        <v>355</v>
      </c>
      <c r="Q18" s="104"/>
      <c r="R18" s="104"/>
      <c r="S18" s="104"/>
      <c r="T18" s="104"/>
      <c r="U18" s="104"/>
      <c r="V18" s="105"/>
      <c r="W18" s="103">
        <f>SUM(W13:AC17)</f>
        <v>299</v>
      </c>
      <c r="X18" s="104"/>
      <c r="Y18" s="104"/>
      <c r="Z18" s="104"/>
      <c r="AA18" s="104"/>
      <c r="AB18" s="104"/>
      <c r="AC18" s="105"/>
      <c r="AD18" s="103">
        <f>SUM(AD13:AJ17)</f>
        <v>208</v>
      </c>
      <c r="AE18" s="104"/>
      <c r="AF18" s="104"/>
      <c r="AG18" s="104"/>
      <c r="AH18" s="104"/>
      <c r="AI18" s="104"/>
      <c r="AJ18" s="105"/>
      <c r="AK18" s="103">
        <f>SUM(AK13:AQ17)</f>
        <v>228</v>
      </c>
      <c r="AL18" s="104"/>
      <c r="AM18" s="104"/>
      <c r="AN18" s="104"/>
      <c r="AO18" s="104"/>
      <c r="AP18" s="104"/>
      <c r="AQ18" s="105"/>
      <c r="AR18" s="103">
        <f>SUM(AR13:AX17)</f>
        <v>255</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341</v>
      </c>
      <c r="Q19" s="98"/>
      <c r="R19" s="98"/>
      <c r="S19" s="98"/>
      <c r="T19" s="98"/>
      <c r="U19" s="98"/>
      <c r="V19" s="99"/>
      <c r="W19" s="97">
        <v>298</v>
      </c>
      <c r="X19" s="98"/>
      <c r="Y19" s="98"/>
      <c r="Z19" s="98"/>
      <c r="AA19" s="98"/>
      <c r="AB19" s="98"/>
      <c r="AC19" s="99"/>
      <c r="AD19" s="97">
        <v>208</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0.96056338028169019</v>
      </c>
      <c r="Q20" s="537"/>
      <c r="R20" s="537"/>
      <c r="S20" s="537"/>
      <c r="T20" s="537"/>
      <c r="U20" s="537"/>
      <c r="V20" s="537"/>
      <c r="W20" s="537">
        <f t="shared" ref="W20" si="0">IF(W18=0, "-", SUM(W19)/W18)</f>
        <v>0.99665551839464883</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7" t="s">
        <v>497</v>
      </c>
      <c r="H21" s="928"/>
      <c r="I21" s="928"/>
      <c r="J21" s="928"/>
      <c r="K21" s="928"/>
      <c r="L21" s="928"/>
      <c r="M21" s="928"/>
      <c r="N21" s="928"/>
      <c r="O21" s="928"/>
      <c r="P21" s="537">
        <f>IF(P19=0, "-", SUM(P19)/SUM(P13,P14))</f>
        <v>0.96056338028169019</v>
      </c>
      <c r="Q21" s="537"/>
      <c r="R21" s="537"/>
      <c r="S21" s="537"/>
      <c r="T21" s="537"/>
      <c r="U21" s="537"/>
      <c r="V21" s="537"/>
      <c r="W21" s="537">
        <f t="shared" ref="W21" si="2">IF(W19=0, "-", SUM(W19)/SUM(W13,W14))</f>
        <v>0.99665551839464883</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598</v>
      </c>
      <c r="H23" s="184"/>
      <c r="I23" s="184"/>
      <c r="J23" s="184"/>
      <c r="K23" s="184"/>
      <c r="L23" s="184"/>
      <c r="M23" s="184"/>
      <c r="N23" s="184"/>
      <c r="O23" s="185"/>
      <c r="P23" s="94">
        <v>208</v>
      </c>
      <c r="Q23" s="95"/>
      <c r="R23" s="95"/>
      <c r="S23" s="95"/>
      <c r="T23" s="95"/>
      <c r="U23" s="95"/>
      <c r="V23" s="96"/>
      <c r="W23" s="94">
        <v>231</v>
      </c>
      <c r="X23" s="95"/>
      <c r="Y23" s="95"/>
      <c r="Z23" s="95"/>
      <c r="AA23" s="95"/>
      <c r="AB23" s="95"/>
      <c r="AC23" s="96"/>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627</v>
      </c>
      <c r="H24" s="187"/>
      <c r="I24" s="187"/>
      <c r="J24" s="187"/>
      <c r="K24" s="187"/>
      <c r="L24" s="187"/>
      <c r="M24" s="187"/>
      <c r="N24" s="187"/>
      <c r="O24" s="188"/>
      <c r="P24" s="97">
        <v>20</v>
      </c>
      <c r="Q24" s="98"/>
      <c r="R24" s="98"/>
      <c r="S24" s="98"/>
      <c r="T24" s="98"/>
      <c r="U24" s="98"/>
      <c r="V24" s="99"/>
      <c r="W24" s="97">
        <v>24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228</v>
      </c>
      <c r="Q29" s="226"/>
      <c r="R29" s="226"/>
      <c r="S29" s="226"/>
      <c r="T29" s="226"/>
      <c r="U29" s="226"/>
      <c r="V29" s="227"/>
      <c r="W29" s="225">
        <f>AR13</f>
        <v>255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357</v>
      </c>
      <c r="AF30" s="387"/>
      <c r="AG30" s="387"/>
      <c r="AH30" s="388"/>
      <c r="AI30" s="386" t="s">
        <v>363</v>
      </c>
      <c r="AJ30" s="387"/>
      <c r="AK30" s="387"/>
      <c r="AL30" s="388"/>
      <c r="AM30" s="389" t="s">
        <v>472</v>
      </c>
      <c r="AN30" s="389"/>
      <c r="AO30" s="389"/>
      <c r="AP30" s="386"/>
      <c r="AQ30" s="636" t="s">
        <v>355</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5">
        <v>30</v>
      </c>
      <c r="AR31" s="133"/>
      <c r="AS31" s="134" t="s">
        <v>356</v>
      </c>
      <c r="AT31" s="169"/>
      <c r="AU31" s="269" t="s">
        <v>637</v>
      </c>
      <c r="AV31" s="269"/>
      <c r="AW31" s="379" t="s">
        <v>300</v>
      </c>
      <c r="AX31" s="380"/>
    </row>
    <row r="32" spans="1:50" ht="23.25" customHeight="1" x14ac:dyDescent="0.15">
      <c r="A32" s="513"/>
      <c r="B32" s="511"/>
      <c r="C32" s="511"/>
      <c r="D32" s="511"/>
      <c r="E32" s="511"/>
      <c r="F32" s="512"/>
      <c r="G32" s="538" t="s">
        <v>591</v>
      </c>
      <c r="H32" s="539"/>
      <c r="I32" s="539"/>
      <c r="J32" s="539"/>
      <c r="K32" s="539"/>
      <c r="L32" s="539"/>
      <c r="M32" s="539"/>
      <c r="N32" s="539"/>
      <c r="O32" s="540"/>
      <c r="P32" s="158" t="s">
        <v>592</v>
      </c>
      <c r="Q32" s="158"/>
      <c r="R32" s="158"/>
      <c r="S32" s="158"/>
      <c r="T32" s="158"/>
      <c r="U32" s="158"/>
      <c r="V32" s="158"/>
      <c r="W32" s="158"/>
      <c r="X32" s="229"/>
      <c r="Y32" s="338" t="s">
        <v>12</v>
      </c>
      <c r="Z32" s="547"/>
      <c r="AA32" s="548"/>
      <c r="AB32" s="549" t="s">
        <v>597</v>
      </c>
      <c r="AC32" s="549"/>
      <c r="AD32" s="549"/>
      <c r="AE32" s="364">
        <v>5823</v>
      </c>
      <c r="AF32" s="365"/>
      <c r="AG32" s="365"/>
      <c r="AH32" s="365"/>
      <c r="AI32" s="364">
        <v>4070</v>
      </c>
      <c r="AJ32" s="365"/>
      <c r="AK32" s="365"/>
      <c r="AL32" s="365"/>
      <c r="AM32" s="364">
        <v>5925</v>
      </c>
      <c r="AN32" s="365"/>
      <c r="AO32" s="365"/>
      <c r="AP32" s="365"/>
      <c r="AQ32" s="100" t="s">
        <v>555</v>
      </c>
      <c r="AR32" s="101"/>
      <c r="AS32" s="101"/>
      <c r="AT32" s="102"/>
      <c r="AU32" s="365" t="s">
        <v>638</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597</v>
      </c>
      <c r="AC33" s="520"/>
      <c r="AD33" s="520"/>
      <c r="AE33" s="364">
        <v>5703</v>
      </c>
      <c r="AF33" s="365"/>
      <c r="AG33" s="365"/>
      <c r="AH33" s="365"/>
      <c r="AI33" s="364">
        <v>4445</v>
      </c>
      <c r="AJ33" s="365"/>
      <c r="AK33" s="365"/>
      <c r="AL33" s="365"/>
      <c r="AM33" s="364">
        <v>3926</v>
      </c>
      <c r="AN33" s="365"/>
      <c r="AO33" s="365"/>
      <c r="AP33" s="365"/>
      <c r="AQ33" s="100" t="s">
        <v>555</v>
      </c>
      <c r="AR33" s="101"/>
      <c r="AS33" s="101"/>
      <c r="AT33" s="102"/>
      <c r="AU33" s="365" t="s">
        <v>637</v>
      </c>
      <c r="AV33" s="365"/>
      <c r="AW33" s="365"/>
      <c r="AX33" s="367"/>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4">
        <f>AE32/AE33*100</f>
        <v>102.10415570752235</v>
      </c>
      <c r="AF34" s="365"/>
      <c r="AG34" s="365"/>
      <c r="AH34" s="366"/>
      <c r="AI34" s="364">
        <f>AI32/AI33*100</f>
        <v>91.56355455568054</v>
      </c>
      <c r="AJ34" s="365"/>
      <c r="AK34" s="365"/>
      <c r="AL34" s="365"/>
      <c r="AM34" s="364">
        <f>AM32/AM33*100</f>
        <v>150.91696383087111</v>
      </c>
      <c r="AN34" s="365"/>
      <c r="AO34" s="365"/>
      <c r="AP34" s="365"/>
      <c r="AQ34" s="100" t="s">
        <v>555</v>
      </c>
      <c r="AR34" s="101"/>
      <c r="AS34" s="101"/>
      <c r="AT34" s="102"/>
      <c r="AU34" s="365" t="s">
        <v>637</v>
      </c>
      <c r="AV34" s="365"/>
      <c r="AW34" s="365"/>
      <c r="AX34" s="367"/>
    </row>
    <row r="35" spans="1:50" ht="23.25" customHeight="1" x14ac:dyDescent="0.15">
      <c r="A35" s="898" t="s">
        <v>528</v>
      </c>
      <c r="B35" s="899"/>
      <c r="C35" s="899"/>
      <c r="D35" s="899"/>
      <c r="E35" s="899"/>
      <c r="F35" s="900"/>
      <c r="G35" s="904" t="s">
        <v>593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491</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8" t="s">
        <v>12</v>
      </c>
      <c r="Z39" s="547"/>
      <c r="AA39" s="548"/>
      <c r="AB39" s="549"/>
      <c r="AC39" s="549"/>
      <c r="AD39" s="54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491</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8" t="s">
        <v>12</v>
      </c>
      <c r="Z46" s="547"/>
      <c r="AA46" s="548"/>
      <c r="AB46" s="549"/>
      <c r="AC46" s="549"/>
      <c r="AD46" s="54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0" t="s">
        <v>491</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8" t="s">
        <v>12</v>
      </c>
      <c r="Z53" s="547"/>
      <c r="AA53" s="548"/>
      <c r="AB53" s="549"/>
      <c r="AC53" s="549"/>
      <c r="AD53" s="54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0" t="s">
        <v>491</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8" t="s">
        <v>12</v>
      </c>
      <c r="Z60" s="547"/>
      <c r="AA60" s="548"/>
      <c r="AB60" s="549"/>
      <c r="AC60" s="549"/>
      <c r="AD60" s="54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8" t="s">
        <v>357</v>
      </c>
      <c r="AF65" s="369"/>
      <c r="AG65" s="369"/>
      <c r="AH65" s="370"/>
      <c r="AI65" s="368" t="s">
        <v>363</v>
      </c>
      <c r="AJ65" s="369"/>
      <c r="AK65" s="369"/>
      <c r="AL65" s="370"/>
      <c r="AM65" s="375" t="s">
        <v>472</v>
      </c>
      <c r="AN65" s="375"/>
      <c r="AO65" s="375"/>
      <c r="AP65" s="368"/>
      <c r="AQ65" s="867" t="s">
        <v>355</v>
      </c>
      <c r="AR65" s="863"/>
      <c r="AS65" s="863"/>
      <c r="AT65" s="864"/>
      <c r="AU65" s="977" t="s">
        <v>253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68"/>
      <c r="AR66" s="269"/>
      <c r="AS66" s="865" t="s">
        <v>356</v>
      </c>
      <c r="AT66" s="866"/>
      <c r="AU66" s="269"/>
      <c r="AV66" s="269"/>
      <c r="AW66" s="865" t="s">
        <v>490</v>
      </c>
      <c r="AX66" s="979"/>
    </row>
    <row r="67" spans="1:50" ht="23.25" hidden="1" customHeight="1" x14ac:dyDescent="0.15">
      <c r="A67" s="851"/>
      <c r="B67" s="852"/>
      <c r="C67" s="852"/>
      <c r="D67" s="852"/>
      <c r="E67" s="852"/>
      <c r="F67" s="853"/>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498</v>
      </c>
      <c r="B70" s="852"/>
      <c r="C70" s="852"/>
      <c r="D70" s="852"/>
      <c r="E70" s="852"/>
      <c r="F70" s="853"/>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2" t="s">
        <v>531</v>
      </c>
      <c r="B78" s="913"/>
      <c r="C78" s="913"/>
      <c r="D78" s="913"/>
      <c r="E78" s="910" t="s">
        <v>465</v>
      </c>
      <c r="F78" s="911"/>
      <c r="G78" s="57" t="s">
        <v>365</v>
      </c>
      <c r="H78" s="789"/>
      <c r="I78" s="242"/>
      <c r="J78" s="242"/>
      <c r="K78" s="242"/>
      <c r="L78" s="242"/>
      <c r="M78" s="242"/>
      <c r="N78" s="242"/>
      <c r="O78" s="790"/>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7"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x14ac:dyDescent="0.15">
      <c r="A81" s="518"/>
      <c r="B81" s="849"/>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6" t="s">
        <v>11</v>
      </c>
      <c r="AC85" s="457"/>
      <c r="AD85" s="458"/>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799"/>
      <c r="R87" s="799"/>
      <c r="S87" s="799"/>
      <c r="T87" s="799"/>
      <c r="U87" s="799"/>
      <c r="V87" s="799"/>
      <c r="W87" s="799"/>
      <c r="X87" s="800"/>
      <c r="Y87" s="752" t="s">
        <v>62</v>
      </c>
      <c r="Z87" s="753"/>
      <c r="AA87" s="754"/>
      <c r="AB87" s="549"/>
      <c r="AC87" s="549"/>
      <c r="AD87" s="549"/>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8"/>
      <c r="B88" s="550"/>
      <c r="C88" s="550"/>
      <c r="D88" s="550"/>
      <c r="E88" s="550"/>
      <c r="F88" s="551"/>
      <c r="G88" s="230"/>
      <c r="H88" s="231"/>
      <c r="I88" s="231"/>
      <c r="J88" s="231"/>
      <c r="K88" s="231"/>
      <c r="L88" s="231"/>
      <c r="M88" s="231"/>
      <c r="N88" s="231"/>
      <c r="O88" s="232"/>
      <c r="P88" s="801"/>
      <c r="Q88" s="801"/>
      <c r="R88" s="801"/>
      <c r="S88" s="801"/>
      <c r="T88" s="801"/>
      <c r="U88" s="801"/>
      <c r="V88" s="801"/>
      <c r="W88" s="801"/>
      <c r="X88" s="802"/>
      <c r="Y88" s="726" t="s">
        <v>54</v>
      </c>
      <c r="Z88" s="727"/>
      <c r="AA88" s="728"/>
      <c r="AB88" s="520"/>
      <c r="AC88" s="520"/>
      <c r="AD88" s="52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3"/>
      <c r="Y89" s="726" t="s">
        <v>13</v>
      </c>
      <c r="Z89" s="727"/>
      <c r="AA89" s="728"/>
      <c r="AB89" s="459" t="s">
        <v>14</v>
      </c>
      <c r="AC89" s="459"/>
      <c r="AD89" s="459"/>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6" t="s">
        <v>11</v>
      </c>
      <c r="AC90" s="457"/>
      <c r="AD90" s="458"/>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799"/>
      <c r="R92" s="799"/>
      <c r="S92" s="799"/>
      <c r="T92" s="799"/>
      <c r="U92" s="799"/>
      <c r="V92" s="799"/>
      <c r="W92" s="799"/>
      <c r="X92" s="800"/>
      <c r="Y92" s="752" t="s">
        <v>62</v>
      </c>
      <c r="Z92" s="753"/>
      <c r="AA92" s="754"/>
      <c r="AB92" s="549"/>
      <c r="AC92" s="549"/>
      <c r="AD92" s="549"/>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1"/>
      <c r="Q93" s="801"/>
      <c r="R93" s="801"/>
      <c r="S93" s="801"/>
      <c r="T93" s="801"/>
      <c r="U93" s="801"/>
      <c r="V93" s="801"/>
      <c r="W93" s="801"/>
      <c r="X93" s="802"/>
      <c r="Y93" s="726" t="s">
        <v>54</v>
      </c>
      <c r="Z93" s="727"/>
      <c r="AA93" s="728"/>
      <c r="AB93" s="520"/>
      <c r="AC93" s="520"/>
      <c r="AD93" s="52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3"/>
      <c r="Y94" s="726" t="s">
        <v>13</v>
      </c>
      <c r="Z94" s="727"/>
      <c r="AA94" s="728"/>
      <c r="AB94" s="459" t="s">
        <v>14</v>
      </c>
      <c r="AC94" s="459"/>
      <c r="AD94" s="459"/>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8"/>
      <c r="B95" s="550" t="s">
        <v>264</v>
      </c>
      <c r="C95" s="550"/>
      <c r="D95" s="550"/>
      <c r="E95" s="550"/>
      <c r="F95" s="551"/>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6" t="s">
        <v>11</v>
      </c>
      <c r="AC95" s="457"/>
      <c r="AD95" s="458"/>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18"/>
      <c r="B97" s="550"/>
      <c r="C97" s="550"/>
      <c r="D97" s="550"/>
      <c r="E97" s="550"/>
      <c r="F97" s="551"/>
      <c r="G97" s="228"/>
      <c r="H97" s="158"/>
      <c r="I97" s="158"/>
      <c r="J97" s="158"/>
      <c r="K97" s="158"/>
      <c r="L97" s="158"/>
      <c r="M97" s="158"/>
      <c r="N97" s="158"/>
      <c r="O97" s="229"/>
      <c r="P97" s="158"/>
      <c r="Q97" s="799"/>
      <c r="R97" s="799"/>
      <c r="S97" s="799"/>
      <c r="T97" s="799"/>
      <c r="U97" s="799"/>
      <c r="V97" s="799"/>
      <c r="W97" s="799"/>
      <c r="X97" s="800"/>
      <c r="Y97" s="752" t="s">
        <v>62</v>
      </c>
      <c r="Z97" s="753"/>
      <c r="AA97" s="754"/>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19"/>
      <c r="B99" s="881"/>
      <c r="C99" s="881"/>
      <c r="D99" s="881"/>
      <c r="E99" s="881"/>
      <c r="F99" s="882"/>
      <c r="G99" s="804"/>
      <c r="H99" s="245"/>
      <c r="I99" s="245"/>
      <c r="J99" s="245"/>
      <c r="K99" s="245"/>
      <c r="L99" s="245"/>
      <c r="M99" s="245"/>
      <c r="N99" s="245"/>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357</v>
      </c>
      <c r="AF100" s="824"/>
      <c r="AG100" s="824"/>
      <c r="AH100" s="825"/>
      <c r="AI100" s="823" t="s">
        <v>363</v>
      </c>
      <c r="AJ100" s="824"/>
      <c r="AK100" s="824"/>
      <c r="AL100" s="825"/>
      <c r="AM100" s="823" t="s">
        <v>472</v>
      </c>
      <c r="AN100" s="824"/>
      <c r="AO100" s="824"/>
      <c r="AP100" s="825"/>
      <c r="AQ100" s="929" t="s">
        <v>494</v>
      </c>
      <c r="AR100" s="930"/>
      <c r="AS100" s="930"/>
      <c r="AT100" s="931"/>
      <c r="AU100" s="929" t="s">
        <v>541</v>
      </c>
      <c r="AV100" s="930"/>
      <c r="AW100" s="930"/>
      <c r="AX100" s="932"/>
    </row>
    <row r="101" spans="1:60" ht="23.25" customHeight="1" x14ac:dyDescent="0.15">
      <c r="A101" s="489"/>
      <c r="B101" s="490"/>
      <c r="C101" s="490"/>
      <c r="D101" s="490"/>
      <c r="E101" s="490"/>
      <c r="F101" s="491"/>
      <c r="G101" s="158" t="s">
        <v>601</v>
      </c>
      <c r="H101" s="158"/>
      <c r="I101" s="158"/>
      <c r="J101" s="158"/>
      <c r="K101" s="158"/>
      <c r="L101" s="158"/>
      <c r="M101" s="158"/>
      <c r="N101" s="158"/>
      <c r="O101" s="158"/>
      <c r="P101" s="158"/>
      <c r="Q101" s="158"/>
      <c r="R101" s="158"/>
      <c r="S101" s="158"/>
      <c r="T101" s="158"/>
      <c r="U101" s="158"/>
      <c r="V101" s="158"/>
      <c r="W101" s="158"/>
      <c r="X101" s="229"/>
      <c r="Y101" s="813" t="s">
        <v>55</v>
      </c>
      <c r="Z101" s="710"/>
      <c r="AA101" s="711"/>
      <c r="AB101" s="549" t="s">
        <v>594</v>
      </c>
      <c r="AC101" s="549"/>
      <c r="AD101" s="549"/>
      <c r="AE101" s="364">
        <v>27</v>
      </c>
      <c r="AF101" s="365"/>
      <c r="AG101" s="365"/>
      <c r="AH101" s="366"/>
      <c r="AI101" s="364">
        <v>22</v>
      </c>
      <c r="AJ101" s="365"/>
      <c r="AK101" s="365"/>
      <c r="AL101" s="366"/>
      <c r="AM101" s="364">
        <v>19</v>
      </c>
      <c r="AN101" s="365"/>
      <c r="AO101" s="365"/>
      <c r="AP101" s="366"/>
      <c r="AQ101" s="364" t="s">
        <v>600</v>
      </c>
      <c r="AR101" s="365"/>
      <c r="AS101" s="365"/>
      <c r="AT101" s="366"/>
      <c r="AU101" s="364" t="s">
        <v>637</v>
      </c>
      <c r="AV101" s="365"/>
      <c r="AW101" s="365"/>
      <c r="AX101" s="366"/>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9"/>
      <c r="AA102" s="340"/>
      <c r="AB102" s="549" t="s">
        <v>594</v>
      </c>
      <c r="AC102" s="549"/>
      <c r="AD102" s="549"/>
      <c r="AE102" s="358">
        <v>22</v>
      </c>
      <c r="AF102" s="358"/>
      <c r="AG102" s="358"/>
      <c r="AH102" s="358"/>
      <c r="AI102" s="358">
        <v>20</v>
      </c>
      <c r="AJ102" s="358"/>
      <c r="AK102" s="358"/>
      <c r="AL102" s="358"/>
      <c r="AM102" s="358">
        <v>19</v>
      </c>
      <c r="AN102" s="358"/>
      <c r="AO102" s="358"/>
      <c r="AP102" s="358"/>
      <c r="AQ102" s="814">
        <v>13</v>
      </c>
      <c r="AR102" s="815"/>
      <c r="AS102" s="815"/>
      <c r="AT102" s="816"/>
      <c r="AU102" s="814" t="s">
        <v>637</v>
      </c>
      <c r="AV102" s="815"/>
      <c r="AW102" s="815"/>
      <c r="AX102" s="816"/>
    </row>
    <row r="103" spans="1:60" ht="31.5" hidden="1" customHeight="1" x14ac:dyDescent="0.15">
      <c r="A103" s="486" t="s">
        <v>493</v>
      </c>
      <c r="B103" s="487"/>
      <c r="C103" s="487"/>
      <c r="D103" s="487"/>
      <c r="E103" s="487"/>
      <c r="F103" s="488"/>
      <c r="G103" s="727" t="s">
        <v>60</v>
      </c>
      <c r="H103" s="727"/>
      <c r="I103" s="727"/>
      <c r="J103" s="727"/>
      <c r="K103" s="727"/>
      <c r="L103" s="727"/>
      <c r="M103" s="727"/>
      <c r="N103" s="727"/>
      <c r="O103" s="727"/>
      <c r="P103" s="727"/>
      <c r="Q103" s="727"/>
      <c r="R103" s="727"/>
      <c r="S103" s="727"/>
      <c r="T103" s="727"/>
      <c r="U103" s="727"/>
      <c r="V103" s="727"/>
      <c r="W103" s="727"/>
      <c r="X103" s="728"/>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6" t="s">
        <v>493</v>
      </c>
      <c r="B106" s="487"/>
      <c r="C106" s="487"/>
      <c r="D106" s="487"/>
      <c r="E106" s="487"/>
      <c r="F106" s="488"/>
      <c r="G106" s="727" t="s">
        <v>60</v>
      </c>
      <c r="H106" s="727"/>
      <c r="I106" s="727"/>
      <c r="J106" s="727"/>
      <c r="K106" s="727"/>
      <c r="L106" s="727"/>
      <c r="M106" s="727"/>
      <c r="N106" s="727"/>
      <c r="O106" s="727"/>
      <c r="P106" s="727"/>
      <c r="Q106" s="727"/>
      <c r="R106" s="727"/>
      <c r="S106" s="727"/>
      <c r="T106" s="727"/>
      <c r="U106" s="727"/>
      <c r="V106" s="727"/>
      <c r="W106" s="727"/>
      <c r="X106" s="728"/>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6" t="s">
        <v>493</v>
      </c>
      <c r="B109" s="487"/>
      <c r="C109" s="487"/>
      <c r="D109" s="487"/>
      <c r="E109" s="487"/>
      <c r="F109" s="488"/>
      <c r="G109" s="727" t="s">
        <v>60</v>
      </c>
      <c r="H109" s="727"/>
      <c r="I109" s="727"/>
      <c r="J109" s="727"/>
      <c r="K109" s="727"/>
      <c r="L109" s="727"/>
      <c r="M109" s="727"/>
      <c r="N109" s="727"/>
      <c r="O109" s="727"/>
      <c r="P109" s="727"/>
      <c r="Q109" s="727"/>
      <c r="R109" s="727"/>
      <c r="S109" s="727"/>
      <c r="T109" s="727"/>
      <c r="U109" s="727"/>
      <c r="V109" s="727"/>
      <c r="W109" s="727"/>
      <c r="X109" s="728"/>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6" t="s">
        <v>493</v>
      </c>
      <c r="B112" s="487"/>
      <c r="C112" s="487"/>
      <c r="D112" s="487"/>
      <c r="E112" s="487"/>
      <c r="F112" s="488"/>
      <c r="G112" s="727" t="s">
        <v>60</v>
      </c>
      <c r="H112" s="727"/>
      <c r="I112" s="727"/>
      <c r="J112" s="727"/>
      <c r="K112" s="727"/>
      <c r="L112" s="727"/>
      <c r="M112" s="727"/>
      <c r="N112" s="727"/>
      <c r="O112" s="727"/>
      <c r="P112" s="727"/>
      <c r="Q112" s="727"/>
      <c r="R112" s="727"/>
      <c r="S112" s="727"/>
      <c r="T112" s="727"/>
      <c r="U112" s="727"/>
      <c r="V112" s="727"/>
      <c r="W112" s="727"/>
      <c r="X112" s="728"/>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606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609</v>
      </c>
      <c r="AC116" s="299"/>
      <c r="AD116" s="300"/>
      <c r="AE116" s="358">
        <v>12.6</v>
      </c>
      <c r="AF116" s="358"/>
      <c r="AG116" s="358"/>
      <c r="AH116" s="358"/>
      <c r="AI116" s="358">
        <v>13.5</v>
      </c>
      <c r="AJ116" s="358"/>
      <c r="AK116" s="358"/>
      <c r="AL116" s="358"/>
      <c r="AM116" s="358">
        <v>10.9</v>
      </c>
      <c r="AN116" s="358"/>
      <c r="AO116" s="358"/>
      <c r="AP116" s="358"/>
      <c r="AQ116" s="364">
        <v>16</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4" t="s">
        <v>607</v>
      </c>
      <c r="AF117" s="304"/>
      <c r="AG117" s="304"/>
      <c r="AH117" s="304"/>
      <c r="AI117" s="304" t="s">
        <v>608</v>
      </c>
      <c r="AJ117" s="304"/>
      <c r="AK117" s="304"/>
      <c r="AL117" s="304"/>
      <c r="AM117" s="304" t="s">
        <v>610</v>
      </c>
      <c r="AN117" s="304"/>
      <c r="AO117" s="304"/>
      <c r="AP117" s="304"/>
      <c r="AQ117" s="304" t="s">
        <v>611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595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596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637</v>
      </c>
      <c r="AV133" s="133"/>
      <c r="AW133" s="134" t="s">
        <v>300</v>
      </c>
      <c r="AX133" s="135"/>
    </row>
    <row r="134" spans="1:50" ht="39.75" customHeight="1" x14ac:dyDescent="0.15">
      <c r="A134" s="995"/>
      <c r="B134" s="250"/>
      <c r="C134" s="249"/>
      <c r="D134" s="250"/>
      <c r="E134" s="249"/>
      <c r="F134" s="312"/>
      <c r="G134" s="228" t="s">
        <v>636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597</v>
      </c>
      <c r="AC134" s="219"/>
      <c r="AD134" s="219"/>
      <c r="AE134" s="264">
        <v>5823</v>
      </c>
      <c r="AF134" s="101"/>
      <c r="AG134" s="101"/>
      <c r="AH134" s="101"/>
      <c r="AI134" s="264">
        <v>4070</v>
      </c>
      <c r="AJ134" s="101"/>
      <c r="AK134" s="101"/>
      <c r="AL134" s="101"/>
      <c r="AM134" s="264">
        <v>5925</v>
      </c>
      <c r="AN134" s="101"/>
      <c r="AO134" s="101"/>
      <c r="AP134" s="101"/>
      <c r="AQ134" s="264" t="s">
        <v>637</v>
      </c>
      <c r="AR134" s="101"/>
      <c r="AS134" s="101"/>
      <c r="AT134" s="101"/>
      <c r="AU134" s="264" t="s">
        <v>639</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597</v>
      </c>
      <c r="AC135" s="130"/>
      <c r="AD135" s="130"/>
      <c r="AE135" s="364">
        <v>5703</v>
      </c>
      <c r="AF135" s="365"/>
      <c r="AG135" s="365"/>
      <c r="AH135" s="365"/>
      <c r="AI135" s="264">
        <v>4445</v>
      </c>
      <c r="AJ135" s="877"/>
      <c r="AK135" s="877"/>
      <c r="AL135" s="877"/>
      <c r="AM135" s="264">
        <v>3926</v>
      </c>
      <c r="AN135" s="101"/>
      <c r="AO135" s="101"/>
      <c r="AP135" s="101"/>
      <c r="AQ135" s="264" t="s">
        <v>637</v>
      </c>
      <c r="AR135" s="101"/>
      <c r="AS135" s="101"/>
      <c r="AT135" s="101"/>
      <c r="AU135" s="264" t="s">
        <v>637</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721"/>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721"/>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721"/>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721"/>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721"/>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721"/>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721"/>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721"/>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721"/>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721"/>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721"/>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721"/>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721"/>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721"/>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721"/>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630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5"/>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72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2"/>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72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2"/>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637</v>
      </c>
      <c r="K430" s="240"/>
      <c r="L430" s="240"/>
      <c r="M430" s="240"/>
      <c r="N430" s="240"/>
      <c r="O430" s="240"/>
      <c r="P430" s="240"/>
      <c r="Q430" s="240"/>
      <c r="R430" s="240"/>
      <c r="S430" s="240"/>
      <c r="T430" s="241"/>
      <c r="U430" s="242" t="s">
        <v>637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637</v>
      </c>
      <c r="AF432" s="133"/>
      <c r="AG432" s="134" t="s">
        <v>356</v>
      </c>
      <c r="AH432" s="169"/>
      <c r="AI432" s="179"/>
      <c r="AJ432" s="179"/>
      <c r="AK432" s="179"/>
      <c r="AL432" s="174"/>
      <c r="AM432" s="179"/>
      <c r="AN432" s="179"/>
      <c r="AO432" s="179"/>
      <c r="AP432" s="174"/>
      <c r="AQ432" s="215" t="s">
        <v>637</v>
      </c>
      <c r="AR432" s="133"/>
      <c r="AS432" s="134" t="s">
        <v>356</v>
      </c>
      <c r="AT432" s="169"/>
      <c r="AU432" s="133" t="s">
        <v>637</v>
      </c>
      <c r="AV432" s="133"/>
      <c r="AW432" s="134" t="s">
        <v>300</v>
      </c>
      <c r="AX432" s="135"/>
    </row>
    <row r="433" spans="1:50" ht="23.25" customHeight="1" x14ac:dyDescent="0.15">
      <c r="A433" s="995"/>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637</v>
      </c>
      <c r="AC433" s="130"/>
      <c r="AD433" s="130"/>
      <c r="AE433" s="100" t="s">
        <v>637</v>
      </c>
      <c r="AF433" s="101"/>
      <c r="AG433" s="101"/>
      <c r="AH433" s="101"/>
      <c r="AI433" s="100" t="s">
        <v>637</v>
      </c>
      <c r="AJ433" s="101"/>
      <c r="AK433" s="101"/>
      <c r="AL433" s="101"/>
      <c r="AM433" s="100" t="s">
        <v>637</v>
      </c>
      <c r="AN433" s="101"/>
      <c r="AO433" s="101"/>
      <c r="AP433" s="102"/>
      <c r="AQ433" s="100" t="s">
        <v>637</v>
      </c>
      <c r="AR433" s="101"/>
      <c r="AS433" s="101"/>
      <c r="AT433" s="102"/>
      <c r="AU433" s="101" t="s">
        <v>637</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640</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637</v>
      </c>
      <c r="AF457" s="133"/>
      <c r="AG457" s="134" t="s">
        <v>356</v>
      </c>
      <c r="AH457" s="169"/>
      <c r="AI457" s="179"/>
      <c r="AJ457" s="179"/>
      <c r="AK457" s="179"/>
      <c r="AL457" s="174"/>
      <c r="AM457" s="179"/>
      <c r="AN457" s="179"/>
      <c r="AO457" s="179"/>
      <c r="AP457" s="174"/>
      <c r="AQ457" s="215" t="s">
        <v>637</v>
      </c>
      <c r="AR457" s="133"/>
      <c r="AS457" s="134" t="s">
        <v>356</v>
      </c>
      <c r="AT457" s="169"/>
      <c r="AU457" s="133" t="s">
        <v>637</v>
      </c>
      <c r="AV457" s="133"/>
      <c r="AW457" s="134" t="s">
        <v>300</v>
      </c>
      <c r="AX457" s="135"/>
    </row>
    <row r="458" spans="1:50" ht="23.25" customHeight="1" x14ac:dyDescent="0.15">
      <c r="A458" s="995"/>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637</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640</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637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5" customHeight="1" x14ac:dyDescent="0.15">
      <c r="A702" s="527" t="s">
        <v>259</v>
      </c>
      <c r="B702" s="528"/>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6" t="s">
        <v>551</v>
      </c>
      <c r="AE702" s="897"/>
      <c r="AF702" s="897"/>
      <c r="AG702" s="886" t="s">
        <v>563</v>
      </c>
      <c r="AH702" s="887"/>
      <c r="AI702" s="887"/>
      <c r="AJ702" s="887"/>
      <c r="AK702" s="887"/>
      <c r="AL702" s="887"/>
      <c r="AM702" s="887"/>
      <c r="AN702" s="887"/>
      <c r="AO702" s="887"/>
      <c r="AP702" s="887"/>
      <c r="AQ702" s="887"/>
      <c r="AR702" s="887"/>
      <c r="AS702" s="887"/>
      <c r="AT702" s="887"/>
      <c r="AU702" s="887"/>
      <c r="AV702" s="887"/>
      <c r="AW702" s="887"/>
      <c r="AX702" s="888"/>
    </row>
    <row r="703" spans="1:50" ht="57.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551</v>
      </c>
      <c r="AE703" s="152"/>
      <c r="AF703" s="152"/>
      <c r="AG703" s="662" t="s">
        <v>623</v>
      </c>
      <c r="AH703" s="663"/>
      <c r="AI703" s="663"/>
      <c r="AJ703" s="663"/>
      <c r="AK703" s="663"/>
      <c r="AL703" s="663"/>
      <c r="AM703" s="663"/>
      <c r="AN703" s="663"/>
      <c r="AO703" s="663"/>
      <c r="AP703" s="663"/>
      <c r="AQ703" s="663"/>
      <c r="AR703" s="663"/>
      <c r="AS703" s="663"/>
      <c r="AT703" s="663"/>
      <c r="AU703" s="663"/>
      <c r="AV703" s="663"/>
      <c r="AW703" s="663"/>
      <c r="AX703" s="664"/>
    </row>
    <row r="704" spans="1:50" ht="60"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551</v>
      </c>
      <c r="AE704" s="584"/>
      <c r="AF704" s="584"/>
      <c r="AG704" s="721" t="s">
        <v>622</v>
      </c>
      <c r="AH704" s="231"/>
      <c r="AI704" s="231"/>
      <c r="AJ704" s="231"/>
      <c r="AK704" s="231"/>
      <c r="AL704" s="231"/>
      <c r="AM704" s="231"/>
      <c r="AN704" s="231"/>
      <c r="AO704" s="231"/>
      <c r="AP704" s="231"/>
      <c r="AQ704" s="231"/>
      <c r="AR704" s="231"/>
      <c r="AS704" s="231"/>
      <c r="AT704" s="231"/>
      <c r="AU704" s="231"/>
      <c r="AV704" s="231"/>
      <c r="AW704" s="231"/>
      <c r="AX704" s="722"/>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9" t="s">
        <v>551</v>
      </c>
      <c r="AE705" s="730"/>
      <c r="AF705" s="730"/>
      <c r="AG705" s="157" t="s">
        <v>624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1" t="s">
        <v>602</v>
      </c>
      <c r="AE706" s="152"/>
      <c r="AF706" s="153"/>
      <c r="AG706" s="721"/>
      <c r="AH706" s="231"/>
      <c r="AI706" s="231"/>
      <c r="AJ706" s="231"/>
      <c r="AK706" s="231"/>
      <c r="AL706" s="231"/>
      <c r="AM706" s="231"/>
      <c r="AN706" s="231"/>
      <c r="AO706" s="231"/>
      <c r="AP706" s="231"/>
      <c r="AQ706" s="231"/>
      <c r="AR706" s="231"/>
      <c r="AS706" s="231"/>
      <c r="AT706" s="231"/>
      <c r="AU706" s="231"/>
      <c r="AV706" s="231"/>
      <c r="AW706" s="231"/>
      <c r="AX706" s="722"/>
    </row>
    <row r="707" spans="1:50" ht="26.25" customHeight="1" x14ac:dyDescent="0.15">
      <c r="A707" s="653"/>
      <c r="B707" s="767"/>
      <c r="C707" s="614"/>
      <c r="D707" s="615"/>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1" t="s">
        <v>602</v>
      </c>
      <c r="AE707" s="582"/>
      <c r="AF707" s="582"/>
      <c r="AG707" s="721"/>
      <c r="AH707" s="231"/>
      <c r="AI707" s="231"/>
      <c r="AJ707" s="231"/>
      <c r="AK707" s="231"/>
      <c r="AL707" s="231"/>
      <c r="AM707" s="231"/>
      <c r="AN707" s="231"/>
      <c r="AO707" s="231"/>
      <c r="AP707" s="231"/>
      <c r="AQ707" s="231"/>
      <c r="AR707" s="231"/>
      <c r="AS707" s="231"/>
      <c r="AT707" s="231"/>
      <c r="AU707" s="231"/>
      <c r="AV707" s="231"/>
      <c r="AW707" s="231"/>
      <c r="AX707" s="722"/>
    </row>
    <row r="708" spans="1:50" ht="42"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551</v>
      </c>
      <c r="AE708" s="666"/>
      <c r="AF708" s="666"/>
      <c r="AG708" s="524" t="s">
        <v>612</v>
      </c>
      <c r="AH708" s="525"/>
      <c r="AI708" s="525"/>
      <c r="AJ708" s="525"/>
      <c r="AK708" s="525"/>
      <c r="AL708" s="525"/>
      <c r="AM708" s="525"/>
      <c r="AN708" s="525"/>
      <c r="AO708" s="525"/>
      <c r="AP708" s="525"/>
      <c r="AQ708" s="525"/>
      <c r="AR708" s="525"/>
      <c r="AS708" s="525"/>
      <c r="AT708" s="525"/>
      <c r="AU708" s="525"/>
      <c r="AV708" s="525"/>
      <c r="AW708" s="525"/>
      <c r="AX708" s="526"/>
    </row>
    <row r="709" spans="1:50" ht="40.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551</v>
      </c>
      <c r="AE709" s="152"/>
      <c r="AF709" s="152"/>
      <c r="AG709" s="662" t="s">
        <v>613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603</v>
      </c>
      <c r="AE710" s="152"/>
      <c r="AF710" s="152"/>
      <c r="AG710" s="662" t="s">
        <v>466</v>
      </c>
      <c r="AH710" s="663"/>
      <c r="AI710" s="663"/>
      <c r="AJ710" s="663"/>
      <c r="AK710" s="663"/>
      <c r="AL710" s="663"/>
      <c r="AM710" s="663"/>
      <c r="AN710" s="663"/>
      <c r="AO710" s="663"/>
      <c r="AP710" s="663"/>
      <c r="AQ710" s="663"/>
      <c r="AR710" s="663"/>
      <c r="AS710" s="663"/>
      <c r="AT710" s="663"/>
      <c r="AU710" s="663"/>
      <c r="AV710" s="663"/>
      <c r="AW710" s="663"/>
      <c r="AX710" s="664"/>
    </row>
    <row r="711" spans="1:50" ht="40.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551</v>
      </c>
      <c r="AE711" s="152"/>
      <c r="AF711" s="152"/>
      <c r="AG711" s="662" t="s">
        <v>614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603</v>
      </c>
      <c r="AE712" s="584"/>
      <c r="AF712" s="584"/>
      <c r="AG712" s="592" t="s">
        <v>615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2" t="s">
        <v>616</v>
      </c>
      <c r="AH713" s="663"/>
      <c r="AI713" s="663"/>
      <c r="AJ713" s="663"/>
      <c r="AK713" s="663"/>
      <c r="AL713" s="663"/>
      <c r="AM713" s="663"/>
      <c r="AN713" s="663"/>
      <c r="AO713" s="663"/>
      <c r="AP713" s="663"/>
      <c r="AQ713" s="663"/>
      <c r="AR713" s="663"/>
      <c r="AS713" s="663"/>
      <c r="AT713" s="663"/>
      <c r="AU713" s="663"/>
      <c r="AV713" s="663"/>
      <c r="AW713" s="663"/>
      <c r="AX713" s="664"/>
    </row>
    <row r="714" spans="1:50" ht="47.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9" t="s">
        <v>551</v>
      </c>
      <c r="AE714" s="590"/>
      <c r="AF714" s="591"/>
      <c r="AG714" s="684" t="s">
        <v>617</v>
      </c>
      <c r="AH714" s="685"/>
      <c r="AI714" s="685"/>
      <c r="AJ714" s="685"/>
      <c r="AK714" s="685"/>
      <c r="AL714" s="685"/>
      <c r="AM714" s="685"/>
      <c r="AN714" s="685"/>
      <c r="AO714" s="685"/>
      <c r="AP714" s="685"/>
      <c r="AQ714" s="685"/>
      <c r="AR714" s="685"/>
      <c r="AS714" s="685"/>
      <c r="AT714" s="685"/>
      <c r="AU714" s="685"/>
      <c r="AV714" s="685"/>
      <c r="AW714" s="685"/>
      <c r="AX714" s="686"/>
    </row>
    <row r="715" spans="1:50" ht="48.7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551</v>
      </c>
      <c r="AE715" s="666"/>
      <c r="AF715" s="774"/>
      <c r="AG715" s="524" t="s">
        <v>618</v>
      </c>
      <c r="AH715" s="525"/>
      <c r="AI715" s="525"/>
      <c r="AJ715" s="525"/>
      <c r="AK715" s="525"/>
      <c r="AL715" s="525"/>
      <c r="AM715" s="525"/>
      <c r="AN715" s="525"/>
      <c r="AO715" s="525"/>
      <c r="AP715" s="525"/>
      <c r="AQ715" s="525"/>
      <c r="AR715" s="525"/>
      <c r="AS715" s="525"/>
      <c r="AT715" s="525"/>
      <c r="AU715" s="525"/>
      <c r="AV715" s="525"/>
      <c r="AW715" s="525"/>
      <c r="AX715" s="526"/>
    </row>
    <row r="716" spans="1:50" ht="41.25" customHeight="1" x14ac:dyDescent="0.15">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551</v>
      </c>
      <c r="AE716" s="756"/>
      <c r="AF716" s="756"/>
      <c r="AG716" s="662" t="s">
        <v>619</v>
      </c>
      <c r="AH716" s="663"/>
      <c r="AI716" s="663"/>
      <c r="AJ716" s="663"/>
      <c r="AK716" s="663"/>
      <c r="AL716" s="663"/>
      <c r="AM716" s="663"/>
      <c r="AN716" s="663"/>
      <c r="AO716" s="663"/>
      <c r="AP716" s="663"/>
      <c r="AQ716" s="663"/>
      <c r="AR716" s="663"/>
      <c r="AS716" s="663"/>
      <c r="AT716" s="663"/>
      <c r="AU716" s="663"/>
      <c r="AV716" s="663"/>
      <c r="AW716" s="663"/>
      <c r="AX716" s="664"/>
    </row>
    <row r="717" spans="1:50" ht="44.2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551</v>
      </c>
      <c r="AE717" s="152"/>
      <c r="AF717" s="152"/>
      <c r="AG717" s="662" t="s">
        <v>620</v>
      </c>
      <c r="AH717" s="663"/>
      <c r="AI717" s="663"/>
      <c r="AJ717" s="663"/>
      <c r="AK717" s="663"/>
      <c r="AL717" s="663"/>
      <c r="AM717" s="663"/>
      <c r="AN717" s="663"/>
      <c r="AO717" s="663"/>
      <c r="AP717" s="663"/>
      <c r="AQ717" s="663"/>
      <c r="AR717" s="663"/>
      <c r="AS717" s="663"/>
      <c r="AT717" s="663"/>
      <c r="AU717" s="663"/>
      <c r="AV717" s="663"/>
      <c r="AW717" s="663"/>
      <c r="AX717" s="664"/>
    </row>
    <row r="718" spans="1:50" ht="37.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551</v>
      </c>
      <c r="AE718" s="152"/>
      <c r="AF718" s="152"/>
      <c r="AG718" s="160" t="s">
        <v>621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4"/>
      <c r="AD719" s="665" t="s">
        <v>603</v>
      </c>
      <c r="AE719" s="666"/>
      <c r="AF719" s="666"/>
      <c r="AG719" s="157" t="s">
        <v>637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721"/>
      <c r="AH720" s="231"/>
      <c r="AI720" s="231"/>
      <c r="AJ720" s="231"/>
      <c r="AK720" s="231"/>
      <c r="AL720" s="231"/>
      <c r="AM720" s="231"/>
      <c r="AN720" s="231"/>
      <c r="AO720" s="231"/>
      <c r="AP720" s="231"/>
      <c r="AQ720" s="231"/>
      <c r="AR720" s="231"/>
      <c r="AS720" s="231"/>
      <c r="AT720" s="231"/>
      <c r="AU720" s="231"/>
      <c r="AV720" s="231"/>
      <c r="AW720" s="231"/>
      <c r="AX720" s="722"/>
    </row>
    <row r="721" spans="1:50" ht="24.75" customHeight="1" x14ac:dyDescent="0.15">
      <c r="A721" s="648"/>
      <c r="B721" s="649"/>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721"/>
      <c r="AH721" s="231"/>
      <c r="AI721" s="231"/>
      <c r="AJ721" s="231"/>
      <c r="AK721" s="231"/>
      <c r="AL721" s="231"/>
      <c r="AM721" s="231"/>
      <c r="AN721" s="231"/>
      <c r="AO721" s="231"/>
      <c r="AP721" s="231"/>
      <c r="AQ721" s="231"/>
      <c r="AR721" s="231"/>
      <c r="AS721" s="231"/>
      <c r="AT721" s="231"/>
      <c r="AU721" s="231"/>
      <c r="AV721" s="231"/>
      <c r="AW721" s="231"/>
      <c r="AX721" s="722"/>
    </row>
    <row r="722" spans="1:50" ht="24.75" customHeight="1" x14ac:dyDescent="0.15">
      <c r="A722" s="648"/>
      <c r="B722" s="649"/>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721"/>
      <c r="AH722" s="231"/>
      <c r="AI722" s="231"/>
      <c r="AJ722" s="231"/>
      <c r="AK722" s="231"/>
      <c r="AL722" s="231"/>
      <c r="AM722" s="231"/>
      <c r="AN722" s="231"/>
      <c r="AO722" s="231"/>
      <c r="AP722" s="231"/>
      <c r="AQ722" s="231"/>
      <c r="AR722" s="231"/>
      <c r="AS722" s="231"/>
      <c r="AT722" s="231"/>
      <c r="AU722" s="231"/>
      <c r="AV722" s="231"/>
      <c r="AW722" s="231"/>
      <c r="AX722" s="722"/>
    </row>
    <row r="723" spans="1:50" ht="24.75" customHeight="1" x14ac:dyDescent="0.15">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721"/>
      <c r="AH723" s="231"/>
      <c r="AI723" s="231"/>
      <c r="AJ723" s="231"/>
      <c r="AK723" s="231"/>
      <c r="AL723" s="231"/>
      <c r="AM723" s="231"/>
      <c r="AN723" s="231"/>
      <c r="AO723" s="231"/>
      <c r="AP723" s="231"/>
      <c r="AQ723" s="231"/>
      <c r="AR723" s="231"/>
      <c r="AS723" s="231"/>
      <c r="AT723" s="231"/>
      <c r="AU723" s="231"/>
      <c r="AV723" s="231"/>
      <c r="AW723" s="231"/>
      <c r="AX723" s="722"/>
    </row>
    <row r="724" spans="1:50" ht="24.75" customHeight="1" x14ac:dyDescent="0.15">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721"/>
      <c r="AH724" s="231"/>
      <c r="AI724" s="231"/>
      <c r="AJ724" s="231"/>
      <c r="AK724" s="231"/>
      <c r="AL724" s="231"/>
      <c r="AM724" s="231"/>
      <c r="AN724" s="231"/>
      <c r="AO724" s="231"/>
      <c r="AP724" s="231"/>
      <c r="AQ724" s="231"/>
      <c r="AR724" s="231"/>
      <c r="AS724" s="231"/>
      <c r="AT724" s="231"/>
      <c r="AU724" s="231"/>
      <c r="AV724" s="231"/>
      <c r="AW724" s="231"/>
      <c r="AX724" s="722"/>
    </row>
    <row r="725" spans="1:50" ht="24.75" customHeight="1" x14ac:dyDescent="0.15">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4" t="s">
        <v>605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1"/>
      <c r="B727" s="622"/>
      <c r="C727" s="690" t="s">
        <v>57</v>
      </c>
      <c r="D727" s="691"/>
      <c r="E727" s="691"/>
      <c r="F727" s="692"/>
      <c r="G727" s="792" t="s">
        <v>604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37.5" customHeight="1" thickBot="1" x14ac:dyDescent="0.2">
      <c r="A729" s="762" t="s">
        <v>634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00.5" customHeight="1" thickBot="1" x14ac:dyDescent="0.2">
      <c r="A731" s="616" t="s">
        <v>256</v>
      </c>
      <c r="B731" s="617"/>
      <c r="C731" s="617"/>
      <c r="D731" s="617"/>
      <c r="E731" s="618"/>
      <c r="F731" s="675" t="s">
        <v>633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76.5" customHeight="1" thickBot="1" x14ac:dyDescent="0.2">
      <c r="A733" s="746" t="s">
        <v>533</v>
      </c>
      <c r="B733" s="747"/>
      <c r="C733" s="747"/>
      <c r="D733" s="747"/>
      <c r="E733" s="748"/>
      <c r="F733" s="763" t="s">
        <v>635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4" customHeight="1" thickBot="1" x14ac:dyDescent="0.2">
      <c r="A735" s="609" t="s">
        <v>562</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260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38" t="s">
        <v>585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0"/>
      <c r="C780" s="760"/>
      <c r="D780" s="760"/>
      <c r="E780" s="760"/>
      <c r="F780" s="76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0"/>
      <c r="C781" s="760"/>
      <c r="D781" s="760"/>
      <c r="E781" s="760"/>
      <c r="F781" s="761"/>
      <c r="G781" s="447" t="s">
        <v>586</v>
      </c>
      <c r="H781" s="448"/>
      <c r="I781" s="448"/>
      <c r="J781" s="448"/>
      <c r="K781" s="449"/>
      <c r="L781" s="450" t="s">
        <v>587</v>
      </c>
      <c r="M781" s="451"/>
      <c r="N781" s="451"/>
      <c r="O781" s="451"/>
      <c r="P781" s="451"/>
      <c r="Q781" s="451"/>
      <c r="R781" s="451"/>
      <c r="S781" s="451"/>
      <c r="T781" s="451"/>
      <c r="U781" s="451"/>
      <c r="V781" s="451"/>
      <c r="W781" s="451"/>
      <c r="X781" s="452"/>
      <c r="Y781" s="453">
        <v>5</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0"/>
      <c r="C782" s="760"/>
      <c r="D782" s="760"/>
      <c r="E782" s="760"/>
      <c r="F782" s="761"/>
      <c r="G782" s="348" t="s">
        <v>588</v>
      </c>
      <c r="H782" s="349"/>
      <c r="I782" s="349"/>
      <c r="J782" s="349"/>
      <c r="K782" s="350"/>
      <c r="L782" s="401" t="s">
        <v>589</v>
      </c>
      <c r="M782" s="402"/>
      <c r="N782" s="402"/>
      <c r="O782" s="402"/>
      <c r="P782" s="402"/>
      <c r="Q782" s="402"/>
      <c r="R782" s="402"/>
      <c r="S782" s="402"/>
      <c r="T782" s="402"/>
      <c r="U782" s="402"/>
      <c r="V782" s="402"/>
      <c r="W782" s="402"/>
      <c r="X782" s="403"/>
      <c r="Y782" s="398">
        <v>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4"/>
      <c r="B783" s="760"/>
      <c r="C783" s="760"/>
      <c r="D783" s="760"/>
      <c r="E783" s="760"/>
      <c r="F783" s="761"/>
      <c r="G783" s="348" t="s">
        <v>588</v>
      </c>
      <c r="H783" s="349"/>
      <c r="I783" s="349"/>
      <c r="J783" s="349"/>
      <c r="K783" s="350"/>
      <c r="L783" s="401" t="s">
        <v>590</v>
      </c>
      <c r="M783" s="402"/>
      <c r="N783" s="402"/>
      <c r="O783" s="402"/>
      <c r="P783" s="402"/>
      <c r="Q783" s="402"/>
      <c r="R783" s="402"/>
      <c r="S783" s="402"/>
      <c r="T783" s="402"/>
      <c r="U783" s="402"/>
      <c r="V783" s="402"/>
      <c r="W783" s="402"/>
      <c r="X783" s="403"/>
      <c r="Y783" s="398">
        <v>11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4"/>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4"/>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4"/>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4"/>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4"/>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4"/>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4"/>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4"/>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4"/>
      <c r="B792" s="760"/>
      <c r="C792" s="760"/>
      <c r="D792" s="760"/>
      <c r="E792" s="760"/>
      <c r="F792" s="761"/>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0"/>
      <c r="C793" s="760"/>
      <c r="D793" s="760"/>
      <c r="E793" s="760"/>
      <c r="F793" s="76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0"/>
      <c r="C794" s="760"/>
      <c r="D794" s="760"/>
      <c r="E794" s="760"/>
      <c r="F794" s="761"/>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4"/>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4"/>
      <c r="B805" s="760"/>
      <c r="C805" s="760"/>
      <c r="D805" s="760"/>
      <c r="E805" s="760"/>
      <c r="F805" s="761"/>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0"/>
      <c r="C806" s="760"/>
      <c r="D806" s="760"/>
      <c r="E806" s="760"/>
      <c r="F806" s="76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0"/>
      <c r="C807" s="760"/>
      <c r="D807" s="760"/>
      <c r="E807" s="760"/>
      <c r="F807" s="761"/>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4"/>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60"/>
      <c r="C818" s="760"/>
      <c r="D818" s="760"/>
      <c r="E818" s="760"/>
      <c r="F818" s="761"/>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0"/>
      <c r="C819" s="760"/>
      <c r="D819" s="760"/>
      <c r="E819" s="760"/>
      <c r="F819" s="76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0"/>
      <c r="C820" s="760"/>
      <c r="D820" s="760"/>
      <c r="E820" s="760"/>
      <c r="F820" s="761"/>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564</v>
      </c>
      <c r="D837" s="418"/>
      <c r="E837" s="418"/>
      <c r="F837" s="418"/>
      <c r="G837" s="418"/>
      <c r="H837" s="418"/>
      <c r="I837" s="418"/>
      <c r="J837" s="419">
        <v>8010401050387</v>
      </c>
      <c r="K837" s="420"/>
      <c r="L837" s="420"/>
      <c r="M837" s="420"/>
      <c r="N837" s="420"/>
      <c r="O837" s="420"/>
      <c r="P837" s="315" t="s">
        <v>565</v>
      </c>
      <c r="Q837" s="316"/>
      <c r="R837" s="316"/>
      <c r="S837" s="316"/>
      <c r="T837" s="316"/>
      <c r="U837" s="316"/>
      <c r="V837" s="316"/>
      <c r="W837" s="316"/>
      <c r="X837" s="316"/>
      <c r="Y837" s="317">
        <v>18</v>
      </c>
      <c r="Z837" s="318"/>
      <c r="AA837" s="318"/>
      <c r="AB837" s="319"/>
      <c r="AC837" s="327" t="s">
        <v>584</v>
      </c>
      <c r="AD837" s="328"/>
      <c r="AE837" s="328"/>
      <c r="AF837" s="328"/>
      <c r="AG837" s="328"/>
      <c r="AH837" s="421"/>
      <c r="AI837" s="422"/>
      <c r="AJ837" s="422"/>
      <c r="AK837" s="422"/>
      <c r="AL837" s="324"/>
      <c r="AM837" s="325"/>
      <c r="AN837" s="325"/>
      <c r="AO837" s="326"/>
      <c r="AP837" s="320"/>
      <c r="AQ837" s="320"/>
      <c r="AR837" s="320"/>
      <c r="AS837" s="320"/>
      <c r="AT837" s="320"/>
      <c r="AU837" s="320"/>
      <c r="AV837" s="320"/>
      <c r="AW837" s="320"/>
      <c r="AX837" s="320"/>
    </row>
    <row r="838" spans="1:50" ht="39" customHeight="1" x14ac:dyDescent="0.15">
      <c r="A838" s="404">
        <v>2</v>
      </c>
      <c r="B838" s="404">
        <v>1</v>
      </c>
      <c r="C838" s="426" t="s">
        <v>566</v>
      </c>
      <c r="D838" s="418"/>
      <c r="E838" s="418"/>
      <c r="F838" s="418"/>
      <c r="G838" s="418"/>
      <c r="H838" s="418"/>
      <c r="I838" s="418"/>
      <c r="J838" s="419">
        <v>1140001026459</v>
      </c>
      <c r="K838" s="420"/>
      <c r="L838" s="420"/>
      <c r="M838" s="420"/>
      <c r="N838" s="420"/>
      <c r="O838" s="420"/>
      <c r="P838" s="315" t="s">
        <v>567</v>
      </c>
      <c r="Q838" s="316"/>
      <c r="R838" s="316"/>
      <c r="S838" s="316"/>
      <c r="T838" s="316"/>
      <c r="U838" s="316"/>
      <c r="V838" s="316"/>
      <c r="W838" s="316"/>
      <c r="X838" s="316"/>
      <c r="Y838" s="317">
        <v>17</v>
      </c>
      <c r="Z838" s="318"/>
      <c r="AA838" s="318"/>
      <c r="AB838" s="319"/>
      <c r="AC838" s="327" t="s">
        <v>584</v>
      </c>
      <c r="AD838" s="328"/>
      <c r="AE838" s="328"/>
      <c r="AF838" s="328"/>
      <c r="AG838" s="328"/>
      <c r="AH838" s="421"/>
      <c r="AI838" s="422"/>
      <c r="AJ838" s="422"/>
      <c r="AK838" s="422"/>
      <c r="AL838" s="423"/>
      <c r="AM838" s="424"/>
      <c r="AN838" s="424"/>
      <c r="AO838" s="425"/>
      <c r="AP838" s="320"/>
      <c r="AQ838" s="320"/>
      <c r="AR838" s="320"/>
      <c r="AS838" s="320"/>
      <c r="AT838" s="320"/>
      <c r="AU838" s="320"/>
      <c r="AV838" s="320"/>
      <c r="AW838" s="320"/>
      <c r="AX838" s="320"/>
    </row>
    <row r="839" spans="1:50" ht="39.75" customHeight="1" x14ac:dyDescent="0.15">
      <c r="A839" s="404">
        <v>3</v>
      </c>
      <c r="B839" s="404">
        <v>1</v>
      </c>
      <c r="C839" s="426" t="s">
        <v>568</v>
      </c>
      <c r="D839" s="418"/>
      <c r="E839" s="418"/>
      <c r="F839" s="418"/>
      <c r="G839" s="418"/>
      <c r="H839" s="418"/>
      <c r="I839" s="418"/>
      <c r="J839" s="419">
        <v>9013205001282</v>
      </c>
      <c r="K839" s="420"/>
      <c r="L839" s="420"/>
      <c r="M839" s="420"/>
      <c r="N839" s="420"/>
      <c r="O839" s="420"/>
      <c r="P839" s="315" t="s">
        <v>569</v>
      </c>
      <c r="Q839" s="316"/>
      <c r="R839" s="316"/>
      <c r="S839" s="316"/>
      <c r="T839" s="316"/>
      <c r="U839" s="316"/>
      <c r="V839" s="316"/>
      <c r="W839" s="316"/>
      <c r="X839" s="316"/>
      <c r="Y839" s="317">
        <v>17</v>
      </c>
      <c r="Z839" s="318"/>
      <c r="AA839" s="318"/>
      <c r="AB839" s="319"/>
      <c r="AC839" s="327" t="s">
        <v>584</v>
      </c>
      <c r="AD839" s="328"/>
      <c r="AE839" s="328"/>
      <c r="AF839" s="328"/>
      <c r="AG839" s="328"/>
      <c r="AH839" s="322"/>
      <c r="AI839" s="323"/>
      <c r="AJ839" s="323"/>
      <c r="AK839" s="323"/>
      <c r="AL839" s="324"/>
      <c r="AM839" s="325"/>
      <c r="AN839" s="325"/>
      <c r="AO839" s="326"/>
      <c r="AP839" s="320"/>
      <c r="AQ839" s="320"/>
      <c r="AR839" s="320"/>
      <c r="AS839" s="320"/>
      <c r="AT839" s="320"/>
      <c r="AU839" s="320"/>
      <c r="AV839" s="320"/>
      <c r="AW839" s="320"/>
      <c r="AX839" s="320"/>
    </row>
    <row r="840" spans="1:50" ht="39.75" customHeight="1" x14ac:dyDescent="0.15">
      <c r="A840" s="404">
        <v>4</v>
      </c>
      <c r="B840" s="404">
        <v>1</v>
      </c>
      <c r="C840" s="426" t="s">
        <v>580</v>
      </c>
      <c r="D840" s="418"/>
      <c r="E840" s="418"/>
      <c r="F840" s="418"/>
      <c r="G840" s="418"/>
      <c r="H840" s="418"/>
      <c r="I840" s="418"/>
      <c r="J840" s="419">
        <v>1380005002234</v>
      </c>
      <c r="K840" s="420"/>
      <c r="L840" s="420"/>
      <c r="M840" s="420"/>
      <c r="N840" s="420"/>
      <c r="O840" s="420"/>
      <c r="P840" s="315" t="s">
        <v>570</v>
      </c>
      <c r="Q840" s="316"/>
      <c r="R840" s="316"/>
      <c r="S840" s="316"/>
      <c r="T840" s="316"/>
      <c r="U840" s="316"/>
      <c r="V840" s="316"/>
      <c r="W840" s="316"/>
      <c r="X840" s="316"/>
      <c r="Y840" s="317">
        <v>16</v>
      </c>
      <c r="Z840" s="318"/>
      <c r="AA840" s="318"/>
      <c r="AB840" s="319"/>
      <c r="AC840" s="327" t="s">
        <v>584</v>
      </c>
      <c r="AD840" s="328"/>
      <c r="AE840" s="328"/>
      <c r="AF840" s="328"/>
      <c r="AG840" s="328"/>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4">
        <v>5</v>
      </c>
      <c r="B841" s="404">
        <v>1</v>
      </c>
      <c r="C841" s="426" t="s">
        <v>571</v>
      </c>
      <c r="D841" s="418"/>
      <c r="E841" s="418"/>
      <c r="F841" s="418"/>
      <c r="G841" s="418"/>
      <c r="H841" s="418"/>
      <c r="I841" s="418"/>
      <c r="J841" s="419">
        <v>7370005002147</v>
      </c>
      <c r="K841" s="420"/>
      <c r="L841" s="420"/>
      <c r="M841" s="420"/>
      <c r="N841" s="420"/>
      <c r="O841" s="420"/>
      <c r="P841" s="315" t="s">
        <v>572</v>
      </c>
      <c r="Q841" s="316"/>
      <c r="R841" s="316"/>
      <c r="S841" s="316"/>
      <c r="T841" s="316"/>
      <c r="U841" s="316"/>
      <c r="V841" s="316"/>
      <c r="W841" s="316"/>
      <c r="X841" s="316"/>
      <c r="Y841" s="317">
        <v>16</v>
      </c>
      <c r="Z841" s="318"/>
      <c r="AA841" s="318"/>
      <c r="AB841" s="319"/>
      <c r="AC841" s="321" t="s">
        <v>584</v>
      </c>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8.25" customHeight="1" x14ac:dyDescent="0.15">
      <c r="A842" s="404">
        <v>6</v>
      </c>
      <c r="B842" s="404">
        <v>1</v>
      </c>
      <c r="C842" s="426" t="s">
        <v>581</v>
      </c>
      <c r="D842" s="418"/>
      <c r="E842" s="418"/>
      <c r="F842" s="418"/>
      <c r="G842" s="418"/>
      <c r="H842" s="418"/>
      <c r="I842" s="418"/>
      <c r="J842" s="419">
        <v>7010005018674</v>
      </c>
      <c r="K842" s="420"/>
      <c r="L842" s="420"/>
      <c r="M842" s="420"/>
      <c r="N842" s="420"/>
      <c r="O842" s="420"/>
      <c r="P842" s="315" t="s">
        <v>573</v>
      </c>
      <c r="Q842" s="316"/>
      <c r="R842" s="316"/>
      <c r="S842" s="316"/>
      <c r="T842" s="316"/>
      <c r="U842" s="316"/>
      <c r="V842" s="316"/>
      <c r="W842" s="316"/>
      <c r="X842" s="316"/>
      <c r="Y842" s="317">
        <v>15</v>
      </c>
      <c r="Z842" s="318"/>
      <c r="AA842" s="318"/>
      <c r="AB842" s="319"/>
      <c r="AC842" s="327" t="s">
        <v>584</v>
      </c>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42" customHeight="1" x14ac:dyDescent="0.15">
      <c r="A843" s="404">
        <v>7</v>
      </c>
      <c r="B843" s="404">
        <v>1</v>
      </c>
      <c r="C843" s="426" t="s">
        <v>574</v>
      </c>
      <c r="D843" s="418"/>
      <c r="E843" s="418"/>
      <c r="F843" s="418"/>
      <c r="G843" s="418"/>
      <c r="H843" s="418"/>
      <c r="I843" s="418"/>
      <c r="J843" s="419">
        <v>5010005007398</v>
      </c>
      <c r="K843" s="420"/>
      <c r="L843" s="420"/>
      <c r="M843" s="420"/>
      <c r="N843" s="420"/>
      <c r="O843" s="420"/>
      <c r="P843" s="315" t="s">
        <v>575</v>
      </c>
      <c r="Q843" s="316"/>
      <c r="R843" s="316"/>
      <c r="S843" s="316"/>
      <c r="T843" s="316"/>
      <c r="U843" s="316"/>
      <c r="V843" s="316"/>
      <c r="W843" s="316"/>
      <c r="X843" s="316"/>
      <c r="Y843" s="317">
        <v>14</v>
      </c>
      <c r="Z843" s="318"/>
      <c r="AA843" s="318"/>
      <c r="AB843" s="319"/>
      <c r="AC843" s="327" t="s">
        <v>584</v>
      </c>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41.25" customHeight="1" x14ac:dyDescent="0.15">
      <c r="A844" s="404">
        <v>8</v>
      </c>
      <c r="B844" s="404">
        <v>1</v>
      </c>
      <c r="C844" s="426" t="s">
        <v>582</v>
      </c>
      <c r="D844" s="418"/>
      <c r="E844" s="418"/>
      <c r="F844" s="418"/>
      <c r="G844" s="418"/>
      <c r="H844" s="418"/>
      <c r="I844" s="418"/>
      <c r="J844" s="419">
        <v>8012405001283</v>
      </c>
      <c r="K844" s="420"/>
      <c r="L844" s="420"/>
      <c r="M844" s="420"/>
      <c r="N844" s="420"/>
      <c r="O844" s="420"/>
      <c r="P844" s="315" t="s">
        <v>576</v>
      </c>
      <c r="Q844" s="316"/>
      <c r="R844" s="316"/>
      <c r="S844" s="316"/>
      <c r="T844" s="316"/>
      <c r="U844" s="316"/>
      <c r="V844" s="316"/>
      <c r="W844" s="316"/>
      <c r="X844" s="316"/>
      <c r="Y844" s="317">
        <v>13</v>
      </c>
      <c r="Z844" s="318"/>
      <c r="AA844" s="318"/>
      <c r="AB844" s="319"/>
      <c r="AC844" s="321" t="s">
        <v>584</v>
      </c>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47.25" customHeight="1" x14ac:dyDescent="0.15">
      <c r="A845" s="404">
        <v>9</v>
      </c>
      <c r="B845" s="404">
        <v>1</v>
      </c>
      <c r="C845" s="426" t="s">
        <v>577</v>
      </c>
      <c r="D845" s="418"/>
      <c r="E845" s="418"/>
      <c r="F845" s="418"/>
      <c r="G845" s="418"/>
      <c r="H845" s="418"/>
      <c r="I845" s="418"/>
      <c r="J845" s="419">
        <v>6430005004014</v>
      </c>
      <c r="K845" s="420"/>
      <c r="L845" s="420"/>
      <c r="M845" s="420"/>
      <c r="N845" s="420"/>
      <c r="O845" s="420"/>
      <c r="P845" s="315" t="s">
        <v>578</v>
      </c>
      <c r="Q845" s="316"/>
      <c r="R845" s="316"/>
      <c r="S845" s="316"/>
      <c r="T845" s="316"/>
      <c r="U845" s="316"/>
      <c r="V845" s="316"/>
      <c r="W845" s="316"/>
      <c r="X845" s="316"/>
      <c r="Y845" s="317">
        <v>13</v>
      </c>
      <c r="Z845" s="318"/>
      <c r="AA845" s="318"/>
      <c r="AB845" s="319"/>
      <c r="AC845" s="327" t="s">
        <v>584</v>
      </c>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t="s">
        <v>583</v>
      </c>
      <c r="D846" s="418"/>
      <c r="E846" s="418"/>
      <c r="F846" s="418"/>
      <c r="G846" s="418"/>
      <c r="H846" s="418"/>
      <c r="I846" s="418"/>
      <c r="J846" s="419">
        <v>4120105003782</v>
      </c>
      <c r="K846" s="420"/>
      <c r="L846" s="420"/>
      <c r="M846" s="420"/>
      <c r="N846" s="420"/>
      <c r="O846" s="420"/>
      <c r="P846" s="315" t="s">
        <v>579</v>
      </c>
      <c r="Q846" s="316"/>
      <c r="R846" s="316"/>
      <c r="S846" s="316"/>
      <c r="T846" s="316"/>
      <c r="U846" s="316"/>
      <c r="V846" s="316"/>
      <c r="W846" s="316"/>
      <c r="X846" s="316"/>
      <c r="Y846" s="317">
        <v>9</v>
      </c>
      <c r="Z846" s="318"/>
      <c r="AA846" s="318"/>
      <c r="AB846" s="319"/>
      <c r="AC846" s="327" t="s">
        <v>584</v>
      </c>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4"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24"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24"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24"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24"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24"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4"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4"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4"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4"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4"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4"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4"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4"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4"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4"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4"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24"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4"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4"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4"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4"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4"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24"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24"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24"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24"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4"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4"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4"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4"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4"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24"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24"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24"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24"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24"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4"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4"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4"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4"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4"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4"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4"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4"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4"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4"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4"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24"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4"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4"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4"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4"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4"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24"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24"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24"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24"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4"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4"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4"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4"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4"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24"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24"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24"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24"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24"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4"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4"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4"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4"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4"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4"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4"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4"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4"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4"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4"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24"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4"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4"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4"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4"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4"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24"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24"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24"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24"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4"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4"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4"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4"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4"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24"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24"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24"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24"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24"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4"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4"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4"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4"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4"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4"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4"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4"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4"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4"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4"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24"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4"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4"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4"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4"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4"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24"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24"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24"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24"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4"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4"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4"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4"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4"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24"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24"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24"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4"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4"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4"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4"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4"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4"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4"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4"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4"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4"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4"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4"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4"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24"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4"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4"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4"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4"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4"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24"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24"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24"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24"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4"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4"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4"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4"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24"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24"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24"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4"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4"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4"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4"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4"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4"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4"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4"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4"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4"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4"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4"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4"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24"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4"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4"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4"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4"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4"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24"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24"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24"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24"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4"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4"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4"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4"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4"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24"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24"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24"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4"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4"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4"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4"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4"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4"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4"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4"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4"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4"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4"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4"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4"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24"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4"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4"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4"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4"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4"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24"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24"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24"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24"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4"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4"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4"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4"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24" customHeight="1" x14ac:dyDescent="0.15">
      <c r="A1101" s="404"/>
      <c r="B1101" s="404"/>
      <c r="C1101" s="275" t="s">
        <v>397</v>
      </c>
      <c r="D1101" s="892"/>
      <c r="E1101" s="275" t="s">
        <v>396</v>
      </c>
      <c r="F1101" s="892"/>
      <c r="G1101" s="892"/>
      <c r="H1101" s="892"/>
      <c r="I1101" s="892"/>
      <c r="J1101" s="275" t="s">
        <v>432</v>
      </c>
      <c r="K1101" s="275"/>
      <c r="L1101" s="275"/>
      <c r="M1101" s="275"/>
      <c r="N1101" s="275"/>
      <c r="O1101" s="275"/>
      <c r="P1101" s="344" t="s">
        <v>27</v>
      </c>
      <c r="Q1101" s="344"/>
      <c r="R1101" s="344"/>
      <c r="S1101" s="344"/>
      <c r="T1101" s="344"/>
      <c r="U1101" s="344"/>
      <c r="V1101" s="344"/>
      <c r="W1101" s="344"/>
      <c r="X1101" s="344"/>
      <c r="Y1101" s="275" t="s">
        <v>434</v>
      </c>
      <c r="Z1101" s="892"/>
      <c r="AA1101" s="892"/>
      <c r="AB1101" s="892"/>
      <c r="AC1101" s="275" t="s">
        <v>377</v>
      </c>
      <c r="AD1101" s="275"/>
      <c r="AE1101" s="275"/>
      <c r="AF1101" s="275"/>
      <c r="AG1101" s="275"/>
      <c r="AH1101" s="344" t="s">
        <v>391</v>
      </c>
      <c r="AI1101" s="345"/>
      <c r="AJ1101" s="345"/>
      <c r="AK1101" s="345"/>
      <c r="AL1101" s="345" t="s">
        <v>21</v>
      </c>
      <c r="AM1101" s="345"/>
      <c r="AN1101" s="345"/>
      <c r="AO1101" s="895"/>
      <c r="AP1101" s="428" t="s">
        <v>468</v>
      </c>
      <c r="AQ1101" s="428"/>
      <c r="AR1101" s="428"/>
      <c r="AS1101" s="428"/>
      <c r="AT1101" s="428"/>
      <c r="AU1101" s="428"/>
      <c r="AV1101" s="428"/>
      <c r="AW1101" s="428"/>
      <c r="AX1101" s="428"/>
    </row>
    <row r="1102" spans="1:50" ht="24" customHeight="1" x14ac:dyDescent="0.15">
      <c r="A1102" s="404">
        <v>1</v>
      </c>
      <c r="B1102" s="404">
        <v>1</v>
      </c>
      <c r="C1102" s="894"/>
      <c r="D1102" s="894"/>
      <c r="E1102" s="893"/>
      <c r="F1102" s="893"/>
      <c r="G1102" s="893"/>
      <c r="H1102" s="893"/>
      <c r="I1102" s="893"/>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4" hidden="1" customHeight="1" x14ac:dyDescent="0.15">
      <c r="A1103" s="404">
        <v>2</v>
      </c>
      <c r="B1103" s="404">
        <v>1</v>
      </c>
      <c r="C1103" s="894"/>
      <c r="D1103" s="894"/>
      <c r="E1103" s="893"/>
      <c r="F1103" s="893"/>
      <c r="G1103" s="893"/>
      <c r="H1103" s="893"/>
      <c r="I1103" s="893"/>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4" hidden="1" customHeight="1" x14ac:dyDescent="0.15">
      <c r="A1104" s="404">
        <v>3</v>
      </c>
      <c r="B1104" s="404">
        <v>1</v>
      </c>
      <c r="C1104" s="894"/>
      <c r="D1104" s="894"/>
      <c r="E1104" s="893"/>
      <c r="F1104" s="893"/>
      <c r="G1104" s="893"/>
      <c r="H1104" s="893"/>
      <c r="I1104" s="893"/>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4" hidden="1" customHeight="1" x14ac:dyDescent="0.15">
      <c r="A1105" s="404">
        <v>4</v>
      </c>
      <c r="B1105" s="404">
        <v>1</v>
      </c>
      <c r="C1105" s="894"/>
      <c r="D1105" s="894"/>
      <c r="E1105" s="893"/>
      <c r="F1105" s="893"/>
      <c r="G1105" s="893"/>
      <c r="H1105" s="893"/>
      <c r="I1105" s="893"/>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4" hidden="1" customHeight="1" x14ac:dyDescent="0.15">
      <c r="A1106" s="404">
        <v>5</v>
      </c>
      <c r="B1106" s="404">
        <v>1</v>
      </c>
      <c r="C1106" s="894"/>
      <c r="D1106" s="894"/>
      <c r="E1106" s="893"/>
      <c r="F1106" s="893"/>
      <c r="G1106" s="893"/>
      <c r="H1106" s="893"/>
      <c r="I1106" s="893"/>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4" hidden="1" customHeight="1" x14ac:dyDescent="0.15">
      <c r="A1107" s="404">
        <v>6</v>
      </c>
      <c r="B1107" s="404">
        <v>1</v>
      </c>
      <c r="C1107" s="894"/>
      <c r="D1107" s="894"/>
      <c r="E1107" s="893"/>
      <c r="F1107" s="893"/>
      <c r="G1107" s="893"/>
      <c r="H1107" s="893"/>
      <c r="I1107" s="893"/>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4" hidden="1" customHeight="1" x14ac:dyDescent="0.15">
      <c r="A1108" s="404">
        <v>7</v>
      </c>
      <c r="B1108" s="404">
        <v>1</v>
      </c>
      <c r="C1108" s="894"/>
      <c r="D1108" s="894"/>
      <c r="E1108" s="893"/>
      <c r="F1108" s="893"/>
      <c r="G1108" s="893"/>
      <c r="H1108" s="893"/>
      <c r="I1108" s="893"/>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4" hidden="1" customHeight="1" x14ac:dyDescent="0.15">
      <c r="A1109" s="404">
        <v>8</v>
      </c>
      <c r="B1109" s="404">
        <v>1</v>
      </c>
      <c r="C1109" s="894"/>
      <c r="D1109" s="894"/>
      <c r="E1109" s="893"/>
      <c r="F1109" s="893"/>
      <c r="G1109" s="893"/>
      <c r="H1109" s="893"/>
      <c r="I1109" s="893"/>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4" hidden="1" customHeight="1" x14ac:dyDescent="0.15">
      <c r="A1110" s="404">
        <v>9</v>
      </c>
      <c r="B1110" s="404">
        <v>1</v>
      </c>
      <c r="C1110" s="894"/>
      <c r="D1110" s="894"/>
      <c r="E1110" s="893"/>
      <c r="F1110" s="893"/>
      <c r="G1110" s="893"/>
      <c r="H1110" s="893"/>
      <c r="I1110" s="893"/>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4" hidden="1" customHeight="1" x14ac:dyDescent="0.15">
      <c r="A1111" s="404">
        <v>10</v>
      </c>
      <c r="B1111" s="404">
        <v>1</v>
      </c>
      <c r="C1111" s="894"/>
      <c r="D1111" s="894"/>
      <c r="E1111" s="893"/>
      <c r="F1111" s="893"/>
      <c r="G1111" s="893"/>
      <c r="H1111" s="893"/>
      <c r="I1111" s="893"/>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4" hidden="1" customHeight="1" x14ac:dyDescent="0.15">
      <c r="A1112" s="404">
        <v>11</v>
      </c>
      <c r="B1112" s="404">
        <v>1</v>
      </c>
      <c r="C1112" s="894"/>
      <c r="D1112" s="894"/>
      <c r="E1112" s="893"/>
      <c r="F1112" s="893"/>
      <c r="G1112" s="893"/>
      <c r="H1112" s="893"/>
      <c r="I1112" s="893"/>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4" hidden="1" customHeight="1" x14ac:dyDescent="0.15">
      <c r="A1113" s="404">
        <v>12</v>
      </c>
      <c r="B1113" s="404">
        <v>1</v>
      </c>
      <c r="C1113" s="894"/>
      <c r="D1113" s="894"/>
      <c r="E1113" s="893"/>
      <c r="F1113" s="893"/>
      <c r="G1113" s="893"/>
      <c r="H1113" s="893"/>
      <c r="I1113" s="893"/>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4" hidden="1" customHeight="1" x14ac:dyDescent="0.15">
      <c r="A1114" s="404">
        <v>13</v>
      </c>
      <c r="B1114" s="404">
        <v>1</v>
      </c>
      <c r="C1114" s="894"/>
      <c r="D1114" s="894"/>
      <c r="E1114" s="893"/>
      <c r="F1114" s="893"/>
      <c r="G1114" s="893"/>
      <c r="H1114" s="893"/>
      <c r="I1114" s="893"/>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4" hidden="1" customHeight="1" x14ac:dyDescent="0.15">
      <c r="A1115" s="404">
        <v>14</v>
      </c>
      <c r="B1115" s="404">
        <v>1</v>
      </c>
      <c r="C1115" s="894"/>
      <c r="D1115" s="894"/>
      <c r="E1115" s="893"/>
      <c r="F1115" s="893"/>
      <c r="G1115" s="893"/>
      <c r="H1115" s="893"/>
      <c r="I1115" s="893"/>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4" hidden="1" customHeight="1" x14ac:dyDescent="0.15">
      <c r="A1116" s="404">
        <v>15</v>
      </c>
      <c r="B1116" s="404">
        <v>1</v>
      </c>
      <c r="C1116" s="894"/>
      <c r="D1116" s="894"/>
      <c r="E1116" s="893"/>
      <c r="F1116" s="893"/>
      <c r="G1116" s="893"/>
      <c r="H1116" s="893"/>
      <c r="I1116" s="893"/>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4" hidden="1" customHeight="1" x14ac:dyDescent="0.15">
      <c r="A1117" s="404">
        <v>16</v>
      </c>
      <c r="B1117" s="404">
        <v>1</v>
      </c>
      <c r="C1117" s="894"/>
      <c r="D1117" s="894"/>
      <c r="E1117" s="893"/>
      <c r="F1117" s="893"/>
      <c r="G1117" s="893"/>
      <c r="H1117" s="893"/>
      <c r="I1117" s="893"/>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4" hidden="1" customHeight="1" x14ac:dyDescent="0.15">
      <c r="A1118" s="404">
        <v>17</v>
      </c>
      <c r="B1118" s="404">
        <v>1</v>
      </c>
      <c r="C1118" s="894"/>
      <c r="D1118" s="894"/>
      <c r="E1118" s="893"/>
      <c r="F1118" s="893"/>
      <c r="G1118" s="893"/>
      <c r="H1118" s="893"/>
      <c r="I1118" s="893"/>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4" hidden="1" customHeight="1" x14ac:dyDescent="0.15">
      <c r="A1119" s="404">
        <v>18</v>
      </c>
      <c r="B1119" s="404">
        <v>1</v>
      </c>
      <c r="C1119" s="894"/>
      <c r="D1119" s="894"/>
      <c r="E1119" s="259"/>
      <c r="F1119" s="893"/>
      <c r="G1119" s="893"/>
      <c r="H1119" s="893"/>
      <c r="I1119" s="893"/>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4" hidden="1" customHeight="1" x14ac:dyDescent="0.15">
      <c r="A1120" s="404">
        <v>19</v>
      </c>
      <c r="B1120" s="404">
        <v>1</v>
      </c>
      <c r="C1120" s="894"/>
      <c r="D1120" s="894"/>
      <c r="E1120" s="893"/>
      <c r="F1120" s="893"/>
      <c r="G1120" s="893"/>
      <c r="H1120" s="893"/>
      <c r="I1120" s="893"/>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4" hidden="1" customHeight="1" x14ac:dyDescent="0.15">
      <c r="A1121" s="404">
        <v>20</v>
      </c>
      <c r="B1121" s="404">
        <v>1</v>
      </c>
      <c r="C1121" s="894"/>
      <c r="D1121" s="894"/>
      <c r="E1121" s="893"/>
      <c r="F1121" s="893"/>
      <c r="G1121" s="893"/>
      <c r="H1121" s="893"/>
      <c r="I1121" s="893"/>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4" hidden="1" customHeight="1" x14ac:dyDescent="0.15">
      <c r="A1122" s="404">
        <v>21</v>
      </c>
      <c r="B1122" s="404">
        <v>1</v>
      </c>
      <c r="C1122" s="894"/>
      <c r="D1122" s="894"/>
      <c r="E1122" s="893"/>
      <c r="F1122" s="893"/>
      <c r="G1122" s="893"/>
      <c r="H1122" s="893"/>
      <c r="I1122" s="893"/>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24" hidden="1" customHeight="1" x14ac:dyDescent="0.15">
      <c r="A1123" s="404">
        <v>22</v>
      </c>
      <c r="B1123" s="404">
        <v>1</v>
      </c>
      <c r="C1123" s="894"/>
      <c r="D1123" s="894"/>
      <c r="E1123" s="893"/>
      <c r="F1123" s="893"/>
      <c r="G1123" s="893"/>
      <c r="H1123" s="893"/>
      <c r="I1123" s="893"/>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24" hidden="1" customHeight="1" x14ac:dyDescent="0.15">
      <c r="A1124" s="404">
        <v>23</v>
      </c>
      <c r="B1124" s="404">
        <v>1</v>
      </c>
      <c r="C1124" s="894"/>
      <c r="D1124" s="894"/>
      <c r="E1124" s="893"/>
      <c r="F1124" s="893"/>
      <c r="G1124" s="893"/>
      <c r="H1124" s="893"/>
      <c r="I1124" s="893"/>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24" hidden="1" customHeight="1" x14ac:dyDescent="0.15">
      <c r="A1125" s="404">
        <v>24</v>
      </c>
      <c r="B1125" s="404">
        <v>1</v>
      </c>
      <c r="C1125" s="894"/>
      <c r="D1125" s="894"/>
      <c r="E1125" s="893"/>
      <c r="F1125" s="893"/>
      <c r="G1125" s="893"/>
      <c r="H1125" s="893"/>
      <c r="I1125" s="893"/>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24" hidden="1" customHeight="1" x14ac:dyDescent="0.15">
      <c r="A1126" s="404">
        <v>25</v>
      </c>
      <c r="B1126" s="404">
        <v>1</v>
      </c>
      <c r="C1126" s="894"/>
      <c r="D1126" s="894"/>
      <c r="E1126" s="893"/>
      <c r="F1126" s="893"/>
      <c r="G1126" s="893"/>
      <c r="H1126" s="893"/>
      <c r="I1126" s="893"/>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4" hidden="1" customHeight="1" x14ac:dyDescent="0.15">
      <c r="A1127" s="404">
        <v>26</v>
      </c>
      <c r="B1127" s="404">
        <v>1</v>
      </c>
      <c r="C1127" s="894"/>
      <c r="D1127" s="894"/>
      <c r="E1127" s="893"/>
      <c r="F1127" s="893"/>
      <c r="G1127" s="893"/>
      <c r="H1127" s="893"/>
      <c r="I1127" s="893"/>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4" hidden="1" customHeight="1" x14ac:dyDescent="0.15">
      <c r="A1128" s="404">
        <v>27</v>
      </c>
      <c r="B1128" s="404">
        <v>1</v>
      </c>
      <c r="C1128" s="894"/>
      <c r="D1128" s="894"/>
      <c r="E1128" s="893"/>
      <c r="F1128" s="893"/>
      <c r="G1128" s="893"/>
      <c r="H1128" s="893"/>
      <c r="I1128" s="893"/>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4" hidden="1" customHeight="1" x14ac:dyDescent="0.15">
      <c r="A1129" s="404">
        <v>28</v>
      </c>
      <c r="B1129" s="404">
        <v>1</v>
      </c>
      <c r="C1129" s="894"/>
      <c r="D1129" s="894"/>
      <c r="E1129" s="893"/>
      <c r="F1129" s="893"/>
      <c r="G1129" s="893"/>
      <c r="H1129" s="893"/>
      <c r="I1129" s="893"/>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4" hidden="1" customHeight="1" x14ac:dyDescent="0.15">
      <c r="A1130" s="404">
        <v>29</v>
      </c>
      <c r="B1130" s="404">
        <v>1</v>
      </c>
      <c r="C1130" s="894"/>
      <c r="D1130" s="894"/>
      <c r="E1130" s="893"/>
      <c r="F1130" s="893"/>
      <c r="G1130" s="893"/>
      <c r="H1130" s="893"/>
      <c r="I1130" s="893"/>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4" hidden="1" customHeight="1" x14ac:dyDescent="0.15">
      <c r="A1131" s="404">
        <v>30</v>
      </c>
      <c r="B1131" s="404">
        <v>1</v>
      </c>
      <c r="C1131" s="894"/>
      <c r="D1131" s="894"/>
      <c r="E1131" s="893"/>
      <c r="F1131" s="893"/>
      <c r="G1131" s="893"/>
      <c r="H1131" s="893"/>
      <c r="I1131" s="893"/>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4" hidden="1"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7" priority="14033">
      <formula>IF(RIGHT(TEXT(P14,"0.#"),1)=".",FALSE,TRUE)</formula>
    </cfRule>
    <cfRule type="expression" dxfId="2806" priority="14034">
      <formula>IF(RIGHT(TEXT(P14,"0.#"),1)=".",TRUE,FALSE)</formula>
    </cfRule>
  </conditionalFormatting>
  <conditionalFormatting sqref="P18:AX18">
    <cfRule type="expression" dxfId="2805" priority="13909">
      <formula>IF(RIGHT(TEXT(P18,"0.#"),1)=".",FALSE,TRUE)</formula>
    </cfRule>
    <cfRule type="expression" dxfId="2804" priority="13910">
      <formula>IF(RIGHT(TEXT(P18,"0.#"),1)=".",TRUE,FALSE)</formula>
    </cfRule>
  </conditionalFormatting>
  <conditionalFormatting sqref="Y782">
    <cfRule type="expression" dxfId="2803" priority="13905">
      <formula>IF(RIGHT(TEXT(Y782,"0.#"),1)=".",FALSE,TRUE)</formula>
    </cfRule>
    <cfRule type="expression" dxfId="2802" priority="13906">
      <formula>IF(RIGHT(TEXT(Y782,"0.#"),1)=".",TRUE,FALSE)</formula>
    </cfRule>
  </conditionalFormatting>
  <conditionalFormatting sqref="Y791">
    <cfRule type="expression" dxfId="2801" priority="13901">
      <formula>IF(RIGHT(TEXT(Y791,"0.#"),1)=".",FALSE,TRUE)</formula>
    </cfRule>
    <cfRule type="expression" dxfId="2800" priority="13902">
      <formula>IF(RIGHT(TEXT(Y791,"0.#"),1)=".",TRUE,FALSE)</formula>
    </cfRule>
  </conditionalFormatting>
  <conditionalFormatting sqref="Y822:Y829 Y820 Y809:Y816 Y807 Y796:Y803 Y794">
    <cfRule type="expression" dxfId="2799" priority="13683">
      <formula>IF(RIGHT(TEXT(Y794,"0.#"),1)=".",FALSE,TRUE)</formula>
    </cfRule>
    <cfRule type="expression" dxfId="2798" priority="13684">
      <formula>IF(RIGHT(TEXT(Y794,"0.#"),1)=".",TRUE,FALSE)</formula>
    </cfRule>
  </conditionalFormatting>
  <conditionalFormatting sqref="P15:AJ17 P13:AX13 AR15:AX15">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AQ101">
    <cfRule type="expression" dxfId="2793" priority="13721">
      <formula>IF(RIGHT(TEXT(AQ101,"0.#"),1)=".",FALSE,TRUE)</formula>
    </cfRule>
    <cfRule type="expression" dxfId="2792" priority="13722">
      <formula>IF(RIGHT(TEXT(AQ101,"0.#"),1)=".",TRUE,FALSE)</formula>
    </cfRule>
  </conditionalFormatting>
  <conditionalFormatting sqref="Y783:Y790 Y781">
    <cfRule type="expression" dxfId="2791" priority="13707">
      <formula>IF(RIGHT(TEXT(Y781,"0.#"),1)=".",FALSE,TRUE)</formula>
    </cfRule>
    <cfRule type="expression" dxfId="2790" priority="13708">
      <formula>IF(RIGHT(TEXT(Y781,"0.#"),1)=".",TRUE,FALSE)</formula>
    </cfRule>
  </conditionalFormatting>
  <conditionalFormatting sqref="AU782">
    <cfRule type="expression" dxfId="2789" priority="13705">
      <formula>IF(RIGHT(TEXT(AU782,"0.#"),1)=".",FALSE,TRUE)</formula>
    </cfRule>
    <cfRule type="expression" dxfId="2788" priority="13706">
      <formula>IF(RIGHT(TEXT(AU782,"0.#"),1)=".",TRUE,FALSE)</formula>
    </cfRule>
  </conditionalFormatting>
  <conditionalFormatting sqref="AU791">
    <cfRule type="expression" dxfId="2787" priority="13703">
      <formula>IF(RIGHT(TEXT(AU791,"0.#"),1)=".",FALSE,TRUE)</formula>
    </cfRule>
    <cfRule type="expression" dxfId="2786" priority="13704">
      <formula>IF(RIGHT(TEXT(AU791,"0.#"),1)=".",TRUE,FALSE)</formula>
    </cfRule>
  </conditionalFormatting>
  <conditionalFormatting sqref="AU783:AU790 AU781">
    <cfRule type="expression" dxfId="2785" priority="13701">
      <formula>IF(RIGHT(TEXT(AU781,"0.#"),1)=".",FALSE,TRUE)</formula>
    </cfRule>
    <cfRule type="expression" dxfId="2784" priority="13702">
      <formula>IF(RIGHT(TEXT(AU781,"0.#"),1)=".",TRUE,FALSE)</formula>
    </cfRule>
  </conditionalFormatting>
  <conditionalFormatting sqref="Y821 Y808 Y795">
    <cfRule type="expression" dxfId="2783" priority="13687">
      <formula>IF(RIGHT(TEXT(Y795,"0.#"),1)=".",FALSE,TRUE)</formula>
    </cfRule>
    <cfRule type="expression" dxfId="2782" priority="13688">
      <formula>IF(RIGHT(TEXT(Y795,"0.#"),1)=".",TRUE,FALSE)</formula>
    </cfRule>
  </conditionalFormatting>
  <conditionalFormatting sqref="Y830 Y817 Y804">
    <cfRule type="expression" dxfId="2781" priority="13685">
      <formula>IF(RIGHT(TEXT(Y804,"0.#"),1)=".",FALSE,TRUE)</formula>
    </cfRule>
    <cfRule type="expression" dxfId="2780" priority="13686">
      <formula>IF(RIGHT(TEXT(Y804,"0.#"),1)=".",TRUE,FALSE)</formula>
    </cfRule>
  </conditionalFormatting>
  <conditionalFormatting sqref="AU821 AU808 AU795">
    <cfRule type="expression" dxfId="2779" priority="13681">
      <formula>IF(RIGHT(TEXT(AU795,"0.#"),1)=".",FALSE,TRUE)</formula>
    </cfRule>
    <cfRule type="expression" dxfId="2778" priority="13682">
      <formula>IF(RIGHT(TEXT(AU795,"0.#"),1)=".",TRUE,FALSE)</formula>
    </cfRule>
  </conditionalFormatting>
  <conditionalFormatting sqref="AU830 AU817 AU804">
    <cfRule type="expression" dxfId="2777" priority="13679">
      <formula>IF(RIGHT(TEXT(AU804,"0.#"),1)=".",FALSE,TRUE)</formula>
    </cfRule>
    <cfRule type="expression" dxfId="2776" priority="13680">
      <formula>IF(RIGHT(TEXT(AU804,"0.#"),1)=".",TRUE,FALSE)</formula>
    </cfRule>
  </conditionalFormatting>
  <conditionalFormatting sqref="AU822:AU829 AU820 AU809:AU816 AU807 AU796:AU803 AU794">
    <cfRule type="expression" dxfId="2775" priority="13677">
      <formula>IF(RIGHT(TEXT(AU794,"0.#"),1)=".",FALSE,TRUE)</formula>
    </cfRule>
    <cfRule type="expression" dxfId="2774" priority="13678">
      <formula>IF(RIGHT(TEXT(AU794,"0.#"),1)=".",TRUE,FALSE)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I34 AM34">
    <cfRule type="expression" dxfId="2767" priority="13487">
      <formula>IF(RIGHT(TEXT(AI34,"0.#"),1)=".",FALSE,TRUE)</formula>
    </cfRule>
    <cfRule type="expression" dxfId="2766" priority="13488">
      <formula>IF(RIGHT(TEXT(AI34,"0.#"),1)=".",TRUE,FALSE)</formula>
    </cfRule>
  </conditionalFormatting>
  <conditionalFormatting sqref="AI32">
    <cfRule type="expression" dxfId="2765" priority="13483">
      <formula>IF(RIGHT(TEXT(AI32,"0.#"),1)=".",FALSE,TRUE)</formula>
    </cfRule>
    <cfRule type="expression" dxfId="2764" priority="13484">
      <formula>IF(RIGHT(TEXT(AI32,"0.#"),1)=".",TRUE,FALSE)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Q116">
    <cfRule type="expression" dxfId="2617" priority="13185">
      <formula>IF(RIGHT(TEXT(AQ116,"0.#"),1)=".",FALSE,TRUE)</formula>
    </cfRule>
    <cfRule type="expression" dxfId="2616" priority="13186">
      <formula>IF(RIGHT(TEXT(AQ116,"0.#"),1)=".",TRUE,FALSE)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M117">
    <cfRule type="expression" dxfId="2613" priority="13179">
      <formula>IF(RIGHT(TEXT(AM117,"0.#"),1)=".",FALSE,TRUE)</formula>
    </cfRule>
    <cfRule type="expression" dxfId="2612" priority="13180">
      <formula>IF(RIGHT(TEXT(AM117,"0.#"),1)=".",TRUE,FALSE)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 AI134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E34">
    <cfRule type="expression" dxfId="727" priority="27">
      <formula>IF(RIGHT(TEXT(AE34,"0.#"),1)=".",FALSE,TRUE)</formula>
    </cfRule>
    <cfRule type="expression" dxfId="726" priority="28">
      <formula>IF(RIGHT(TEXT(AE34,"0.#"),1)=".",TRUE,FALSE)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E135">
    <cfRule type="expression" dxfId="713" priority="13">
      <formula>IF(RIGHT(TEXT(AE135,"0.#"),1)=".",FALSE,TRUE)</formula>
    </cfRule>
    <cfRule type="expression" dxfId="712" priority="14">
      <formula>IF(RIGHT(TEXT(AE135,"0.#"),1)=".",TRUE,FALSE)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委託・請負、補助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1" t="s">
        <v>265</v>
      </c>
      <c r="H2" s="776"/>
      <c r="I2" s="776"/>
      <c r="J2" s="776"/>
      <c r="K2" s="776"/>
      <c r="L2" s="776"/>
      <c r="M2" s="776"/>
      <c r="N2" s="776"/>
      <c r="O2" s="777"/>
      <c r="P2" s="775" t="s">
        <v>59</v>
      </c>
      <c r="Q2" s="776"/>
      <c r="R2" s="776"/>
      <c r="S2" s="776"/>
      <c r="T2" s="776"/>
      <c r="U2" s="776"/>
      <c r="V2" s="776"/>
      <c r="W2" s="776"/>
      <c r="X2" s="777"/>
      <c r="Y2" s="1005"/>
      <c r="Z2" s="412"/>
      <c r="AA2" s="413"/>
      <c r="AB2" s="1009" t="s">
        <v>11</v>
      </c>
      <c r="AC2" s="1010"/>
      <c r="AD2" s="1011"/>
      <c r="AE2" s="997" t="s">
        <v>357</v>
      </c>
      <c r="AF2" s="997"/>
      <c r="AG2" s="997"/>
      <c r="AH2" s="997"/>
      <c r="AI2" s="997" t="s">
        <v>363</v>
      </c>
      <c r="AJ2" s="997"/>
      <c r="AK2" s="997"/>
      <c r="AL2" s="997"/>
      <c r="AM2" s="997" t="s">
        <v>472</v>
      </c>
      <c r="AN2" s="997"/>
      <c r="AO2" s="997"/>
      <c r="AP2" s="456"/>
      <c r="AQ2" s="173" t="s">
        <v>355</v>
      </c>
      <c r="AR2" s="166"/>
      <c r="AS2" s="166"/>
      <c r="AT2" s="167"/>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6"/>
      <c r="Z3" s="1007"/>
      <c r="AA3" s="1008"/>
      <c r="AB3" s="1012"/>
      <c r="AC3" s="1013"/>
      <c r="AD3" s="1014"/>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3"/>
      <c r="B4" s="511"/>
      <c r="C4" s="511"/>
      <c r="D4" s="511"/>
      <c r="E4" s="511"/>
      <c r="F4" s="512"/>
      <c r="G4" s="538"/>
      <c r="H4" s="1015"/>
      <c r="I4" s="1015"/>
      <c r="J4" s="1015"/>
      <c r="K4" s="1015"/>
      <c r="L4" s="1015"/>
      <c r="M4" s="1015"/>
      <c r="N4" s="1015"/>
      <c r="O4" s="1016"/>
      <c r="P4" s="158"/>
      <c r="Q4" s="1023"/>
      <c r="R4" s="1023"/>
      <c r="S4" s="1023"/>
      <c r="T4" s="1023"/>
      <c r="U4" s="1023"/>
      <c r="V4" s="1023"/>
      <c r="W4" s="1023"/>
      <c r="X4" s="1024"/>
      <c r="Y4" s="1001" t="s">
        <v>12</v>
      </c>
      <c r="Z4" s="1002"/>
      <c r="AA4" s="1003"/>
      <c r="AB4" s="549"/>
      <c r="AC4" s="1004"/>
      <c r="AD4" s="1004"/>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4"/>
      <c r="B5" s="515"/>
      <c r="C5" s="515"/>
      <c r="D5" s="515"/>
      <c r="E5" s="515"/>
      <c r="F5" s="516"/>
      <c r="G5" s="1017"/>
      <c r="H5" s="1018"/>
      <c r="I5" s="1018"/>
      <c r="J5" s="1018"/>
      <c r="K5" s="1018"/>
      <c r="L5" s="1018"/>
      <c r="M5" s="1018"/>
      <c r="N5" s="1018"/>
      <c r="O5" s="1019"/>
      <c r="P5" s="1025"/>
      <c r="Q5" s="1025"/>
      <c r="R5" s="1025"/>
      <c r="S5" s="1025"/>
      <c r="T5" s="1025"/>
      <c r="U5" s="1025"/>
      <c r="V5" s="1025"/>
      <c r="W5" s="1025"/>
      <c r="X5" s="1026"/>
      <c r="Y5" s="301" t="s">
        <v>54</v>
      </c>
      <c r="Z5" s="998"/>
      <c r="AA5" s="999"/>
      <c r="AB5" s="520"/>
      <c r="AC5" s="1000"/>
      <c r="AD5" s="1000"/>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4"/>
      <c r="B6" s="515"/>
      <c r="C6" s="515"/>
      <c r="D6" s="515"/>
      <c r="E6" s="515"/>
      <c r="F6" s="516"/>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0" t="s">
        <v>491</v>
      </c>
      <c r="B9" s="511"/>
      <c r="C9" s="511"/>
      <c r="D9" s="511"/>
      <c r="E9" s="511"/>
      <c r="F9" s="512"/>
      <c r="G9" s="791" t="s">
        <v>265</v>
      </c>
      <c r="H9" s="776"/>
      <c r="I9" s="776"/>
      <c r="J9" s="776"/>
      <c r="K9" s="776"/>
      <c r="L9" s="776"/>
      <c r="M9" s="776"/>
      <c r="N9" s="776"/>
      <c r="O9" s="777"/>
      <c r="P9" s="775" t="s">
        <v>59</v>
      </c>
      <c r="Q9" s="776"/>
      <c r="R9" s="776"/>
      <c r="S9" s="776"/>
      <c r="T9" s="776"/>
      <c r="U9" s="776"/>
      <c r="V9" s="776"/>
      <c r="W9" s="776"/>
      <c r="X9" s="777"/>
      <c r="Y9" s="1005"/>
      <c r="Z9" s="412"/>
      <c r="AA9" s="413"/>
      <c r="AB9" s="1009" t="s">
        <v>11</v>
      </c>
      <c r="AC9" s="1010"/>
      <c r="AD9" s="1011"/>
      <c r="AE9" s="997" t="s">
        <v>357</v>
      </c>
      <c r="AF9" s="997"/>
      <c r="AG9" s="997"/>
      <c r="AH9" s="997"/>
      <c r="AI9" s="997" t="s">
        <v>363</v>
      </c>
      <c r="AJ9" s="997"/>
      <c r="AK9" s="997"/>
      <c r="AL9" s="997"/>
      <c r="AM9" s="997" t="s">
        <v>472</v>
      </c>
      <c r="AN9" s="997"/>
      <c r="AO9" s="997"/>
      <c r="AP9" s="456"/>
      <c r="AQ9" s="173" t="s">
        <v>355</v>
      </c>
      <c r="AR9" s="166"/>
      <c r="AS9" s="166"/>
      <c r="AT9" s="167"/>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6"/>
      <c r="Z10" s="1007"/>
      <c r="AA10" s="1008"/>
      <c r="AB10" s="1012"/>
      <c r="AC10" s="1013"/>
      <c r="AD10" s="1014"/>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3"/>
      <c r="B11" s="511"/>
      <c r="C11" s="511"/>
      <c r="D11" s="511"/>
      <c r="E11" s="511"/>
      <c r="F11" s="512"/>
      <c r="G11" s="538"/>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9"/>
      <c r="AC11" s="1004"/>
      <c r="AD11" s="1004"/>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4"/>
      <c r="B12" s="515"/>
      <c r="C12" s="515"/>
      <c r="D12" s="515"/>
      <c r="E12" s="515"/>
      <c r="F12" s="516"/>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0"/>
      <c r="AC12" s="1000"/>
      <c r="AD12" s="1000"/>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0" t="s">
        <v>491</v>
      </c>
      <c r="B16" s="511"/>
      <c r="C16" s="511"/>
      <c r="D16" s="511"/>
      <c r="E16" s="511"/>
      <c r="F16" s="512"/>
      <c r="G16" s="791" t="s">
        <v>265</v>
      </c>
      <c r="H16" s="776"/>
      <c r="I16" s="776"/>
      <c r="J16" s="776"/>
      <c r="K16" s="776"/>
      <c r="L16" s="776"/>
      <c r="M16" s="776"/>
      <c r="N16" s="776"/>
      <c r="O16" s="777"/>
      <c r="P16" s="775" t="s">
        <v>59</v>
      </c>
      <c r="Q16" s="776"/>
      <c r="R16" s="776"/>
      <c r="S16" s="776"/>
      <c r="T16" s="776"/>
      <c r="U16" s="776"/>
      <c r="V16" s="776"/>
      <c r="W16" s="776"/>
      <c r="X16" s="777"/>
      <c r="Y16" s="1005"/>
      <c r="Z16" s="412"/>
      <c r="AA16" s="413"/>
      <c r="AB16" s="1009" t="s">
        <v>11</v>
      </c>
      <c r="AC16" s="1010"/>
      <c r="AD16" s="1011"/>
      <c r="AE16" s="997" t="s">
        <v>357</v>
      </c>
      <c r="AF16" s="997"/>
      <c r="AG16" s="997"/>
      <c r="AH16" s="997"/>
      <c r="AI16" s="997" t="s">
        <v>363</v>
      </c>
      <c r="AJ16" s="997"/>
      <c r="AK16" s="997"/>
      <c r="AL16" s="997"/>
      <c r="AM16" s="997" t="s">
        <v>472</v>
      </c>
      <c r="AN16" s="997"/>
      <c r="AO16" s="997"/>
      <c r="AP16" s="456"/>
      <c r="AQ16" s="173" t="s">
        <v>355</v>
      </c>
      <c r="AR16" s="166"/>
      <c r="AS16" s="166"/>
      <c r="AT16" s="167"/>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6"/>
      <c r="Z17" s="1007"/>
      <c r="AA17" s="1008"/>
      <c r="AB17" s="1012"/>
      <c r="AC17" s="1013"/>
      <c r="AD17" s="1014"/>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3"/>
      <c r="B18" s="511"/>
      <c r="C18" s="511"/>
      <c r="D18" s="511"/>
      <c r="E18" s="511"/>
      <c r="F18" s="512"/>
      <c r="G18" s="538"/>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9"/>
      <c r="AC18" s="1004"/>
      <c r="AD18" s="1004"/>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4"/>
      <c r="B19" s="515"/>
      <c r="C19" s="515"/>
      <c r="D19" s="515"/>
      <c r="E19" s="515"/>
      <c r="F19" s="516"/>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0"/>
      <c r="AC19" s="1000"/>
      <c r="AD19" s="1000"/>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0" t="s">
        <v>491</v>
      </c>
      <c r="B23" s="511"/>
      <c r="C23" s="511"/>
      <c r="D23" s="511"/>
      <c r="E23" s="511"/>
      <c r="F23" s="512"/>
      <c r="G23" s="791" t="s">
        <v>265</v>
      </c>
      <c r="H23" s="776"/>
      <c r="I23" s="776"/>
      <c r="J23" s="776"/>
      <c r="K23" s="776"/>
      <c r="L23" s="776"/>
      <c r="M23" s="776"/>
      <c r="N23" s="776"/>
      <c r="O23" s="777"/>
      <c r="P23" s="775" t="s">
        <v>59</v>
      </c>
      <c r="Q23" s="776"/>
      <c r="R23" s="776"/>
      <c r="S23" s="776"/>
      <c r="T23" s="776"/>
      <c r="U23" s="776"/>
      <c r="V23" s="776"/>
      <c r="W23" s="776"/>
      <c r="X23" s="777"/>
      <c r="Y23" s="1005"/>
      <c r="Z23" s="412"/>
      <c r="AA23" s="413"/>
      <c r="AB23" s="1009" t="s">
        <v>11</v>
      </c>
      <c r="AC23" s="1010"/>
      <c r="AD23" s="1011"/>
      <c r="AE23" s="997" t="s">
        <v>357</v>
      </c>
      <c r="AF23" s="997"/>
      <c r="AG23" s="997"/>
      <c r="AH23" s="997"/>
      <c r="AI23" s="997" t="s">
        <v>363</v>
      </c>
      <c r="AJ23" s="997"/>
      <c r="AK23" s="997"/>
      <c r="AL23" s="997"/>
      <c r="AM23" s="997" t="s">
        <v>472</v>
      </c>
      <c r="AN23" s="997"/>
      <c r="AO23" s="997"/>
      <c r="AP23" s="456"/>
      <c r="AQ23" s="173" t="s">
        <v>355</v>
      </c>
      <c r="AR23" s="166"/>
      <c r="AS23" s="166"/>
      <c r="AT23" s="167"/>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6"/>
      <c r="Z24" s="1007"/>
      <c r="AA24" s="1008"/>
      <c r="AB24" s="1012"/>
      <c r="AC24" s="1013"/>
      <c r="AD24" s="1014"/>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3"/>
      <c r="B25" s="511"/>
      <c r="C25" s="511"/>
      <c r="D25" s="511"/>
      <c r="E25" s="511"/>
      <c r="F25" s="512"/>
      <c r="G25" s="538"/>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9"/>
      <c r="AC25" s="1004"/>
      <c r="AD25" s="1004"/>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4"/>
      <c r="B26" s="515"/>
      <c r="C26" s="515"/>
      <c r="D26" s="515"/>
      <c r="E26" s="515"/>
      <c r="F26" s="516"/>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0"/>
      <c r="AC26" s="1000"/>
      <c r="AD26" s="1000"/>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0" t="s">
        <v>491</v>
      </c>
      <c r="B30" s="511"/>
      <c r="C30" s="511"/>
      <c r="D30" s="511"/>
      <c r="E30" s="511"/>
      <c r="F30" s="512"/>
      <c r="G30" s="791" t="s">
        <v>265</v>
      </c>
      <c r="H30" s="776"/>
      <c r="I30" s="776"/>
      <c r="J30" s="776"/>
      <c r="K30" s="776"/>
      <c r="L30" s="776"/>
      <c r="M30" s="776"/>
      <c r="N30" s="776"/>
      <c r="O30" s="777"/>
      <c r="P30" s="775" t="s">
        <v>59</v>
      </c>
      <c r="Q30" s="776"/>
      <c r="R30" s="776"/>
      <c r="S30" s="776"/>
      <c r="T30" s="776"/>
      <c r="U30" s="776"/>
      <c r="V30" s="776"/>
      <c r="W30" s="776"/>
      <c r="X30" s="777"/>
      <c r="Y30" s="1005"/>
      <c r="Z30" s="412"/>
      <c r="AA30" s="413"/>
      <c r="AB30" s="1009" t="s">
        <v>11</v>
      </c>
      <c r="AC30" s="1010"/>
      <c r="AD30" s="1011"/>
      <c r="AE30" s="997" t="s">
        <v>357</v>
      </c>
      <c r="AF30" s="997"/>
      <c r="AG30" s="997"/>
      <c r="AH30" s="997"/>
      <c r="AI30" s="997" t="s">
        <v>363</v>
      </c>
      <c r="AJ30" s="997"/>
      <c r="AK30" s="997"/>
      <c r="AL30" s="997"/>
      <c r="AM30" s="997" t="s">
        <v>472</v>
      </c>
      <c r="AN30" s="997"/>
      <c r="AO30" s="997"/>
      <c r="AP30" s="456"/>
      <c r="AQ30" s="173" t="s">
        <v>355</v>
      </c>
      <c r="AR30" s="166"/>
      <c r="AS30" s="166"/>
      <c r="AT30" s="167"/>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6"/>
      <c r="Z31" s="1007"/>
      <c r="AA31" s="1008"/>
      <c r="AB31" s="1012"/>
      <c r="AC31" s="1013"/>
      <c r="AD31" s="1014"/>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3"/>
      <c r="B32" s="511"/>
      <c r="C32" s="511"/>
      <c r="D32" s="511"/>
      <c r="E32" s="511"/>
      <c r="F32" s="512"/>
      <c r="G32" s="538"/>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9"/>
      <c r="AC32" s="1004"/>
      <c r="AD32" s="1004"/>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4"/>
      <c r="B33" s="515"/>
      <c r="C33" s="515"/>
      <c r="D33" s="515"/>
      <c r="E33" s="515"/>
      <c r="F33" s="516"/>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0"/>
      <c r="AC33" s="1000"/>
      <c r="AD33" s="1000"/>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0" t="s">
        <v>491</v>
      </c>
      <c r="B37" s="511"/>
      <c r="C37" s="511"/>
      <c r="D37" s="511"/>
      <c r="E37" s="511"/>
      <c r="F37" s="512"/>
      <c r="G37" s="791" t="s">
        <v>265</v>
      </c>
      <c r="H37" s="776"/>
      <c r="I37" s="776"/>
      <c r="J37" s="776"/>
      <c r="K37" s="776"/>
      <c r="L37" s="776"/>
      <c r="M37" s="776"/>
      <c r="N37" s="776"/>
      <c r="O37" s="777"/>
      <c r="P37" s="775" t="s">
        <v>59</v>
      </c>
      <c r="Q37" s="776"/>
      <c r="R37" s="776"/>
      <c r="S37" s="776"/>
      <c r="T37" s="776"/>
      <c r="U37" s="776"/>
      <c r="V37" s="776"/>
      <c r="W37" s="776"/>
      <c r="X37" s="777"/>
      <c r="Y37" s="1005"/>
      <c r="Z37" s="412"/>
      <c r="AA37" s="413"/>
      <c r="AB37" s="1009" t="s">
        <v>11</v>
      </c>
      <c r="AC37" s="1010"/>
      <c r="AD37" s="1011"/>
      <c r="AE37" s="997" t="s">
        <v>357</v>
      </c>
      <c r="AF37" s="997"/>
      <c r="AG37" s="997"/>
      <c r="AH37" s="997"/>
      <c r="AI37" s="997" t="s">
        <v>363</v>
      </c>
      <c r="AJ37" s="997"/>
      <c r="AK37" s="997"/>
      <c r="AL37" s="997"/>
      <c r="AM37" s="997" t="s">
        <v>472</v>
      </c>
      <c r="AN37" s="997"/>
      <c r="AO37" s="997"/>
      <c r="AP37" s="456"/>
      <c r="AQ37" s="173" t="s">
        <v>355</v>
      </c>
      <c r="AR37" s="166"/>
      <c r="AS37" s="166"/>
      <c r="AT37" s="167"/>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6"/>
      <c r="Z38" s="1007"/>
      <c r="AA38" s="1008"/>
      <c r="AB38" s="1012"/>
      <c r="AC38" s="1013"/>
      <c r="AD38" s="1014"/>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3"/>
      <c r="B39" s="511"/>
      <c r="C39" s="511"/>
      <c r="D39" s="511"/>
      <c r="E39" s="511"/>
      <c r="F39" s="512"/>
      <c r="G39" s="538"/>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9"/>
      <c r="AC39" s="1004"/>
      <c r="AD39" s="100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4"/>
      <c r="B40" s="515"/>
      <c r="C40" s="515"/>
      <c r="D40" s="515"/>
      <c r="E40" s="515"/>
      <c r="F40" s="516"/>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0"/>
      <c r="AC40" s="1000"/>
      <c r="AD40" s="100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0" t="s">
        <v>491</v>
      </c>
      <c r="B44" s="511"/>
      <c r="C44" s="511"/>
      <c r="D44" s="511"/>
      <c r="E44" s="511"/>
      <c r="F44" s="512"/>
      <c r="G44" s="791" t="s">
        <v>265</v>
      </c>
      <c r="H44" s="776"/>
      <c r="I44" s="776"/>
      <c r="J44" s="776"/>
      <c r="K44" s="776"/>
      <c r="L44" s="776"/>
      <c r="M44" s="776"/>
      <c r="N44" s="776"/>
      <c r="O44" s="777"/>
      <c r="P44" s="775" t="s">
        <v>59</v>
      </c>
      <c r="Q44" s="776"/>
      <c r="R44" s="776"/>
      <c r="S44" s="776"/>
      <c r="T44" s="776"/>
      <c r="U44" s="776"/>
      <c r="V44" s="776"/>
      <c r="W44" s="776"/>
      <c r="X44" s="777"/>
      <c r="Y44" s="1005"/>
      <c r="Z44" s="412"/>
      <c r="AA44" s="413"/>
      <c r="AB44" s="1009" t="s">
        <v>11</v>
      </c>
      <c r="AC44" s="1010"/>
      <c r="AD44" s="1011"/>
      <c r="AE44" s="997" t="s">
        <v>357</v>
      </c>
      <c r="AF44" s="997"/>
      <c r="AG44" s="997"/>
      <c r="AH44" s="997"/>
      <c r="AI44" s="997" t="s">
        <v>363</v>
      </c>
      <c r="AJ44" s="997"/>
      <c r="AK44" s="997"/>
      <c r="AL44" s="997"/>
      <c r="AM44" s="997" t="s">
        <v>472</v>
      </c>
      <c r="AN44" s="997"/>
      <c r="AO44" s="997"/>
      <c r="AP44" s="456"/>
      <c r="AQ44" s="173" t="s">
        <v>355</v>
      </c>
      <c r="AR44" s="166"/>
      <c r="AS44" s="166"/>
      <c r="AT44" s="167"/>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6"/>
      <c r="Z45" s="1007"/>
      <c r="AA45" s="1008"/>
      <c r="AB45" s="1012"/>
      <c r="AC45" s="1013"/>
      <c r="AD45" s="1014"/>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3"/>
      <c r="B46" s="511"/>
      <c r="C46" s="511"/>
      <c r="D46" s="511"/>
      <c r="E46" s="511"/>
      <c r="F46" s="512"/>
      <c r="G46" s="538"/>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9"/>
      <c r="AC46" s="1004"/>
      <c r="AD46" s="100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4"/>
      <c r="B47" s="515"/>
      <c r="C47" s="515"/>
      <c r="D47" s="515"/>
      <c r="E47" s="515"/>
      <c r="F47" s="516"/>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0"/>
      <c r="AC47" s="1000"/>
      <c r="AD47" s="100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0" t="s">
        <v>491</v>
      </c>
      <c r="B51" s="511"/>
      <c r="C51" s="511"/>
      <c r="D51" s="511"/>
      <c r="E51" s="511"/>
      <c r="F51" s="512"/>
      <c r="G51" s="791" t="s">
        <v>265</v>
      </c>
      <c r="H51" s="776"/>
      <c r="I51" s="776"/>
      <c r="J51" s="776"/>
      <c r="K51" s="776"/>
      <c r="L51" s="776"/>
      <c r="M51" s="776"/>
      <c r="N51" s="776"/>
      <c r="O51" s="777"/>
      <c r="P51" s="775" t="s">
        <v>59</v>
      </c>
      <c r="Q51" s="776"/>
      <c r="R51" s="776"/>
      <c r="S51" s="776"/>
      <c r="T51" s="776"/>
      <c r="U51" s="776"/>
      <c r="V51" s="776"/>
      <c r="W51" s="776"/>
      <c r="X51" s="777"/>
      <c r="Y51" s="1005"/>
      <c r="Z51" s="412"/>
      <c r="AA51" s="413"/>
      <c r="AB51" s="456" t="s">
        <v>11</v>
      </c>
      <c r="AC51" s="1010"/>
      <c r="AD51" s="1011"/>
      <c r="AE51" s="997" t="s">
        <v>357</v>
      </c>
      <c r="AF51" s="997"/>
      <c r="AG51" s="997"/>
      <c r="AH51" s="997"/>
      <c r="AI51" s="997" t="s">
        <v>363</v>
      </c>
      <c r="AJ51" s="997"/>
      <c r="AK51" s="997"/>
      <c r="AL51" s="997"/>
      <c r="AM51" s="997" t="s">
        <v>472</v>
      </c>
      <c r="AN51" s="997"/>
      <c r="AO51" s="997"/>
      <c r="AP51" s="456"/>
      <c r="AQ51" s="173" t="s">
        <v>355</v>
      </c>
      <c r="AR51" s="166"/>
      <c r="AS51" s="166"/>
      <c r="AT51" s="167"/>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6"/>
      <c r="Z52" s="1007"/>
      <c r="AA52" s="1008"/>
      <c r="AB52" s="1012"/>
      <c r="AC52" s="1013"/>
      <c r="AD52" s="1014"/>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3"/>
      <c r="B53" s="511"/>
      <c r="C53" s="511"/>
      <c r="D53" s="511"/>
      <c r="E53" s="511"/>
      <c r="F53" s="512"/>
      <c r="G53" s="538"/>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9"/>
      <c r="AC53" s="1004"/>
      <c r="AD53" s="100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4"/>
      <c r="B54" s="515"/>
      <c r="C54" s="515"/>
      <c r="D54" s="515"/>
      <c r="E54" s="515"/>
      <c r="F54" s="516"/>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0"/>
      <c r="AC54" s="1000"/>
      <c r="AD54" s="100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0" t="s">
        <v>491</v>
      </c>
      <c r="B58" s="511"/>
      <c r="C58" s="511"/>
      <c r="D58" s="511"/>
      <c r="E58" s="511"/>
      <c r="F58" s="512"/>
      <c r="G58" s="791" t="s">
        <v>265</v>
      </c>
      <c r="H58" s="776"/>
      <c r="I58" s="776"/>
      <c r="J58" s="776"/>
      <c r="K58" s="776"/>
      <c r="L58" s="776"/>
      <c r="M58" s="776"/>
      <c r="N58" s="776"/>
      <c r="O58" s="777"/>
      <c r="P58" s="775" t="s">
        <v>59</v>
      </c>
      <c r="Q58" s="776"/>
      <c r="R58" s="776"/>
      <c r="S58" s="776"/>
      <c r="T58" s="776"/>
      <c r="U58" s="776"/>
      <c r="V58" s="776"/>
      <c r="W58" s="776"/>
      <c r="X58" s="777"/>
      <c r="Y58" s="1005"/>
      <c r="Z58" s="412"/>
      <c r="AA58" s="413"/>
      <c r="AB58" s="1009" t="s">
        <v>11</v>
      </c>
      <c r="AC58" s="1010"/>
      <c r="AD58" s="1011"/>
      <c r="AE58" s="997" t="s">
        <v>357</v>
      </c>
      <c r="AF58" s="997"/>
      <c r="AG58" s="997"/>
      <c r="AH58" s="997"/>
      <c r="AI58" s="997" t="s">
        <v>363</v>
      </c>
      <c r="AJ58" s="997"/>
      <c r="AK58" s="997"/>
      <c r="AL58" s="997"/>
      <c r="AM58" s="997" t="s">
        <v>472</v>
      </c>
      <c r="AN58" s="997"/>
      <c r="AO58" s="997"/>
      <c r="AP58" s="456"/>
      <c r="AQ58" s="173" t="s">
        <v>355</v>
      </c>
      <c r="AR58" s="166"/>
      <c r="AS58" s="166"/>
      <c r="AT58" s="167"/>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6"/>
      <c r="Z59" s="1007"/>
      <c r="AA59" s="1008"/>
      <c r="AB59" s="1012"/>
      <c r="AC59" s="1013"/>
      <c r="AD59" s="1014"/>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3"/>
      <c r="B60" s="511"/>
      <c r="C60" s="511"/>
      <c r="D60" s="511"/>
      <c r="E60" s="511"/>
      <c r="F60" s="512"/>
      <c r="G60" s="538"/>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9"/>
      <c r="AC60" s="1004"/>
      <c r="AD60" s="100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4"/>
      <c r="B61" s="515"/>
      <c r="C61" s="515"/>
      <c r="D61" s="515"/>
      <c r="E61" s="515"/>
      <c r="F61" s="516"/>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0"/>
      <c r="AC61" s="1000"/>
      <c r="AD61" s="100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0" t="s">
        <v>491</v>
      </c>
      <c r="B65" s="511"/>
      <c r="C65" s="511"/>
      <c r="D65" s="511"/>
      <c r="E65" s="511"/>
      <c r="F65" s="512"/>
      <c r="G65" s="791" t="s">
        <v>265</v>
      </c>
      <c r="H65" s="776"/>
      <c r="I65" s="776"/>
      <c r="J65" s="776"/>
      <c r="K65" s="776"/>
      <c r="L65" s="776"/>
      <c r="M65" s="776"/>
      <c r="N65" s="776"/>
      <c r="O65" s="777"/>
      <c r="P65" s="775" t="s">
        <v>59</v>
      </c>
      <c r="Q65" s="776"/>
      <c r="R65" s="776"/>
      <c r="S65" s="776"/>
      <c r="T65" s="776"/>
      <c r="U65" s="776"/>
      <c r="V65" s="776"/>
      <c r="W65" s="776"/>
      <c r="X65" s="777"/>
      <c r="Y65" s="1005"/>
      <c r="Z65" s="412"/>
      <c r="AA65" s="413"/>
      <c r="AB65" s="1009" t="s">
        <v>11</v>
      </c>
      <c r="AC65" s="1010"/>
      <c r="AD65" s="1011"/>
      <c r="AE65" s="997" t="s">
        <v>357</v>
      </c>
      <c r="AF65" s="997"/>
      <c r="AG65" s="997"/>
      <c r="AH65" s="997"/>
      <c r="AI65" s="997" t="s">
        <v>363</v>
      </c>
      <c r="AJ65" s="997"/>
      <c r="AK65" s="997"/>
      <c r="AL65" s="997"/>
      <c r="AM65" s="997" t="s">
        <v>472</v>
      </c>
      <c r="AN65" s="997"/>
      <c r="AO65" s="997"/>
      <c r="AP65" s="456"/>
      <c r="AQ65" s="173" t="s">
        <v>355</v>
      </c>
      <c r="AR65" s="166"/>
      <c r="AS65" s="166"/>
      <c r="AT65" s="167"/>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6"/>
      <c r="Z66" s="1007"/>
      <c r="AA66" s="1008"/>
      <c r="AB66" s="1012"/>
      <c r="AC66" s="1013"/>
      <c r="AD66" s="1014"/>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3"/>
      <c r="B67" s="511"/>
      <c r="C67" s="511"/>
      <c r="D67" s="511"/>
      <c r="E67" s="511"/>
      <c r="F67" s="512"/>
      <c r="G67" s="538"/>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9"/>
      <c r="AC67" s="1004"/>
      <c r="AD67" s="1004"/>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4"/>
      <c r="B68" s="515"/>
      <c r="C68" s="515"/>
      <c r="D68" s="515"/>
      <c r="E68" s="515"/>
      <c r="F68" s="516"/>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0"/>
      <c r="AC68" s="1000"/>
      <c r="AD68" s="1000"/>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5"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7" sqref="AC17:AG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5" sqref="P15:X1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7">
        <v>1</v>
      </c>
      <c r="B4" s="1057">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7">
        <v>1</v>
      </c>
      <c r="B37" s="1057">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7">
        <v>1</v>
      </c>
      <c r="B70" s="1057">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2018-07-07T03:30:50Z</cp:lastPrinted>
  <dcterms:created xsi:type="dcterms:W3CDTF">2012-03-13T00:50:25Z</dcterms:created>
  <dcterms:modified xsi:type="dcterms:W3CDTF">2018-09-03T10:44:37Z</dcterms:modified>
</cp:coreProperties>
</file>