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草野作業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405"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AI34" i="3"/>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<sst xmlns="http://schemas.openxmlformats.org/spreadsheetml/2006/main" count="2920" uniqueCount="650">
  <si>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</si>
  <si>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</si>
  <si>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</si>
  <si>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</si>
  <si>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</si>
  <si>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</si>
  <si>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</si>
  <si>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</si>
  <si>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</si>
  <si>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</si>
  <si>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</si>
  <si>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</si>
  <si>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</si>
  <si>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</si>
  <si>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</si>
  <si>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</si>
  <si>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</si>
  <si>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</si>
  <si>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</si>
  <si>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</si>
  <si>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</si>
  <si>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</si>
  <si>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</si>
  <si>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</si>
  <si>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</si>
  <si>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</si>
  <si>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</si>
  <si>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</si>
  <si>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</si>
  <si>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</si>
  <si>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</si>
  <si>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</si>
  <si>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</si>
  <si>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</si>
  <si>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</si>
  <si>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</si>
  <si>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</si>
  <si>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</si>
  <si>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</si>
  <si>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</si>
  <si>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</si>
  <si>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</si>
  <si>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</si>
  <si>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</si>
  <si>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</si>
  <si>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</si>
  <si>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</si>
  <si>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</si>
  <si>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</si>
  <si>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</si>
  <si>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</si>
  <si>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</si>
  <si>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</si>
  <si>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</si>
  <si>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</si>
  <si>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</si>
  <si>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</si>
  <si>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</si>
  <si>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</si>
  <si>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</si>
  <si>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</si>
  <si>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</si>
  <si>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</si>
  <si>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</si>
  <si>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</si>
  <si>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</si>
  <si>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</si>
  <si>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</si>
  <si>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</si>
  <si>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</si>
  <si>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</si>
  <si>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</si>
  <si>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</si>
  <si>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</si>
  <si>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</si>
  <si>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</si>
  <si>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</si>
  <si>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</si>
  <si>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</si>
  <si>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</si>
  <si>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</si>
  <si>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</si>
  <si>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</si>
  <si>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</si>
  <si>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</si>
  <si>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</si>
  <si>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</si>
  <si>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</si>
  <si>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</si>
  <si>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</si>
  <si>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</si>
  <si>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</si>
  <si>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</si>
  <si>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</si>
  <si>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</si>
  <si>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</si>
  <si>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</si>
  <si>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</si>
  <si>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</si>
  <si>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</si>
  <si>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</si>
  <si>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</si>
  <si>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</si>
  <si>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</si>
  <si>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</si>
  <si>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</si>
  <si>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</si>
  <si>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</si>
  <si>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</si>
  <si>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</si>
  <si>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</si>
  <si>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</si>
  <si>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</si>
  <si>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</si>
  <si>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</si>
  <si>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</si>
  <si>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</si>
  <si>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</si>
  <si>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</si>
  <si>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</si>
  <si>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</si>
  <si>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</si>
  <si>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</si>
  <si>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</si>
  <si>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</si>
  <si>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</si>
  <si>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</si>
  <si>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</si>
  <si>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</si>
  <si>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</si>
  <si>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</si>
  <si>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</si>
  <si>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</si>
  <si>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</si>
  <si>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</si>
  <si>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</si>
  <si>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</si>
  <si>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</si>
  <si>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</si>
  <si>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</si>
  <si>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</si>
  <si>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</si>
  <si>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</si>
  <si>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</si>
  <si>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</si>
  <si>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</si>
  <si>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</si>
  <si>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</si>
  <si>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</si>
  <si>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</si>
  <si>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</si>
  <si>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</si>
  <si>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</si>
  <si>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</si>
  <si>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</si>
  <si>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</si>
  <si>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</si>
  <si>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</si>
  <si>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</si>
  <si>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</si>
  <si>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</si>
  <si>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</si>
  <si>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</si>
  <si>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</si>
  <si>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</si>
  <si>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</si>
  <si>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</si>
  <si>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</si>
  <si>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</si>
  <si>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</si>
  <si>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</si>
  <si>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</si>
  <si>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</si>
  <si>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</si>
  <si>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</si>
  <si>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</si>
  <si>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</si>
  <si>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</si>
  <si>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</si>
  <si>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</si>
  <si>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</si>
  <si>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</si>
  <si>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</si>
  <si>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</si>
  <si>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</si>
  <si>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</si>
  <si>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</si>
  <si>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</si>
  <si>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</si>
  <si>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</si>
  <si>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</si>
  <si>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</si>
  <si>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</si>
  <si>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</si>
  <si>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</si>
  <si>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</si>
  <si>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</si>
  <si>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</si>
  <si>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</si>
  <si>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</si>
  <si>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</si>
  <si>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</si>
  <si>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</si>
  <si>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</si>
  <si>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</si>
  <si>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</si>
  <si>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</si>
  <si>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</si>
  <si>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</si>
  <si>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</si>
  <si>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</si>
  <si>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</si>
  <si>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</si>
  <si>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</si>
  <si>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</si>
  <si>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</si>
  <si>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</si>
  <si>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</si>
  <si>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</si>
  <si>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</si>
  <si>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</si>
  <si>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</si>
  <si>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</si>
  <si>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</si>
  <si>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</si>
  <si>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</si>
  <si>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</si>
  <si>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</si>
  <si>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</si>
  <si>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</si>
  <si>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</si>
  <si>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</si>
  <si>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</si>
  <si>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</si>
  <si>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</si>
  <si>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</si>
  <si>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</si>
  <si>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</si>
  <si>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</si>
  <si>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</si>
  <si>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</si>
  <si>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</si>
  <si>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</si>
  <si>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</si>
  <si>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</si>
  <si>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</si>
  <si>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</si>
  <si>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</si>
  <si>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</si>
  <si>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</si>
  <si>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</si>
  <si>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</si>
  <si>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</si>
  <si>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</si>
  <si>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</si>
  <si>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</si>
  <si>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</si>
  <si>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</si>
  <si>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</si>
  <si>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</si>
  <si>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</si>
  <si>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</si>
  <si>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</si>
  <si>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</si>
  <si>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</si>
  <si>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</si>
  <si>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</si>
  <si>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</si>
  <si>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</si>
  <si>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</si>
  <si>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</si>
  <si>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</si>
  <si>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</si>
  <si>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</si>
  <si>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</si>
  <si>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</si>
  <si>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</si>
  <si>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</si>
  <si>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</si>
  <si>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</si>
  <si>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</si>
  <si>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</si>
  <si>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</si>
  <si>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</si>
  <si>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</si>
  <si>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</si>
  <si>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</si>
  <si>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</si>
  <si>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</si>
  <si>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</si>
  <si>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</si>
  <si>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</si>
  <si>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</si>
  <si>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</si>
  <si>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</si>
  <si>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</si>
  <si>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</si>
  <si>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</si>
  <si>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</si>
  <si>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</si>
  <si>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</si>
  <si>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</si>
  <si>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</si>
  <si>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</si>
  <si>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</si>
  <si>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</si>
  <si>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</si>
  <si>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</si>
  <si>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</si>
  <si>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</si>
  <si>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</si>
  <si>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</si>
  <si>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</si>
  <si>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</si>
  <si>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</si>
  <si>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</si>
  <si>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</si>
  <si>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</si>
  <si>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</si>
  <si>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</si>
  <si>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</si>
  <si>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</si>
  <si>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</si>
  <si>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</si>
  <si>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</si>
  <si>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</si>
  <si>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</si>
  <si>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</si>
  <si>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</si>
  <si>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</si>
  <si>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</si>
  <si>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</si>
  <si>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</si>
  <si>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</si>
  <si>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</si>
  <si>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</si>
  <si>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</si>
  <si>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</si>
  <si>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</si>
  <si>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</si>
  <si>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</si>
  <si>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</si>
  <si>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</si>
  <si>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</si>
  <si>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</si>
  <si>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</si>
  <si>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</si>
  <si>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</si>
  <si>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</si>
  <si>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</si>
  <si>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</si>
  <si>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</si>
  <si>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</si>
  <si>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</si>
  <si>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</si>
  <si>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</si>
  <si>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</si>
  <si>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</si>
  <si>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</si>
  <si>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</si>
  <si>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</si>
  <si>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</si>
  <si>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</si>
  <si>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</si>
  <si>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</si>
  <si>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</si>
  <si>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</si>
  <si>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</si>
  <si>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</si>
  <si>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</si>
  <si>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</si>
  <si>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</si>
  <si>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</si>
  <si>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</si>
  <si>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</si>
  <si>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</si>
  <si>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</si>
  <si>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</si>
  <si>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</si>
  <si>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</si>
  <si>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</si>
  <si>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</si>
  <si>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</si>
  <si>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</si>
  <si>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</si>
  <si>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</si>
  <si>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</si>
  <si>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</si>
  <si>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</si>
  <si>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</si>
  <si>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</si>
  <si>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</si>
  <si>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</si>
  <si>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</si>
  <si>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</si>
  <si>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</si>
  <si>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</si>
  <si>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</si>
  <si>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</si>
  <si>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</si>
  <si>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</si>
  <si>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</si>
  <si>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</si>
  <si>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</si>
  <si>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</si>
  <si>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</si>
  <si>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</si>
  <si>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</si>
  <si>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</si>
  <si>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</si>
  <si>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</si>
  <si>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</si>
  <si>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</si>
  <si>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</si>
  <si>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</si>
  <si>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</si>
  <si>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</si>
  <si>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</si>
  <si>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</si>
  <si>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</si>
  <si>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</si>
  <si>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</si>
  <si>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</si>
  <si>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</si>
  <si>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</si>
  <si>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</si>
  <si>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</si>
  <si>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</si>
  <si>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</si>
  <si>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</si>
  <si>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</si>
  <si>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</si>
  <si>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</si>
  <si>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</si>
  <si>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</si>
  <si>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</si>
  <si>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</si>
  <si>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</si>
  <si>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</si>
  <si>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</si>
  <si>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</si>
  <si>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</si>
  <si>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</si>
  <si>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</si>
  <si>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</si>
  <si>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</si>
  <si>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</si>
  <si>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</si>
  <si>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</si>
  <si>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</si>
  <si>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</si>
  <si>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</si>
  <si>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</si>
  <si>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</si>
  <si>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</si>
  <si>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</si>
  <si>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</si>
  <si>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</si>
  <si>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</si>
  <si>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</si>
  <si>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</si>
  <si>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</si>
  <si>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</si>
  <si>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</si>
  <si>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</si>
  <si>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</si>
  <si>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</si>
  <si>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</si>
  <si>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</si>
  <si>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</si>
  <si>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</si>
  <si>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</si>
  <si>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</si>
  <si>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</si>
  <si>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</si>
  <si>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</si>
  <si>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</si>
  <si>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</si>
  <si>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</si>
  <si>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</si>
  <si>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</si>
  <si>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</si>
  <si>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</si>
  <si>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</si>
  <si>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</si>
  <si>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</si>
  <si>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</si>
  <si>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</si>
  <si>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</si>
  <si>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</si>
  <si>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</si>
  <si>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</si>
  <si>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</si>
  <si>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</si>
  <si>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</si>
  <si>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</si>
  <si>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</si>
  <si>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</si>
  <si>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</si>
  <si>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</si>
  <si>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</si>
  <si>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</si>
  <si>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</si>
  <si>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</si>
  <si>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</si>
  <si>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</si>
  <si>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</si>
  <si>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</si>
  <si>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</si>
  <si>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</si>
  <si>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</si>
  <si>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</si>
  <si>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</si>
  <si>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</si>
  <si>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</si>
  <si>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</si>
  <si>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</si>
  <si>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</si>
  <si>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</si>
  <si>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</si>
  <si>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</si>
  <si>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</si>
  <si>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</si>
  <si>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</si>
  <si>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</si>
  <si>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</si>
  <si>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</si>
  <si>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</si>
  <si>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</si>
  <si>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</si>
  <si>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</si>
  <si>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</si>
  <si>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</si>
  <si>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</si>
  <si>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</si>
  <si>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</si>
  <si>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</si>
  <si>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</si>
  <si>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</si>
  <si>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</si>
  <si>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</si>
  <si>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</si>
  <si>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</si>
  <si>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</si>
  <si>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</si>
  <si>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</si>
  <si>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</si>
  <si>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</si>
  <si>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</si>
  <si>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</si>
  <si>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</si>
  <si>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</si>
  <si>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</si>
  <si>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</si>
  <si>
    <t>研究開発戦略官
（核融合・原子力国際協力担当）付</t>
  </si>
  <si>
    <t>エネルギー基本計画（平成26年4月閣議決定）</t>
  </si>
  <si>
    <t>-</t>
  </si>
  <si>
    <t>-</t>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</si>
  <si>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</si>
  <si>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</si>
  <si>
    <t>-</t>
    <phoneticPr fontId="5"/>
  </si>
  <si>
    <t>0290</t>
    <phoneticPr fontId="5"/>
  </si>
  <si>
    <t>0276</t>
    <phoneticPr fontId="5"/>
  </si>
  <si>
    <t>0285</t>
    <phoneticPr fontId="5"/>
  </si>
  <si>
    <t>0270</t>
    <phoneticPr fontId="5"/>
  </si>
  <si>
    <t>0270</t>
    <phoneticPr fontId="5"/>
  </si>
  <si>
    <t>0259</t>
    <phoneticPr fontId="5"/>
  </si>
  <si>
    <t>0257</t>
    <phoneticPr fontId="5"/>
  </si>
  <si>
    <t>経済協力開発機構国際機関分担金</t>
  </si>
  <si>
    <t xml:space="preserve">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
</t>
    <rPh sb="17" eb="19">
      <t>サンカ</t>
    </rPh>
    <phoneticPr fontId="5"/>
  </si>
  <si>
    <t>OECD/NEAデータバンクへの国内登録機関数
（中間目標欄、目標最終年度欄には30年度事業の目標値を記載している）</t>
    <phoneticPr fontId="5"/>
  </si>
  <si>
    <t>国内登録機関数</t>
  </si>
  <si>
    <t>-</t>
    <phoneticPr fontId="5"/>
  </si>
  <si>
    <t>-</t>
    <phoneticPr fontId="5"/>
  </si>
  <si>
    <t>OECD/NEA公式ホームページ（http://www.oecd-nea.org/）</t>
    <phoneticPr fontId="5"/>
  </si>
  <si>
    <t>OECD/NEAデータバンク事業に参加することで、NEA等を通じた新興国への計算プログラム等の配布により国際的な原子力基盤整備に貢献するために、データの配布数を前年度同数以上を確保する。</t>
    <rPh sb="17" eb="19">
      <t>サンカ</t>
    </rPh>
    <phoneticPr fontId="5"/>
  </si>
  <si>
    <t>OECD/NEAデータバンク事業において整備（収集、保管）されたデータの配布数（中間目標欄、目標最終年度欄には30年度事業の目標値を記載している）</t>
    <phoneticPr fontId="5"/>
  </si>
  <si>
    <t>配布データ数</t>
  </si>
  <si>
    <t>OECD/NEA 第4回核データ及びコードの開発・応用及び妥当性検証のための管理委員会資料（平成30年1月）</t>
    <phoneticPr fontId="5"/>
  </si>
  <si>
    <t>OECD/NEAの職員数（専門職以上）に占める日本人職員数</t>
    <phoneticPr fontId="5"/>
  </si>
  <si>
    <t>人</t>
    <rPh sb="0" eb="1">
      <t>ニン</t>
    </rPh>
    <phoneticPr fontId="5"/>
  </si>
  <si>
    <t>OECD/NEAデータバンク事業に対する日本の拠出金額</t>
    <phoneticPr fontId="5"/>
  </si>
  <si>
    <t>千円</t>
    <rPh sb="0" eb="2">
      <t>センエン</t>
    </rPh>
    <phoneticPr fontId="5"/>
  </si>
  <si>
    <t>百万円</t>
    <rPh sb="0" eb="2">
      <t>ヒャクマン</t>
    </rPh>
    <rPh sb="2" eb="3">
      <t>エン</t>
    </rPh>
    <phoneticPr fontId="5"/>
  </si>
  <si>
    <t>-</t>
    <phoneticPr fontId="5"/>
  </si>
  <si>
    <t>分担金額／データの配布数　　　　　　　　　　　　　</t>
    <phoneticPr fontId="5"/>
  </si>
  <si>
    <t>千円／配布数</t>
    <rPh sb="0" eb="2">
      <t>センエン</t>
    </rPh>
    <rPh sb="3" eb="5">
      <t>ハイフ</t>
    </rPh>
    <rPh sb="5" eb="6">
      <t>スウ</t>
    </rPh>
    <phoneticPr fontId="5"/>
  </si>
  <si>
    <t>93,234千円／2,997</t>
  </si>
  <si>
    <t>85,206千円/3,257</t>
    <rPh sb="6" eb="8">
      <t>センエン</t>
    </rPh>
    <phoneticPr fontId="5"/>
  </si>
  <si>
    <t>69,925千円/3,633</t>
    <rPh sb="6" eb="8">
      <t>センエン</t>
    </rPh>
    <phoneticPr fontId="5"/>
  </si>
  <si>
    <t>78,179千円/3,633</t>
    <phoneticPr fontId="5"/>
  </si>
  <si>
    <t>核データや計算コード等の収集・整備・配布を行うOECD/NEAデータバンクに参加し、我が国のデータの普及による国際協力の推進に加え、各国のデータを効率的に入手することにより、我が国の研究開発機関等で実施する原子力分野の研究開発に活用し、原子力分野の研究・開発・利用の基盤整備を図ることができる。</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</si>
  <si>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</si>
  <si>
    <t>本事業は、上記の通り、我が国の原子力研究開発の基盤整備等に資するものであることから、事業に要する経費は国が拠出するものである。</t>
  </si>
  <si>
    <t>本事業は、我が国の原子力研究開発の基盤整備等に資するため、上記の通り事業を実施するものであり、政策目的の達成手段として必要かつ適切であり、政策体系の中でも優先度が高い事業である。</t>
  </si>
  <si>
    <t>‐</t>
  </si>
  <si>
    <t>無</t>
  </si>
  <si>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</si>
  <si>
    <t>我が国の分担額については、OECD/NEAにおいて適正に決定されている。</t>
  </si>
  <si>
    <t>我が国の分担額については、OECD/NEAにおいて適正に決定されており、単位当たりコストの水準は妥当である。</t>
  </si>
  <si>
    <t>我が国の原子力研究開発の基盤整備に資するために、先進諸国の計算プログラム等を利用しているOECD／NEAデータバンクへの国内登録機関数が前年度以上となっており、目標に見合った実績となっている。</t>
  </si>
  <si>
    <t>多くの研究機関からニーズのある先進諸国の計算プログラム等の収集等を、当該分野に高い識見を有する国際機関であるOECD/NEAにおいて集約し効率的に実施しており、費用対効果の高い事業となっている。</t>
  </si>
  <si>
    <t>OECD／NEAデータバンク事業に対する我が国の分担額については、OECD/NEAにおいて適正に決定されており、活動実績は見込みに見合ったものとなっている。</t>
    <rPh sb="17" eb="18">
      <t>タイ</t>
    </rPh>
    <rPh sb="56" eb="58">
      <t>カツドウ</t>
    </rPh>
    <rPh sb="58" eb="60">
      <t>ジッセキ</t>
    </rPh>
    <rPh sb="61" eb="63">
      <t>ミコ</t>
    </rPh>
    <rPh sb="65" eb="67">
      <t>ミア</t>
    </rPh>
    <phoneticPr fontId="5"/>
  </si>
  <si>
    <t>OECD/NEAのデータバンク事業を通じて得られた先進諸国の計算プログラムの利用等により、我が国の原子力研究開発の基盤の整備が着実になされている。</t>
  </si>
  <si>
    <t>　引き続き、他国の拠出状況も踏まえつつ必要な分担金を拠出し、着実に事業を実施する。</t>
  </si>
  <si>
    <t>分担金</t>
  </si>
  <si>
    <t>参加国からニーズの高い原子力関係の核データや計算コード等の収集・整備・配布等を行い、参加国へデータの提供を行う。</t>
  </si>
  <si>
    <t>経済協力開発機構原子力機関</t>
  </si>
  <si>
    <t>参加国からのニーズの高い原子力関係の核データや計算コード等の収集・整備・配布等を行い、参加国へデータの提供を行う。（分担金）</t>
    <rPh sb="58" eb="61">
      <t>ブンタンキン</t>
    </rPh>
    <phoneticPr fontId="5"/>
  </si>
  <si>
    <t>-</t>
    <phoneticPr fontId="5"/>
  </si>
  <si>
    <t>-</t>
    <phoneticPr fontId="5"/>
  </si>
  <si>
    <t>-</t>
    <phoneticPr fontId="5"/>
  </si>
  <si>
    <t>　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283機関）においても原子炉に関する研究、開発設計等に活用されている。また、OECD/NEA等を通じた新興国への計算プログラム等の配布により国際的な原子力基盤整備にも貢献している。
　また、分担金の使途については、データバンク事業の目的に即し真に必要なものに限定されている。</t>
    <phoneticPr fontId="5"/>
  </si>
  <si>
    <t>経済協力開発機構原子力機関（OECD/NEA）共同事業参加</t>
    <phoneticPr fontId="5"/>
  </si>
  <si>
    <t>９　未来社会に向けた価値創出の取組と経済・社会的課題への対応</t>
    <phoneticPr fontId="5"/>
  </si>
  <si>
    <t>９－５　国家戦略上重要な基幹技術の推進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</si>
  <si>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</si>
  <si>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</si>
  <si>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</si>
  <si>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</si>
  <si>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</si>
  <si>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</si>
  <si>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</si>
  <si>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</si>
  <si>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</si>
  <si>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</si>
  <si>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</si>
  <si>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</si>
  <si>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</si>
  <si>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</si>
  <si>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先進諸国の計算プログラム等について高い識見を有する国際機関であるOECD/NEAを通じて、一国で実施すると高いコストを要する、データの収集・蓄積を効率的に実施している。
また、事業成果を着実に得られるよう、国内登録窓口の管理するWebサイトや日本原子力学会の展示ブースで広報を行い、事業推進のための国内登録機関数の増加に努めている。</t>
    <rPh sb="88" eb="90">
      <t>ジギョウ</t>
    </rPh>
    <rPh sb="90" eb="92">
      <t>セイカ</t>
    </rPh>
    <rPh sb="93" eb="95">
      <t>チャクジツ</t>
    </rPh>
    <rPh sb="96" eb="97">
      <t>エ</t>
    </rPh>
    <rPh sb="103" eb="105">
      <t>コクナイ</t>
    </rPh>
    <rPh sb="105" eb="107">
      <t>トウロク</t>
    </rPh>
    <rPh sb="107" eb="109">
      <t>マドグチ</t>
    </rPh>
    <rPh sb="110" eb="112">
      <t>カンリ</t>
    </rPh>
    <rPh sb="121" eb="123">
      <t>ニホン</t>
    </rPh>
    <rPh sb="123" eb="126">
      <t>ゲンシリョク</t>
    </rPh>
    <rPh sb="126" eb="128">
      <t>ガッカイ</t>
    </rPh>
    <rPh sb="129" eb="131">
      <t>テンジ</t>
    </rPh>
    <rPh sb="135" eb="137">
      <t>コウホウ</t>
    </rPh>
    <rPh sb="138" eb="139">
      <t>オコナ</t>
    </rPh>
    <rPh sb="141" eb="143">
      <t>ジギョウ</t>
    </rPh>
    <rPh sb="143" eb="145">
      <t>スイシン</t>
    </rPh>
    <rPh sb="149" eb="151">
      <t>コクナイ</t>
    </rPh>
    <rPh sb="151" eb="153">
      <t>トウロク</t>
    </rPh>
    <rPh sb="153" eb="155">
      <t>キカン</t>
    </rPh>
    <rPh sb="155" eb="156">
      <t>スウ</t>
    </rPh>
    <rPh sb="157" eb="159">
      <t>ゾウカ</t>
    </rPh>
    <rPh sb="160" eb="161">
      <t>ツト</t>
    </rPh>
    <phoneticPr fontId="5"/>
  </si>
  <si>
    <t>外務省算出</t>
    <rPh sb="0" eb="3">
      <t>ガイムショウ</t>
    </rPh>
    <rPh sb="3" eb="5">
      <t>サンシュツ</t>
    </rPh>
    <phoneticPr fontId="5"/>
  </si>
  <si>
    <t>-</t>
    <phoneticPr fontId="5"/>
  </si>
  <si>
    <t>-</t>
    <phoneticPr fontId="5"/>
  </si>
  <si>
    <t>-</t>
    <phoneticPr fontId="5"/>
  </si>
  <si>
    <t>-</t>
    <phoneticPr fontId="5"/>
  </si>
  <si>
    <t>-</t>
    <phoneticPr fontId="5"/>
  </si>
  <si>
    <t>OECD/NEAの意思決定における我が国のプレゼンスの向上</t>
    <phoneticPr fontId="5"/>
  </si>
  <si>
    <t>OECD/NEAの意思決定における我が国のプレゼンスの向上</t>
    <phoneticPr fontId="5"/>
  </si>
  <si>
    <t>A.経済協力開発機構原子力機関</t>
    <rPh sb="2" eb="4">
      <t>ケイザイ</t>
    </rPh>
    <rPh sb="4" eb="6">
      <t>キョウリョク</t>
    </rPh>
    <rPh sb="6" eb="8">
      <t>カイハツ</t>
    </rPh>
    <rPh sb="8" eb="10">
      <t>キコウ</t>
    </rPh>
    <rPh sb="10" eb="13">
      <t>ゲンシリョク</t>
    </rPh>
    <rPh sb="13" eb="15">
      <t>キカン</t>
    </rPh>
    <phoneticPr fontId="5"/>
  </si>
  <si>
    <t>OECD/NEAの幹部職員数（D１相当以上）に占める日本人幹部職員数</t>
    <rPh sb="17" eb="19">
      <t>ソウトウ</t>
    </rPh>
    <phoneticPr fontId="5"/>
  </si>
  <si>
    <t>-</t>
    <phoneticPr fontId="5"/>
  </si>
  <si>
    <t>-</t>
    <phoneticPr fontId="5"/>
  </si>
  <si>
    <t>研究開発戦略官（核融合・原子力国際協力担当）新井知彦</t>
    <rPh sb="22" eb="24">
      <t>アライ</t>
    </rPh>
    <rPh sb="24" eb="26">
      <t>トモヒコ</t>
    </rPh>
    <phoneticPr fontId="5"/>
  </si>
  <si>
    <t>OECD/NEAの職員数に占める日本人職員数あるいは日本人幹部職員数が目標値を下回っていることについては、平成30年度から、日本人職員が新たに本事業担当幹部に就任している。しかしながら、所見を踏まえ、OECD/NEAへ拠出している省庁と協力しながら、適切な目標値となっているのかという検討も含め、目標値を達成できるよう検討して参りたい。</t>
    <phoneticPr fontId="5"/>
  </si>
  <si>
    <t>執行等改善</t>
  </si>
  <si>
    <t>外部有識者による点検対象外</t>
    <rPh sb="0" eb="2">
      <t>ガイブ</t>
    </rPh>
    <rPh sb="2" eb="5">
      <t>ユウシキシャ</t>
    </rPh>
    <rPh sb="8" eb="10">
      <t>テンケン</t>
    </rPh>
    <rPh sb="10" eb="12">
      <t>タイショウ</t>
    </rPh>
    <rPh sb="12" eb="13">
      <t>ガイ</t>
    </rPh>
    <phoneticPr fontId="5"/>
  </si>
  <si>
    <t>日本の分担率変化による増</t>
    <rPh sb="0" eb="2">
      <t>ニホン</t>
    </rPh>
    <rPh sb="3" eb="5">
      <t>ブンタン</t>
    </rPh>
    <rPh sb="5" eb="6">
      <t>リツ</t>
    </rPh>
    <rPh sb="6" eb="8">
      <t>ヘンカ</t>
    </rPh>
    <rPh sb="11" eb="12">
      <t>ゾウ</t>
    </rPh>
    <phoneticPr fontId="5"/>
  </si>
  <si>
    <t>OECD/NEAにおけるデータバンク事業の目的に即し真に必要なものに限定されている。</t>
    <phoneticPr fontId="5"/>
  </si>
  <si>
    <t>１．事業評価の観点：本事業は、経済協力開発機構原子力機関（OECD/NEA）のデータバンク事業に参加するための分担金を拠出するものであり、事業評価に当たっては事業成果・課題の観点から検証を行った。
２．所見：OECD/NEAのデータバンク事業を通じて、多くの研究機関からニーズがある先進諸国の計算プログラム等を入手し利用すること等により、我が国の原子力研究開発の基盤整備等に資するものとなっており、本事業の公益性・汎用性が認められる。ただし、OECD/NEAの職員数に占める日本人職員数あるいは日本人幹部職員数が目標値を下回っていることから、その課題を洗い出し改善に努めるべきである。</t>
    <rPh sb="184" eb="186">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</si>
</sst>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42261</xdr:colOff>
      <xdr:row>741</xdr:row>
      <xdr:rowOff>336177</xdr:rowOff>
    </xdr:from>
    <xdr:to>
      <xdr:col>34</xdr:col>
      <xdr:colOff>44924</xdr:colOff>
      <xdr:row>743</xdr:row>
      <xdr:rowOff>305278</xdr:rowOff>
    </xdr:to>
    <xdr:sp macro="" textlink="">
      <xdr:nvSpPr>
        <xdr:cNvPr id="7" name="Text Box 9">
          <a:extLst>
            <a:ext uri="{FF2B5EF4-FFF2-40B4-BE49-F238E27FC236}">
              <a16:creationId xmlns:a16="http://schemas.microsoft.com/office/drawing/2014/main" id="{4D941FD7-7FE0-441E-B645-DBAD2189301A}"/>
            </a:ext>
          </a:extLst>
        </xdr:cNvPr>
        <xdr:cNvSpPr txBox="1">
          <a:spLocks noChangeArrowheads="1"/>
        </xdr:cNvSpPr>
      </xdr:nvSpPr>
      <xdr:spPr bwMode="auto">
        <a:xfrm>
          <a:off x="4076379" y="48992118"/>
          <a:ext cx="2826545" cy="663866"/>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69</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17</xdr:col>
      <xdr:colOff>156882</xdr:colOff>
      <xdr:row>744</xdr:row>
      <xdr:rowOff>55924</xdr:rowOff>
    </xdr:from>
    <xdr:to>
      <xdr:col>36</xdr:col>
      <xdr:colOff>80228</xdr:colOff>
      <xdr:row>746</xdr:row>
      <xdr:rowOff>109025</xdr:rowOff>
    </xdr:to>
    <xdr:sp macro="" textlink="">
      <xdr:nvSpPr>
        <xdr:cNvPr id="8" name="AutoShape 2">
          <a:extLst>
            <a:ext uri="{FF2B5EF4-FFF2-40B4-BE49-F238E27FC236}">
              <a16:creationId xmlns:a16="http://schemas.microsoft.com/office/drawing/2014/main" id="{D087934B-EA3A-484E-B636-76DA752AE228}"/>
            </a:ext>
          </a:extLst>
        </xdr:cNvPr>
        <xdr:cNvSpPr>
          <a:spLocks noChangeArrowheads="1"/>
        </xdr:cNvSpPr>
      </xdr:nvSpPr>
      <xdr:spPr bwMode="auto">
        <a:xfrm>
          <a:off x="3585882" y="49754012"/>
          <a:ext cx="3755758" cy="747866"/>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27</xdr:col>
      <xdr:colOff>10511</xdr:colOff>
      <xdr:row>746</xdr:row>
      <xdr:rowOff>229134</xdr:rowOff>
    </xdr:from>
    <xdr:to>
      <xdr:col>27</xdr:col>
      <xdr:colOff>10511</xdr:colOff>
      <xdr:row>748</xdr:row>
      <xdr:rowOff>145676</xdr:rowOff>
    </xdr:to>
    <xdr:cxnSp macro="">
      <xdr:nvCxnSpPr>
        <xdr:cNvPr id="9" name="AutoShape 6">
          <a:extLst>
            <a:ext uri="{FF2B5EF4-FFF2-40B4-BE49-F238E27FC236}">
              <a16:creationId xmlns:a16="http://schemas.microsoft.com/office/drawing/2014/main" id="{66E51673-BBA3-487F-A4E0-A061C2F49D12}"/>
            </a:ext>
          </a:extLst>
        </xdr:cNvPr>
        <xdr:cNvCxnSpPr>
          <a:cxnSpLocks noChangeShapeType="1"/>
        </xdr:cNvCxnSpPr>
      </xdr:nvCxnSpPr>
      <xdr:spPr bwMode="auto">
        <a:xfrm>
          <a:off x="5456570" y="61749428"/>
          <a:ext cx="0" cy="61130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169582</xdr:colOff>
      <xdr:row>748</xdr:row>
      <xdr:rowOff>83245</xdr:rowOff>
    </xdr:from>
    <xdr:to>
      <xdr:col>21</xdr:col>
      <xdr:colOff>126410</xdr:colOff>
      <xdr:row>748</xdr:row>
      <xdr:rowOff>267266</xdr:rowOff>
    </xdr:to>
    <xdr:sp macro="" textlink="">
      <xdr:nvSpPr>
        <xdr:cNvPr id="10" name="Text Box 5">
          <a:extLst>
            <a:ext uri="{FF2B5EF4-FFF2-40B4-BE49-F238E27FC236}">
              <a16:creationId xmlns:a16="http://schemas.microsoft.com/office/drawing/2014/main" id="{D4A32CD6-5B16-405F-BF81-8FA3715F6F97}"/>
            </a:ext>
          </a:extLst>
        </xdr:cNvPr>
        <xdr:cNvSpPr txBox="1">
          <a:spLocks noChangeArrowheads="1"/>
        </xdr:cNvSpPr>
      </xdr:nvSpPr>
      <xdr:spPr bwMode="auto">
        <a:xfrm>
          <a:off x="3598582" y="62298304"/>
          <a:ext cx="763652"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18</xdr:col>
      <xdr:colOff>79774</xdr:colOff>
      <xdr:row>749</xdr:row>
      <xdr:rowOff>32446</xdr:rowOff>
    </xdr:from>
    <xdr:to>
      <xdr:col>35</xdr:col>
      <xdr:colOff>165953</xdr:colOff>
      <xdr:row>750</xdr:row>
      <xdr:rowOff>318220</xdr:rowOff>
    </xdr:to>
    <xdr:sp macro="" textlink="">
      <xdr:nvSpPr>
        <xdr:cNvPr id="11" name="Text Box 9">
          <a:extLst>
            <a:ext uri="{FF2B5EF4-FFF2-40B4-BE49-F238E27FC236}">
              <a16:creationId xmlns:a16="http://schemas.microsoft.com/office/drawing/2014/main" id="{333A9C58-6929-4283-8EA4-7643B27D7149}"/>
            </a:ext>
          </a:extLst>
        </xdr:cNvPr>
        <xdr:cNvSpPr txBox="1">
          <a:spLocks noChangeArrowheads="1"/>
        </xdr:cNvSpPr>
      </xdr:nvSpPr>
      <xdr:spPr bwMode="auto">
        <a:xfrm>
          <a:off x="3710480" y="62594887"/>
          <a:ext cx="3515179" cy="633157"/>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rgbClr val="000000"/>
              </a:solidFill>
              <a:latin typeface="ＭＳ Ｐゴシック"/>
              <a:ea typeface="+mn-ea"/>
            </a:rPr>
            <a:t>69</a:t>
          </a:r>
          <a:r>
            <a:rPr lang="ja-JP" altLang="en-US" sz="1600" b="1" i="0" u="none" strike="noStrike" baseline="0">
              <a:solidFill>
                <a:srgbClr val="000000"/>
              </a:solidFill>
              <a:latin typeface="ＭＳ Ｐゴシック"/>
              <a:ea typeface="+mn-ea"/>
            </a:rPr>
            <a:t>百万円</a:t>
          </a:r>
        </a:p>
      </xdr:txBody>
    </xdr:sp>
    <xdr:clientData/>
  </xdr:twoCellAnchor>
  <xdr:twoCellAnchor>
    <xdr:from>
      <xdr:col>18</xdr:col>
      <xdr:colOff>168674</xdr:colOff>
      <xdr:row>751</xdr:row>
      <xdr:rowOff>88687</xdr:rowOff>
    </xdr:from>
    <xdr:to>
      <xdr:col>35</xdr:col>
      <xdr:colOff>61027</xdr:colOff>
      <xdr:row>753</xdr:row>
      <xdr:rowOff>143117</xdr:rowOff>
    </xdr:to>
    <xdr:sp macro="" textlink="">
      <xdr:nvSpPr>
        <xdr:cNvPr id="12" name="AutoShape 4">
          <a:extLst>
            <a:ext uri="{FF2B5EF4-FFF2-40B4-BE49-F238E27FC236}">
              <a16:creationId xmlns:a16="http://schemas.microsoft.com/office/drawing/2014/main" id="{FFA54183-98C9-405A-AAD3-9D4B262C792B}"/>
            </a:ext>
          </a:extLst>
        </xdr:cNvPr>
        <xdr:cNvSpPr>
          <a:spLocks noChangeArrowheads="1"/>
        </xdr:cNvSpPr>
      </xdr:nvSpPr>
      <xdr:spPr bwMode="auto">
        <a:xfrm>
          <a:off x="3799380" y="63345893"/>
          <a:ext cx="3321353" cy="749195"/>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twoCellAnchor>
    <xdr:from>
      <xdr:col>6</xdr:col>
      <xdr:colOff>134470</xdr:colOff>
      <xdr:row>741</xdr:row>
      <xdr:rowOff>0</xdr:rowOff>
    </xdr:from>
    <xdr:to>
      <xdr:col>35</xdr:col>
      <xdr:colOff>31251</xdr:colOff>
      <xdr:row>741</xdr:row>
      <xdr:rowOff>263525</xdr:rowOff>
    </xdr:to>
    <xdr:sp macro="" textlink="">
      <xdr:nvSpPr>
        <xdr:cNvPr id="13" name="Text Box 15">
          <a:extLst>
            <a:ext uri="{FF2B5EF4-FFF2-40B4-BE49-F238E27FC236}">
              <a16:creationId xmlns:a16="http://schemas.microsoft.com/office/drawing/2014/main" id="{EDDF7970-B0DE-4B4B-8E5E-DD15F84AD3B9}"/>
            </a:ext>
          </a:extLst>
        </xdr:cNvPr>
        <xdr:cNvSpPr txBox="1">
          <a:spLocks noChangeArrowheads="1"/>
        </xdr:cNvSpPr>
      </xdr:nvSpPr>
      <xdr:spPr bwMode="auto">
        <a:xfrm>
          <a:off x="1344705" y="59783382"/>
          <a:ext cx="5746252"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）共同事業参加】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266</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51" customHeight="1" x14ac:dyDescent="0.15">
      <c r="A5" s="709" t="s">
        <v>67</v>
      </c>
      <c r="B5" s="710"/>
      <c r="C5" s="710"/>
      <c r="D5" s="710"/>
      <c r="E5" s="710"/>
      <c r="F5" s="711"/>
      <c r="G5" s="559" t="s">
        <v>141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643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108</v>
      </c>
      <c r="Q13" s="98"/>
      <c r="R13" s="98"/>
      <c r="S13" s="98"/>
      <c r="T13" s="98"/>
      <c r="U13" s="98"/>
      <c r="V13" s="99"/>
      <c r="W13" s="97">
        <v>100</v>
      </c>
      <c r="X13" s="98"/>
      <c r="Y13" s="98"/>
      <c r="Z13" s="98"/>
      <c r="AA13" s="98"/>
      <c r="AB13" s="98"/>
      <c r="AC13" s="99"/>
      <c r="AD13" s="97">
        <v>83</v>
      </c>
      <c r="AE13" s="98"/>
      <c r="AF13" s="98"/>
      <c r="AG13" s="98"/>
      <c r="AH13" s="98"/>
      <c r="AI13" s="98"/>
      <c r="AJ13" s="99"/>
      <c r="AK13" s="97">
        <v>78</v>
      </c>
      <c r="AL13" s="98"/>
      <c r="AM13" s="98"/>
      <c r="AN13" s="98"/>
      <c r="AO13" s="98"/>
      <c r="AP13" s="98"/>
      <c r="AQ13" s="99"/>
      <c r="AR13" s="94">
        <v>81</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v>-15</v>
      </c>
      <c r="Q14" s="98"/>
      <c r="R14" s="98"/>
      <c r="S14" s="98"/>
      <c r="T14" s="98"/>
      <c r="U14" s="98"/>
      <c r="V14" s="99"/>
      <c r="W14" s="97">
        <v>-15</v>
      </c>
      <c r="X14" s="98"/>
      <c r="Y14" s="98"/>
      <c r="Z14" s="98"/>
      <c r="AA14" s="98"/>
      <c r="AB14" s="98"/>
      <c r="AC14" s="99"/>
      <c r="AD14" s="97">
        <v>-14</v>
      </c>
      <c r="AE14" s="98"/>
      <c r="AF14" s="98"/>
      <c r="AG14" s="98"/>
      <c r="AH14" s="98"/>
      <c r="AI14" s="98"/>
      <c r="AJ14" s="99"/>
      <c r="AK14" s="97" t="s">
        <v>641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t="s">
        <v>641</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641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642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93</v>
      </c>
      <c r="Q18" s="104"/>
      <c r="R18" s="104"/>
      <c r="S18" s="104"/>
      <c r="T18" s="104"/>
      <c r="U18" s="104"/>
      <c r="V18" s="105"/>
      <c r="W18" s="103">
        <f>SUM(W13:AC17)</f>
        <v>85</v>
      </c>
      <c r="X18" s="104"/>
      <c r="Y18" s="104"/>
      <c r="Z18" s="104"/>
      <c r="AA18" s="104"/>
      <c r="AB18" s="104"/>
      <c r="AC18" s="105"/>
      <c r="AD18" s="103">
        <f>SUM(AD13:AJ17)</f>
        <v>69</v>
      </c>
      <c r="AE18" s="104"/>
      <c r="AF18" s="104"/>
      <c r="AG18" s="104"/>
      <c r="AH18" s="104"/>
      <c r="AI18" s="104"/>
      <c r="AJ18" s="105"/>
      <c r="AK18" s="103">
        <f>SUM(AK13:AQ17)</f>
        <v>78</v>
      </c>
      <c r="AL18" s="104"/>
      <c r="AM18" s="104"/>
      <c r="AN18" s="104"/>
      <c r="AO18" s="104"/>
      <c r="AP18" s="104"/>
      <c r="AQ18" s="105"/>
      <c r="AR18" s="103">
        <f>SUM(AR13:AX17)</f>
        <v>81</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93</v>
      </c>
      <c r="Q19" s="98"/>
      <c r="R19" s="98"/>
      <c r="S19" s="98"/>
      <c r="T19" s="98"/>
      <c r="U19" s="98"/>
      <c r="V19" s="99"/>
      <c r="W19" s="97">
        <v>85</v>
      </c>
      <c r="X19" s="98"/>
      <c r="Y19" s="98"/>
      <c r="Z19" s="98"/>
      <c r="AA19" s="98"/>
      <c r="AB19" s="98"/>
      <c r="AC19" s="99"/>
      <c r="AD19" s="97">
        <v>69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78</v>
      </c>
      <c r="Q23" s="95"/>
      <c r="R23" s="95"/>
      <c r="S23" s="95"/>
      <c r="T23" s="95"/>
      <c r="U23" s="95"/>
      <c r="V23" s="96"/>
      <c r="W23" s="94">
        <v>81</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78</v>
      </c>
      <c r="Q29" s="226"/>
      <c r="R29" s="226"/>
      <c r="S29" s="226"/>
      <c r="T29" s="226"/>
      <c r="U29" s="226"/>
      <c r="V29" s="227"/>
      <c r="W29" s="225">
        <f>AR13</f>
        <v>81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572</v>
      </c>
      <c r="AV31" s="269"/>
      <c r="AW31" s="377" t="s">
        <v>300</v>
      </c>
      <c r="AX31" s="378"/>
    </row>
    <row r="32" spans="1:50" ht="50.1" customHeight="1" x14ac:dyDescent="0.15">
      <c r="A32" s="516"/>
      <c r="B32" s="514"/>
      <c r="C32" s="514"/>
      <c r="D32" s="514"/>
      <c r="E32" s="514"/>
      <c r="F32" s="515"/>
      <c r="G32" s="541" t="s">
        <v>569</v>
      </c>
      <c r="H32" s="542"/>
      <c r="I32" s="542"/>
      <c r="J32" s="542"/>
      <c r="K32" s="542"/>
      <c r="L32" s="542"/>
      <c r="M32" s="542"/>
      <c r="N32" s="542"/>
      <c r="O32" s="543"/>
      <c r="P32" s="158" t="s">
        <v>570</v>
      </c>
      <c r="Q32" s="158"/>
      <c r="R32" s="158"/>
      <c r="S32" s="158"/>
      <c r="T32" s="158"/>
      <c r="U32" s="158"/>
      <c r="V32" s="158"/>
      <c r="W32" s="158"/>
      <c r="X32" s="229"/>
      <c r="Y32" s="336" t="s">
        <v>12</v>
      </c>
      <c r="Z32" s="550"/>
      <c r="AA32" s="551"/>
      <c r="AB32" s="552" t="s">
        <v>571</v>
      </c>
      <c r="AC32" s="552"/>
      <c r="AD32" s="552"/>
      <c r="AE32" s="362">
        <v>257</v>
      </c>
      <c r="AF32" s="363"/>
      <c r="AG32" s="363"/>
      <c r="AH32" s="363"/>
      <c r="AI32" s="362">
        <v>272</v>
      </c>
      <c r="AJ32" s="363"/>
      <c r="AK32" s="363"/>
      <c r="AL32" s="363"/>
      <c r="AM32" s="362">
        <v>283</v>
      </c>
      <c r="AN32" s="363"/>
      <c r="AO32" s="363"/>
      <c r="AP32" s="363"/>
      <c r="AQ32" s="100" t="s">
        <v>573</v>
      </c>
      <c r="AR32" s="101"/>
      <c r="AS32" s="101"/>
      <c r="AT32" s="102"/>
      <c r="AU32" s="363" t="s">
        <v>573</v>
      </c>
      <c r="AV32" s="363"/>
      <c r="AW32" s="363"/>
      <c r="AX32" s="365"/>
    </row>
    <row r="33" spans="1:50" ht="50.1"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571</v>
      </c>
      <c r="AC33" s="523"/>
      <c r="AD33" s="523"/>
      <c r="AE33" s="362">
        <v>237</v>
      </c>
      <c r="AF33" s="363"/>
      <c r="AG33" s="363"/>
      <c r="AH33" s="363"/>
      <c r="AI33" s="362">
        <v>257</v>
      </c>
      <c r="AJ33" s="363"/>
      <c r="AK33" s="363"/>
      <c r="AL33" s="363"/>
      <c r="AM33" s="362">
        <v>272</v>
      </c>
      <c r="AN33" s="363"/>
      <c r="AO33" s="363"/>
      <c r="AP33" s="363"/>
      <c r="AQ33" s="100">
        <v>283</v>
      </c>
      <c r="AR33" s="101"/>
      <c r="AS33" s="101"/>
      <c r="AT33" s="102"/>
      <c r="AU33" s="363">
        <v>283</v>
      </c>
      <c r="AV33" s="363"/>
      <c r="AW33" s="363"/>
      <c r="AX33" s="365"/>
    </row>
    <row r="34" spans="1:50" ht="50.1"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f>ROUND(AE32/AE33*100,0)</f>
        <v>108</v>
      </c>
      <c r="AF34" s="363"/>
      <c r="AG34" s="363"/>
      <c r="AH34" s="363"/>
      <c r="AI34" s="362">
        <f t="shared" ref="AI34" si="4">ROUND(AI32/AI33*100,0)</f>
        <v>106</v>
      </c>
      <c r="AJ34" s="363"/>
      <c r="AK34" s="363"/>
      <c r="AL34" s="363"/>
      <c r="AM34" s="362">
        <f t="shared" ref="AM34" si="5">ROUND(AM32/AM33*100,0)</f>
        <v>104</v>
      </c>
      <c r="AN34" s="363"/>
      <c r="AO34" s="363"/>
      <c r="AP34" s="363"/>
      <c r="AQ34" s="100" t="s">
        <v>573</v>
      </c>
      <c r="AR34" s="101"/>
      <c r="AS34" s="101"/>
      <c r="AT34" s="102"/>
      <c r="AU34" s="363" t="s">
        <v>573</v>
      </c>
      <c r="AV34" s="363"/>
      <c r="AW34" s="363"/>
      <c r="AX34" s="365"/>
    </row>
    <row r="35" spans="1:50" ht="23.25" customHeight="1" x14ac:dyDescent="0.15">
      <c r="A35" s="901" t="s">
        <v>528</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573</v>
      </c>
      <c r="AV38" s="269"/>
      <c r="AW38" s="377" t="s">
        <v>300</v>
      </c>
      <c r="AX38" s="378"/>
    </row>
    <row r="39" spans="1:50" ht="50.1" customHeight="1" x14ac:dyDescent="0.15">
      <c r="A39" s="516"/>
      <c r="B39" s="514"/>
      <c r="C39" s="514"/>
      <c r="D39" s="514"/>
      <c r="E39" s="514"/>
      <c r="F39" s="515"/>
      <c r="G39" s="541" t="s">
        <v>575</v>
      </c>
      <c r="H39" s="542"/>
      <c r="I39" s="542"/>
      <c r="J39" s="542"/>
      <c r="K39" s="542"/>
      <c r="L39" s="542"/>
      <c r="M39" s="542"/>
      <c r="N39" s="542"/>
      <c r="O39" s="543"/>
      <c r="P39" s="158" t="s">
        <v>576</v>
      </c>
      <c r="Q39" s="158"/>
      <c r="R39" s="158"/>
      <c r="S39" s="158"/>
      <c r="T39" s="158"/>
      <c r="U39" s="158"/>
      <c r="V39" s="158"/>
      <c r="W39" s="158"/>
      <c r="X39" s="229"/>
      <c r="Y39" s="336" t="s">
        <v>12</v>
      </c>
      <c r="Z39" s="550"/>
      <c r="AA39" s="551"/>
      <c r="AB39" s="552" t="s">
        <v>577</v>
      </c>
      <c r="AC39" s="552"/>
      <c r="AD39" s="552"/>
      <c r="AE39" s="362">
        <v>2997</v>
      </c>
      <c r="AF39" s="363"/>
      <c r="AG39" s="363"/>
      <c r="AH39" s="363"/>
      <c r="AI39" s="362">
        <v>3257</v>
      </c>
      <c r="AJ39" s="363"/>
      <c r="AK39" s="363"/>
      <c r="AL39" s="363"/>
      <c r="AM39" s="362">
        <v>3633</v>
      </c>
      <c r="AN39" s="363"/>
      <c r="AO39" s="363"/>
      <c r="AP39" s="363"/>
      <c r="AQ39" s="100" t="s">
        <v>556</v>
      </c>
      <c r="AR39" s="101"/>
      <c r="AS39" s="101"/>
      <c r="AT39" s="102"/>
      <c r="AU39" s="363" t="s">
        <v>556</v>
      </c>
      <c r="AV39" s="363"/>
      <c r="AW39" s="363"/>
      <c r="AX39" s="365"/>
    </row>
    <row r="40" spans="1:50" ht="50.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577</v>
      </c>
      <c r="AC40" s="523"/>
      <c r="AD40" s="523"/>
      <c r="AE40" s="362">
        <v>2414</v>
      </c>
      <c r="AF40" s="363"/>
      <c r="AG40" s="363"/>
      <c r="AH40" s="363"/>
      <c r="AI40" s="362">
        <v>2997</v>
      </c>
      <c r="AJ40" s="363"/>
      <c r="AK40" s="363"/>
      <c r="AL40" s="363"/>
      <c r="AM40" s="362">
        <v>3257</v>
      </c>
      <c r="AN40" s="363"/>
      <c r="AO40" s="363"/>
      <c r="AP40" s="363"/>
      <c r="AQ40" s="100">
        <v>3633</v>
      </c>
      <c r="AR40" s="101"/>
      <c r="AS40" s="101"/>
      <c r="AT40" s="102"/>
      <c r="AU40" s="363">
        <v>3633</v>
      </c>
      <c r="AV40" s="363"/>
      <c r="AW40" s="363"/>
      <c r="AX40" s="365"/>
    </row>
    <row r="41" spans="1:50" ht="50.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f>ROUND(AE39/AE40*100,0)</f>
        <v>124</v>
      </c>
      <c r="AF41" s="363"/>
      <c r="AG41" s="363"/>
      <c r="AH41" s="363"/>
      <c r="AI41" s="362">
        <f t="shared" ref="AI41" si="6">ROUND(AI39/AI40*100,0)</f>
        <v>109</v>
      </c>
      <c r="AJ41" s="363"/>
      <c r="AK41" s="363"/>
      <c r="AL41" s="363"/>
      <c r="AM41" s="362">
        <f t="shared" ref="AM41" si="7">ROUND(AM39/AM40*100,0)</f>
        <v>112</v>
      </c>
      <c r="AN41" s="363"/>
      <c r="AO41" s="363"/>
      <c r="AP41" s="363"/>
      <c r="AQ41" s="100" t="s">
        <v>556</v>
      </c>
      <c r="AR41" s="101"/>
      <c r="AS41" s="101"/>
      <c r="AT41" s="102"/>
      <c r="AU41" s="363" t="s">
        <v>556</v>
      </c>
      <c r="AV41" s="363"/>
      <c r="AW41" s="363"/>
      <c r="AX41" s="365"/>
    </row>
    <row r="42" spans="1:50" ht="23.25" customHeight="1" x14ac:dyDescent="0.15">
      <c r="A42" s="901" t="s">
        <v>528</v>
      </c>
      <c r="B42" s="902"/>
      <c r="C42" s="902"/>
      <c r="D42" s="902"/>
      <c r="E42" s="902"/>
      <c r="F42" s="903"/>
      <c r="G42" s="907" t="s">
        <v>578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573</v>
      </c>
      <c r="AV45" s="269"/>
      <c r="AW45" s="377" t="s">
        <v>300</v>
      </c>
      <c r="AX45" s="378"/>
    </row>
    <row r="46" spans="1:50" ht="23.25" customHeight="1" x14ac:dyDescent="0.15">
      <c r="A46" s="516"/>
      <c r="B46" s="514"/>
      <c r="C46" s="514"/>
      <c r="D46" s="514"/>
      <c r="E46" s="514"/>
      <c r="F46" s="515"/>
      <c r="G46" s="541" t="s">
        <v>637</v>
      </c>
      <c r="H46" s="542"/>
      <c r="I46" s="542"/>
      <c r="J46" s="542"/>
      <c r="K46" s="542"/>
      <c r="L46" s="542"/>
      <c r="M46" s="542"/>
      <c r="N46" s="542"/>
      <c r="O46" s="543"/>
      <c r="P46" s="158" t="s">
        <v>579</v>
      </c>
      <c r="Q46" s="158"/>
      <c r="R46" s="158"/>
      <c r="S46" s="158"/>
      <c r="T46" s="158"/>
      <c r="U46" s="158"/>
      <c r="V46" s="158"/>
      <c r="W46" s="158"/>
      <c r="X46" s="229"/>
      <c r="Y46" s="336" t="s">
        <v>12</v>
      </c>
      <c r="Z46" s="550"/>
      <c r="AA46" s="551"/>
      <c r="AB46" s="552" t="s">
        <v>580</v>
      </c>
      <c r="AC46" s="552"/>
      <c r="AD46" s="552"/>
      <c r="AE46" s="362">
        <v>7</v>
      </c>
      <c r="AF46" s="363"/>
      <c r="AG46" s="363"/>
      <c r="AH46" s="363"/>
      <c r="AI46" s="362">
        <v>6</v>
      </c>
      <c r="AJ46" s="363"/>
      <c r="AK46" s="363"/>
      <c r="AL46" s="363"/>
      <c r="AM46" s="362">
        <v>6</v>
      </c>
      <c r="AN46" s="363"/>
      <c r="AO46" s="363"/>
      <c r="AP46" s="363"/>
      <c r="AQ46" s="100" t="s">
        <v>632</v>
      </c>
      <c r="AR46" s="101"/>
      <c r="AS46" s="101"/>
      <c r="AT46" s="102"/>
      <c r="AU46" s="363" t="s">
        <v>633</v>
      </c>
      <c r="AV46" s="363"/>
      <c r="AW46" s="363"/>
      <c r="AX46" s="365"/>
    </row>
    <row r="47" spans="1:50" ht="23.2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580</v>
      </c>
      <c r="AC47" s="523"/>
      <c r="AD47" s="523"/>
      <c r="AE47" s="362">
        <v>8</v>
      </c>
      <c r="AF47" s="363"/>
      <c r="AG47" s="363"/>
      <c r="AH47" s="363"/>
      <c r="AI47" s="362">
        <v>7</v>
      </c>
      <c r="AJ47" s="363"/>
      <c r="AK47" s="363"/>
      <c r="AL47" s="363"/>
      <c r="AM47" s="362">
        <v>7</v>
      </c>
      <c r="AN47" s="363"/>
      <c r="AO47" s="363"/>
      <c r="AP47" s="363"/>
      <c r="AQ47" s="100">
        <v>7</v>
      </c>
      <c r="AR47" s="101"/>
      <c r="AS47" s="101"/>
      <c r="AT47" s="102"/>
      <c r="AU47" s="363" t="s">
        <v>634</v>
      </c>
      <c r="AV47" s="363"/>
      <c r="AW47" s="363"/>
      <c r="AX47" s="365"/>
    </row>
    <row r="48" spans="1:50" ht="23.2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v>88</v>
      </c>
      <c r="AF48" s="363"/>
      <c r="AG48" s="363"/>
      <c r="AH48" s="363"/>
      <c r="AI48" s="362">
        <v>86</v>
      </c>
      <c r="AJ48" s="363"/>
      <c r="AK48" s="363"/>
      <c r="AL48" s="363"/>
      <c r="AM48" s="362">
        <v>86</v>
      </c>
      <c r="AN48" s="363"/>
      <c r="AO48" s="363"/>
      <c r="AP48" s="363"/>
      <c r="AQ48" s="100" t="s">
        <v>633</v>
      </c>
      <c r="AR48" s="101"/>
      <c r="AS48" s="101"/>
      <c r="AT48" s="102"/>
      <c r="AU48" s="363" t="s">
        <v>633</v>
      </c>
      <c r="AV48" s="363"/>
      <c r="AW48" s="363"/>
      <c r="AX48" s="365"/>
    </row>
    <row r="49" spans="1:50" ht="23.25" customHeight="1" x14ac:dyDescent="0.15">
      <c r="A49" s="901" t="s">
        <v>528</v>
      </c>
      <c r="B49" s="902"/>
      <c r="C49" s="902"/>
      <c r="D49" s="902"/>
      <c r="E49" s="902"/>
      <c r="F49" s="903"/>
      <c r="G49" s="907" t="s">
        <v>631</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v>30</v>
      </c>
      <c r="AR52" s="133"/>
      <c r="AS52" s="134" t="s">
        <v>356</v>
      </c>
      <c r="AT52" s="169"/>
      <c r="AU52" s="269" t="s">
        <v>573</v>
      </c>
      <c r="AV52" s="269"/>
      <c r="AW52" s="377" t="s">
        <v>300</v>
      </c>
      <c r="AX52" s="378"/>
    </row>
    <row r="53" spans="1:50" ht="23.25" customHeight="1" x14ac:dyDescent="0.15">
      <c r="A53" s="516"/>
      <c r="B53" s="514"/>
      <c r="C53" s="514"/>
      <c r="D53" s="514"/>
      <c r="E53" s="514"/>
      <c r="F53" s="515"/>
      <c r="G53" s="541" t="s">
        <v>638</v>
      </c>
      <c r="H53" s="542"/>
      <c r="I53" s="542"/>
      <c r="J53" s="542"/>
      <c r="K53" s="542"/>
      <c r="L53" s="542"/>
      <c r="M53" s="542"/>
      <c r="N53" s="542"/>
      <c r="O53" s="543"/>
      <c r="P53" s="158" t="s">
        <v>640</v>
      </c>
      <c r="Q53" s="158"/>
      <c r="R53" s="158"/>
      <c r="S53" s="158"/>
      <c r="T53" s="158"/>
      <c r="U53" s="158"/>
      <c r="V53" s="158"/>
      <c r="W53" s="158"/>
      <c r="X53" s="229"/>
      <c r="Y53" s="336" t="s">
        <v>12</v>
      </c>
      <c r="Z53" s="550"/>
      <c r="AA53" s="551"/>
      <c r="AB53" s="552" t="s">
        <v>580</v>
      </c>
      <c r="AC53" s="552"/>
      <c r="AD53" s="552"/>
      <c r="AE53" s="362">
        <v>2</v>
      </c>
      <c r="AF53" s="363"/>
      <c r="AG53" s="363"/>
      <c r="AH53" s="363"/>
      <c r="AI53" s="362">
        <v>2</v>
      </c>
      <c r="AJ53" s="363"/>
      <c r="AK53" s="363"/>
      <c r="AL53" s="363"/>
      <c r="AM53" s="362">
        <v>1</v>
      </c>
      <c r="AN53" s="363"/>
      <c r="AO53" s="363"/>
      <c r="AP53" s="363"/>
      <c r="AQ53" s="100" t="s">
        <v>635</v>
      </c>
      <c r="AR53" s="101"/>
      <c r="AS53" s="101"/>
      <c r="AT53" s="102"/>
      <c r="AU53" s="363" t="s">
        <v>636</v>
      </c>
      <c r="AV53" s="363"/>
      <c r="AW53" s="363"/>
      <c r="AX53" s="365"/>
    </row>
    <row r="54" spans="1:50" ht="23.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580</v>
      </c>
      <c r="AC54" s="523"/>
      <c r="AD54" s="523"/>
      <c r="AE54" s="362">
        <v>3</v>
      </c>
      <c r="AF54" s="363"/>
      <c r="AG54" s="363"/>
      <c r="AH54" s="363"/>
      <c r="AI54" s="362">
        <v>3</v>
      </c>
      <c r="AJ54" s="363"/>
      <c r="AK54" s="363"/>
      <c r="AL54" s="363"/>
      <c r="AM54" s="362">
        <v>3</v>
      </c>
      <c r="AN54" s="363"/>
      <c r="AO54" s="363"/>
      <c r="AP54" s="363"/>
      <c r="AQ54" s="100">
        <v>2</v>
      </c>
      <c r="AR54" s="101"/>
      <c r="AS54" s="101"/>
      <c r="AT54" s="102"/>
      <c r="AU54" s="363" t="s">
        <v>633</v>
      </c>
      <c r="AV54" s="363"/>
      <c r="AW54" s="363"/>
      <c r="AX54" s="365"/>
    </row>
    <row r="55" spans="1:50" ht="23.25"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v>67</v>
      </c>
      <c r="AF55" s="363"/>
      <c r="AG55" s="363"/>
      <c r="AH55" s="363"/>
      <c r="AI55" s="362">
        <v>67</v>
      </c>
      <c r="AJ55" s="363"/>
      <c r="AK55" s="363"/>
      <c r="AL55" s="363"/>
      <c r="AM55" s="362">
        <v>33</v>
      </c>
      <c r="AN55" s="363"/>
      <c r="AO55" s="363"/>
      <c r="AP55" s="363"/>
      <c r="AQ55" s="100" t="s">
        <v>633</v>
      </c>
      <c r="AR55" s="101"/>
      <c r="AS55" s="101"/>
      <c r="AT55" s="102"/>
      <c r="AU55" s="363" t="s">
        <v>633</v>
      </c>
      <c r="AV55" s="363"/>
      <c r="AW55" s="363"/>
      <c r="AX55" s="365"/>
    </row>
    <row r="56" spans="1:50" ht="23.25" customHeight="1" x14ac:dyDescent="0.15">
      <c r="A56" s="901" t="s">
        <v>528</v>
      </c>
      <c r="B56" s="902"/>
      <c r="C56" s="902"/>
      <c r="D56" s="902"/>
      <c r="E56" s="902"/>
      <c r="F56" s="903"/>
      <c r="G56" s="907" t="s">
        <v>631</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7.7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27.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27.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7.7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7.7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7.7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7.7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7.7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27.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27.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7.7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7.7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7.7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7.7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7.7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7.7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27.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27.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7.7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7.7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7.7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27.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27.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27.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7.7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7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7.7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7.7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27.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27.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7.7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7.7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7.7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27.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27.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7.7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7.7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7.7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27.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27.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7.7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7.7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7.7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27.7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581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583</v>
      </c>
      <c r="AC101" s="552"/>
      <c r="AD101" s="552"/>
      <c r="AE101" s="362">
        <v>93</v>
      </c>
      <c r="AF101" s="363"/>
      <c r="AG101" s="363"/>
      <c r="AH101" s="364"/>
      <c r="AI101" s="362">
        <v>85</v>
      </c>
      <c r="AJ101" s="363"/>
      <c r="AK101" s="363"/>
      <c r="AL101" s="364"/>
      <c r="AM101" s="362">
        <v>69</v>
      </c>
      <c r="AN101" s="363"/>
      <c r="AO101" s="363"/>
      <c r="AP101" s="364"/>
      <c r="AQ101" s="362" t="s">
        <v>584</v>
      </c>
      <c r="AR101" s="363"/>
      <c r="AS101" s="363"/>
      <c r="AT101" s="364"/>
      <c r="AU101" s="362" t="s">
        <v>573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583</v>
      </c>
      <c r="AC102" s="552"/>
      <c r="AD102" s="552"/>
      <c r="AE102" s="356">
        <v>108</v>
      </c>
      <c r="AF102" s="356"/>
      <c r="AG102" s="356"/>
      <c r="AH102" s="356"/>
      <c r="AI102" s="356">
        <v>100</v>
      </c>
      <c r="AJ102" s="356"/>
      <c r="AK102" s="356"/>
      <c r="AL102" s="356"/>
      <c r="AM102" s="356">
        <v>83</v>
      </c>
      <c r="AN102" s="356"/>
      <c r="AO102" s="356"/>
      <c r="AP102" s="356"/>
      <c r="AQ102" s="818">
        <v>78</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31</v>
      </c>
      <c r="AF116" s="356"/>
      <c r="AG116" s="356"/>
      <c r="AH116" s="356"/>
      <c r="AI116" s="356">
        <v>26</v>
      </c>
      <c r="AJ116" s="356"/>
      <c r="AK116" s="356"/>
      <c r="AL116" s="356"/>
      <c r="AM116" s="356">
        <v>19</v>
      </c>
      <c r="AN116" s="356"/>
      <c r="AO116" s="356"/>
      <c r="AP116" s="356"/>
      <c r="AQ116" s="362">
        <v>22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304" t="s">
        <v>587</v>
      </c>
      <c r="AF117" s="304"/>
      <c r="AG117" s="304"/>
      <c r="AH117" s="304"/>
      <c r="AI117" s="304" t="s">
        <v>588</v>
      </c>
      <c r="AJ117" s="304"/>
      <c r="AK117" s="304"/>
      <c r="AL117" s="304"/>
      <c r="AM117" s="304" t="s">
        <v>589</v>
      </c>
      <c r="AN117" s="304"/>
      <c r="AO117" s="304"/>
      <c r="AP117" s="304"/>
      <c r="AQ117" s="304"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618</v>
      </c>
      <c r="AR133" s="269"/>
      <c r="AS133" s="134" t="s">
        <v>356</v>
      </c>
      <c r="AT133" s="169"/>
      <c r="AU133" s="133" t="s">
        <v>619</v>
      </c>
      <c r="AV133" s="133"/>
      <c r="AW133" s="134" t="s">
        <v>300</v>
      </c>
      <c r="AX133" s="135"/>
    </row>
    <row r="134" spans="1:50" ht="39.75" customHeight="1" x14ac:dyDescent="0.15">
      <c r="A134" s="998"/>
      <c r="B134" s="250"/>
      <c r="C134" s="249"/>
      <c r="D134" s="250"/>
      <c r="E134" s="249"/>
      <c r="F134" s="312"/>
      <c r="G134" s="228" t="s">
        <v>618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616</v>
      </c>
      <c r="AC134" s="219"/>
      <c r="AD134" s="219"/>
      <c r="AE134" s="264" t="s">
        <v>616</v>
      </c>
      <c r="AF134" s="101"/>
      <c r="AG134" s="101"/>
      <c r="AH134" s="101"/>
      <c r="AI134" s="264" t="s">
        <v>616</v>
      </c>
      <c r="AJ134" s="101"/>
      <c r="AK134" s="101"/>
      <c r="AL134" s="101"/>
      <c r="AM134" s="264" t="s">
        <v>617</v>
      </c>
      <c r="AN134" s="101"/>
      <c r="AO134" s="101"/>
      <c r="AP134" s="101"/>
      <c r="AQ134" s="264" t="s">
        <v>616</v>
      </c>
      <c r="AR134" s="101"/>
      <c r="AS134" s="101"/>
      <c r="AT134" s="101"/>
      <c r="AU134" s="264" t="s">
        <v>616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616</v>
      </c>
      <c r="AC135" s="130"/>
      <c r="AD135" s="130"/>
      <c r="AE135" s="264" t="s">
        <v>616</v>
      </c>
      <c r="AF135" s="101"/>
      <c r="AG135" s="101"/>
      <c r="AH135" s="101"/>
      <c r="AI135" s="264" t="s">
        <v>617</v>
      </c>
      <c r="AJ135" s="101"/>
      <c r="AK135" s="101"/>
      <c r="AL135" s="101"/>
      <c r="AM135" s="264" t="s">
        <v>616</v>
      </c>
      <c r="AN135" s="101"/>
      <c r="AO135" s="101"/>
      <c r="AP135" s="101"/>
      <c r="AQ135" s="264" t="s">
        <v>617</v>
      </c>
      <c r="AR135" s="101"/>
      <c r="AS135" s="101"/>
      <c r="AT135" s="101"/>
      <c r="AU135" s="264" t="s">
        <v>616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620</v>
      </c>
      <c r="H154" s="158"/>
      <c r="I154" s="158"/>
      <c r="J154" s="158"/>
      <c r="K154" s="158"/>
      <c r="L154" s="158"/>
      <c r="M154" s="158"/>
      <c r="N154" s="158"/>
      <c r="O154" s="158"/>
      <c r="P154" s="229"/>
      <c r="Q154" s="157" t="s">
        <v>619</v>
      </c>
      <c r="R154" s="158"/>
      <c r="S154" s="158"/>
      <c r="T154" s="158"/>
      <c r="U154" s="158"/>
      <c r="V154" s="158"/>
      <c r="W154" s="158"/>
      <c r="X154" s="158"/>
      <c r="Y154" s="158"/>
      <c r="Z154" s="158"/>
      <c r="AA154" s="927"/>
      <c r="AB154" s="253" t="s">
        <v>619</v>
      </c>
      <c r="AC154" s="254"/>
      <c r="AD154" s="254"/>
      <c r="AE154" s="259" t="s">
        <v>620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620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621</v>
      </c>
      <c r="K430" s="240"/>
      <c r="L430" s="240"/>
      <c r="M430" s="240"/>
      <c r="N430" s="240"/>
      <c r="O430" s="240"/>
      <c r="P430" s="240"/>
      <c r="Q430" s="240"/>
      <c r="R430" s="240"/>
      <c r="S430" s="240"/>
      <c r="T430" s="241"/>
      <c r="U430" s="449"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623</v>
      </c>
      <c r="AF432" s="133"/>
      <c r="AG432" s="134" t="s">
        <v>356</v>
      </c>
      <c r="AH432" s="169"/>
      <c r="AI432" s="179"/>
      <c r="AJ432" s="179"/>
      <c r="AK432" s="179"/>
      <c r="AL432" s="174"/>
      <c r="AM432" s="179"/>
      <c r="AN432" s="179"/>
      <c r="AO432" s="179"/>
      <c r="AP432" s="174"/>
      <c r="AQ432" s="215" t="s">
        <v>619</v>
      </c>
      <c r="AR432" s="133"/>
      <c r="AS432" s="134" t="s">
        <v>356</v>
      </c>
      <c r="AT432" s="169"/>
      <c r="AU432" s="133" t="s">
        <v>619</v>
      </c>
      <c r="AV432" s="133"/>
      <c r="AW432" s="134" t="s">
        <v>300</v>
      </c>
      <c r="AX432" s="135"/>
    </row>
    <row r="433" spans="1:50" ht="23.25" customHeight="1" x14ac:dyDescent="0.15">
      <c r="A433" s="998"/>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622</v>
      </c>
      <c r="AC433" s="130"/>
      <c r="AD433" s="130"/>
      <c r="AE433" s="100" t="s">
        <v>619</v>
      </c>
      <c r="AF433" s="101"/>
      <c r="AG433" s="101"/>
      <c r="AH433" s="101"/>
      <c r="AI433" s="100" t="s">
        <v>619</v>
      </c>
      <c r="AJ433" s="101"/>
      <c r="AK433" s="101"/>
      <c r="AL433" s="101"/>
      <c r="AM433" s="100" t="s">
        <v>626</v>
      </c>
      <c r="AN433" s="101"/>
      <c r="AO433" s="101"/>
      <c r="AP433" s="102"/>
      <c r="AQ433" s="100" t="s">
        <v>619</v>
      </c>
      <c r="AR433" s="101"/>
      <c r="AS433" s="101"/>
      <c r="AT433" s="102"/>
      <c r="AU433" s="101" t="s">
        <v>627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619</v>
      </c>
      <c r="AC434" s="219"/>
      <c r="AD434" s="219"/>
      <c r="AE434" s="100" t="s">
        <v>619</v>
      </c>
      <c r="AF434" s="101"/>
      <c r="AG434" s="101"/>
      <c r="AH434" s="102"/>
      <c r="AI434" s="100" t="s">
        <v>624</v>
      </c>
      <c r="AJ434" s="101"/>
      <c r="AK434" s="101"/>
      <c r="AL434" s="101"/>
      <c r="AM434" s="100" t="s">
        <v>620</v>
      </c>
      <c r="AN434" s="101"/>
      <c r="AO434" s="101"/>
      <c r="AP434" s="102"/>
      <c r="AQ434" s="100" t="s">
        <v>619</v>
      </c>
      <c r="AR434" s="101"/>
      <c r="AS434" s="101"/>
      <c r="AT434" s="102"/>
      <c r="AU434" s="101" t="s">
        <v>619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619</v>
      </c>
      <c r="AF435" s="101"/>
      <c r="AG435" s="101"/>
      <c r="AH435" s="102"/>
      <c r="AI435" s="100" t="s">
        <v>625</v>
      </c>
      <c r="AJ435" s="101"/>
      <c r="AK435" s="101"/>
      <c r="AL435" s="101"/>
      <c r="AM435" s="100" t="s">
        <v>619</v>
      </c>
      <c r="AN435" s="101"/>
      <c r="AO435" s="101"/>
      <c r="AP435" s="102"/>
      <c r="AQ435" s="100" t="s">
        <v>619</v>
      </c>
      <c r="AR435" s="101"/>
      <c r="AS435" s="101"/>
      <c r="AT435" s="102"/>
      <c r="AU435" s="101" t="s">
        <v>619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628</v>
      </c>
      <c r="AF457" s="133"/>
      <c r="AG457" s="134" t="s">
        <v>356</v>
      </c>
      <c r="AH457" s="169"/>
      <c r="AI457" s="179"/>
      <c r="AJ457" s="179"/>
      <c r="AK457" s="179"/>
      <c r="AL457" s="174"/>
      <c r="AM457" s="179"/>
      <c r="AN457" s="179"/>
      <c r="AO457" s="179"/>
      <c r="AP457" s="174"/>
      <c r="AQ457" s="215" t="s">
        <v>619</v>
      </c>
      <c r="AR457" s="133"/>
      <c r="AS457" s="134" t="s">
        <v>356</v>
      </c>
      <c r="AT457" s="169"/>
      <c r="AU457" s="133" t="s">
        <v>619</v>
      </c>
      <c r="AV457" s="133"/>
      <c r="AW457" s="134" t="s">
        <v>300</v>
      </c>
      <c r="AX457" s="135"/>
    </row>
    <row r="458" spans="1:50" ht="23.25" customHeight="1" x14ac:dyDescent="0.15">
      <c r="A458" s="998"/>
      <c r="B458" s="250"/>
      <c r="C458" s="249"/>
      <c r="D458" s="250"/>
      <c r="E458" s="163"/>
      <c r="F458" s="164"/>
      <c r="G458" s="228" t="s">
        <v>619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619</v>
      </c>
      <c r="AC458" s="130"/>
      <c r="AD458" s="130"/>
      <c r="AE458" s="100" t="s">
        <v>619</v>
      </c>
      <c r="AF458" s="101"/>
      <c r="AG458" s="101"/>
      <c r="AH458" s="101"/>
      <c r="AI458" s="100" t="s">
        <v>619</v>
      </c>
      <c r="AJ458" s="101"/>
      <c r="AK458" s="101"/>
      <c r="AL458" s="101"/>
      <c r="AM458" s="100" t="s">
        <v>619</v>
      </c>
      <c r="AN458" s="101"/>
      <c r="AO458" s="101"/>
      <c r="AP458" s="102"/>
      <c r="AQ458" s="100" t="s">
        <v>618</v>
      </c>
      <c r="AR458" s="101"/>
      <c r="AS458" s="101"/>
      <c r="AT458" s="102"/>
      <c r="AU458" s="101" t="s">
        <v>619</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629</v>
      </c>
      <c r="AC459" s="219"/>
      <c r="AD459" s="219"/>
      <c r="AE459" s="100" t="s">
        <v>619</v>
      </c>
      <c r="AF459" s="101"/>
      <c r="AG459" s="101"/>
      <c r="AH459" s="102"/>
      <c r="AI459" s="100" t="s">
        <v>625</v>
      </c>
      <c r="AJ459" s="101"/>
      <c r="AK459" s="101"/>
      <c r="AL459" s="101"/>
      <c r="AM459" s="100" t="s">
        <v>619</v>
      </c>
      <c r="AN459" s="101"/>
      <c r="AO459" s="101"/>
      <c r="AP459" s="102"/>
      <c r="AQ459" s="100" t="s">
        <v>625</v>
      </c>
      <c r="AR459" s="101"/>
      <c r="AS459" s="101"/>
      <c r="AT459" s="102"/>
      <c r="AU459" s="101" t="s">
        <v>619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625</v>
      </c>
      <c r="AF460" s="101"/>
      <c r="AG460" s="101"/>
      <c r="AH460" s="102"/>
      <c r="AI460" s="100" t="s">
        <v>619</v>
      </c>
      <c r="AJ460" s="101"/>
      <c r="AK460" s="101"/>
      <c r="AL460" s="101"/>
      <c r="AM460" s="100" t="s">
        <v>627</v>
      </c>
      <c r="AN460" s="101"/>
      <c r="AO460" s="101"/>
      <c r="AP460" s="102"/>
      <c r="AQ460" s="100" t="s">
        <v>619</v>
      </c>
      <c r="AR460" s="101"/>
      <c r="AS460" s="101"/>
      <c r="AT460" s="102"/>
      <c r="AU460" s="101" t="s">
        <v>627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620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8.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58.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35.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595</v>
      </c>
      <c r="AE705" s="734"/>
      <c r="AF705" s="734"/>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5.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2.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598</v>
      </c>
      <c r="AH708" s="528"/>
      <c r="AI708" s="528"/>
      <c r="AJ708" s="528"/>
      <c r="AK708" s="528"/>
      <c r="AL708" s="528"/>
      <c r="AM708" s="528"/>
      <c r="AN708" s="528"/>
      <c r="AO708" s="528"/>
      <c r="AP708" s="528"/>
      <c r="AQ708" s="528"/>
      <c r="AR708" s="528"/>
      <c r="AS708" s="528"/>
      <c r="AT708" s="528"/>
      <c r="AU708" s="528"/>
      <c r="AV708" s="528"/>
      <c r="AW708" s="528"/>
      <c r="AX708" s="529"/>
    </row>
    <row r="709" spans="1:50" ht="42.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599</v>
      </c>
      <c r="AH709" s="666"/>
      <c r="AI709" s="666"/>
      <c r="AJ709" s="666"/>
      <c r="AK709" s="666"/>
      <c r="AL709" s="666"/>
      <c r="AM709" s="666"/>
      <c r="AN709" s="666"/>
      <c r="AO709" s="666"/>
      <c r="AP709" s="666"/>
      <c r="AQ709" s="666"/>
      <c r="AR709" s="666"/>
      <c r="AS709" s="666"/>
      <c r="AT709" s="666"/>
      <c r="AU709" s="666"/>
      <c r="AV709" s="666"/>
      <c r="AW709" s="666"/>
      <c r="AX709" s="667"/>
    </row>
    <row r="710" spans="1:50" ht="3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595</v>
      </c>
      <c r="AE710" s="152"/>
      <c r="AF710" s="152"/>
      <c r="AG710" s="665" t="s">
        <v>556</v>
      </c>
      <c r="AH710" s="666"/>
      <c r="AI710" s="666"/>
      <c r="AJ710" s="666"/>
      <c r="AK710" s="666"/>
      <c r="AL710" s="666"/>
      <c r="AM710" s="666"/>
      <c r="AN710" s="666"/>
      <c r="AO710" s="666"/>
      <c r="AP710" s="666"/>
      <c r="AQ710" s="666"/>
      <c r="AR710" s="666"/>
      <c r="AS710" s="666"/>
      <c r="AT710" s="666"/>
      <c r="AU710" s="666"/>
      <c r="AV710" s="666"/>
      <c r="AW710" s="666"/>
      <c r="AX710" s="667"/>
    </row>
    <row r="711" spans="1:50" ht="58.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648</v>
      </c>
      <c r="AH711" s="666"/>
      <c r="AI711" s="666"/>
      <c r="AJ711" s="666"/>
      <c r="AK711" s="666"/>
      <c r="AL711" s="666"/>
      <c r="AM711" s="666"/>
      <c r="AN711" s="666"/>
      <c r="AO711" s="666"/>
      <c r="AP711" s="666"/>
      <c r="AQ711" s="666"/>
      <c r="AR711" s="666"/>
      <c r="AS711" s="666"/>
      <c r="AT711" s="666"/>
      <c r="AU711" s="666"/>
      <c r="AV711" s="666"/>
      <c r="AW711" s="666"/>
      <c r="AX711" s="667"/>
    </row>
    <row r="712" spans="1:50" ht="34.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595</v>
      </c>
      <c r="AE712" s="587"/>
      <c r="AF712" s="587"/>
      <c r="AG712" s="595" t="s">
        <v>556</v>
      </c>
      <c r="AH712" s="596"/>
      <c r="AI712" s="596"/>
      <c r="AJ712" s="596"/>
      <c r="AK712" s="596"/>
      <c r="AL712" s="596"/>
      <c r="AM712" s="596"/>
      <c r="AN712" s="596"/>
      <c r="AO712" s="596"/>
      <c r="AP712" s="596"/>
      <c r="AQ712" s="596"/>
      <c r="AR712" s="596"/>
      <c r="AS712" s="596"/>
      <c r="AT712" s="596"/>
      <c r="AU712" s="596"/>
      <c r="AV712" s="596"/>
      <c r="AW712" s="596"/>
      <c r="AX712" s="597"/>
    </row>
    <row r="713" spans="1:50" ht="34.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5" t="s">
        <v>556</v>
      </c>
      <c r="AH713" s="666"/>
      <c r="AI713" s="666"/>
      <c r="AJ713" s="666"/>
      <c r="AK713" s="666"/>
      <c r="AL713" s="666"/>
      <c r="AM713" s="666"/>
      <c r="AN713" s="666"/>
      <c r="AO713" s="666"/>
      <c r="AP713" s="666"/>
      <c r="AQ713" s="666"/>
      <c r="AR713" s="666"/>
      <c r="AS713" s="666"/>
      <c r="AT713" s="666"/>
      <c r="AU713" s="666"/>
      <c r="AV713" s="666"/>
      <c r="AW713" s="666"/>
      <c r="AX713" s="667"/>
    </row>
    <row r="714" spans="1:50" ht="94.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630</v>
      </c>
      <c r="AH714" s="691"/>
      <c r="AI714" s="691"/>
      <c r="AJ714" s="691"/>
      <c r="AK714" s="691"/>
      <c r="AL714" s="691"/>
      <c r="AM714" s="691"/>
      <c r="AN714" s="691"/>
      <c r="AO714" s="691"/>
      <c r="AP714" s="691"/>
      <c r="AQ714" s="691"/>
      <c r="AR714" s="691"/>
      <c r="AS714" s="691"/>
      <c r="AT714" s="691"/>
      <c r="AU714" s="691"/>
      <c r="AV714" s="691"/>
      <c r="AW714" s="691"/>
      <c r="AX714" s="692"/>
    </row>
    <row r="715" spans="1:50" ht="58.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58.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601</v>
      </c>
      <c r="AH716" s="666"/>
      <c r="AI716" s="666"/>
      <c r="AJ716" s="666"/>
      <c r="AK716" s="666"/>
      <c r="AL716" s="666"/>
      <c r="AM716" s="666"/>
      <c r="AN716" s="666"/>
      <c r="AO716" s="666"/>
      <c r="AP716" s="666"/>
      <c r="AQ716" s="666"/>
      <c r="AR716" s="666"/>
      <c r="AS716" s="666"/>
      <c r="AT716" s="666"/>
      <c r="AU716" s="666"/>
      <c r="AV716" s="666"/>
      <c r="AW716" s="666"/>
      <c r="AX716" s="667"/>
    </row>
    <row r="717" spans="1:50" ht="58.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602</v>
      </c>
      <c r="AH717" s="666"/>
      <c r="AI717" s="666"/>
      <c r="AJ717" s="666"/>
      <c r="AK717" s="666"/>
      <c r="AL717" s="666"/>
      <c r="AM717" s="666"/>
      <c r="AN717" s="666"/>
      <c r="AO717" s="666"/>
      <c r="AP717" s="666"/>
      <c r="AQ717" s="666"/>
      <c r="AR717" s="666"/>
      <c r="AS717" s="666"/>
      <c r="AT717" s="666"/>
      <c r="AU717" s="666"/>
      <c r="AV717" s="666"/>
      <c r="AW717" s="666"/>
      <c r="AX717" s="667"/>
    </row>
    <row r="718" spans="1:50" ht="58.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595</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8">IF(OR(G722="　", G722=""), "", "-")</f>
        <v/>
      </c>
      <c r="J722" s="920"/>
      <c r="K722" s="920"/>
      <c r="L722" s="83" t="str">
        <f t="shared" ref="L722:L725" si="9">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8"/>
        <v/>
      </c>
      <c r="J723" s="920"/>
      <c r="K723" s="920"/>
      <c r="L723" s="83" t="str">
        <f t="shared" si="9"/>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8"/>
        <v/>
      </c>
      <c r="J724" s="920"/>
      <c r="K724" s="920"/>
      <c r="L724" s="83" t="str">
        <f t="shared" si="9"/>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8"/>
        <v/>
      </c>
      <c r="J725" s="965"/>
      <c r="K725" s="965"/>
      <c r="L725" s="85" t="str">
        <f t="shared" si="9"/>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1.75" customHeight="1" thickBot="1" x14ac:dyDescent="0.2">
      <c r="A731" s="619" t="s">
        <v>256</v>
      </c>
      <c r="B731" s="620"/>
      <c r="C731" s="620"/>
      <c r="D731" s="620"/>
      <c r="E731" s="621"/>
      <c r="F731" s="681" t="s">
        <v>649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645</v>
      </c>
      <c r="B733" s="751"/>
      <c r="C733" s="751"/>
      <c r="D733" s="751"/>
      <c r="E733" s="752"/>
      <c r="F733" s="767" t="s">
        <v>644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560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80.099999999999994" customHeight="1" x14ac:dyDescent="0.15">
      <c r="A781" s="557"/>
      <c r="B781" s="764"/>
      <c r="C781" s="764"/>
      <c r="D781" s="764"/>
      <c r="E781" s="764"/>
      <c r="F781" s="765"/>
      <c r="G781" s="450" t="s">
        <v>605</v>
      </c>
      <c r="H781" s="451"/>
      <c r="I781" s="451"/>
      <c r="J781" s="451"/>
      <c r="K781" s="452"/>
      <c r="L781" s="453" t="s">
        <v>606</v>
      </c>
      <c r="M781" s="454"/>
      <c r="N781" s="454"/>
      <c r="O781" s="454"/>
      <c r="P781" s="454"/>
      <c r="Q781" s="454"/>
      <c r="R781" s="454"/>
      <c r="S781" s="454"/>
      <c r="T781" s="454"/>
      <c r="U781" s="454"/>
      <c r="V781" s="454"/>
      <c r="W781" s="454"/>
      <c r="X781" s="455"/>
      <c r="Y781" s="456">
        <v>69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69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0.099999999999994" customHeight="1" x14ac:dyDescent="0.15">
      <c r="A837" s="402">
        <v>1</v>
      </c>
      <c r="B837" s="402">
        <v>1</v>
      </c>
      <c r="C837" s="416" t="s">
        <v>607</v>
      </c>
      <c r="D837" s="416"/>
      <c r="E837" s="416"/>
      <c r="F837" s="416"/>
      <c r="G837" s="416"/>
      <c r="H837" s="416"/>
      <c r="I837" s="416"/>
      <c r="J837" s="417" t="s">
        <v>573</v>
      </c>
      <c r="K837" s="418"/>
      <c r="L837" s="418"/>
      <c r="M837" s="418"/>
      <c r="N837" s="418"/>
      <c r="O837" s="418"/>
      <c r="P837" s="315" t="s">
        <v>608</v>
      </c>
      <c r="Q837" s="315"/>
      <c r="R837" s="315"/>
      <c r="S837" s="315"/>
      <c r="T837" s="315"/>
      <c r="U837" s="315"/>
      <c r="V837" s="315"/>
      <c r="W837" s="315"/>
      <c r="X837" s="315"/>
      <c r="Y837" s="316">
        <v>69</v>
      </c>
      <c r="Z837" s="317"/>
      <c r="AA837" s="317"/>
      <c r="AB837" s="318"/>
      <c r="AC837" s="326" t="s">
        <v>196</v>
      </c>
      <c r="AD837" s="424"/>
      <c r="AE837" s="424"/>
      <c r="AF837" s="424"/>
      <c r="AG837" s="424"/>
      <c r="AH837" s="419" t="s">
        <v>573</v>
      </c>
      <c r="AI837" s="420"/>
      <c r="AJ837" s="420"/>
      <c r="AK837" s="420"/>
      <c r="AL837" s="323" t="s">
        <v>573</v>
      </c>
      <c r="AM837" s="324"/>
      <c r="AN837" s="324"/>
      <c r="AO837" s="325"/>
      <c r="AP837" s="319" t="s">
        <v>609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610</v>
      </c>
      <c r="F1102" s="896"/>
      <c r="G1102" s="896"/>
      <c r="H1102" s="896"/>
      <c r="I1102" s="896"/>
      <c r="J1102" s="417" t="s">
        <v>573</v>
      </c>
      <c r="K1102" s="418"/>
      <c r="L1102" s="418"/>
      <c r="M1102" s="418"/>
      <c r="N1102" s="418"/>
      <c r="O1102" s="418"/>
      <c r="P1102" s="426" t="s">
        <v>611</v>
      </c>
      <c r="Q1102" s="315"/>
      <c r="R1102" s="315"/>
      <c r="S1102" s="315"/>
      <c r="T1102" s="315"/>
      <c r="U1102" s="315"/>
      <c r="V1102" s="315"/>
      <c r="W1102" s="315"/>
      <c r="X1102" s="315"/>
      <c r="Y1102" s="316" t="s">
        <v>573</v>
      </c>
      <c r="Z1102" s="317"/>
      <c r="AA1102" s="317"/>
      <c r="AB1102" s="318"/>
      <c r="AC1102" s="320"/>
      <c r="AD1102" s="320"/>
      <c r="AE1102" s="320"/>
      <c r="AF1102" s="320"/>
      <c r="AG1102" s="320"/>
      <c r="AH1102" s="321" t="s">
        <v>573</v>
      </c>
      <c r="AI1102" s="322"/>
      <c r="AJ1102" s="322"/>
      <c r="AK1102" s="322"/>
      <c r="AL1102" s="323" t="s">
        <v>573</v>
      </c>
      <c r="AM1102" s="324"/>
      <c r="AN1102" s="324"/>
      <c r="AO1102" s="325"/>
      <c r="AP1102" s="319" t="s">
        <v>610</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82">
    <cfRule type="expression" dxfId="2781" priority="13875">
      <formula>IF(RIGHT(TEXT(Y782,"0.#"),1)=".",FALSE,TRUE)</formula>
    </cfRule>
    <cfRule type="expression" dxfId="2780" priority="13876">
      <formula>IF(RIGHT(TEXT(Y782,"0.#"),1)=".",TRUE,FALSE)</formula>
    </cfRule>
  </conditionalFormatting>
  <conditionalFormatting sqref="Y791">
    <cfRule type="expression" dxfId="2779" priority="13871">
      <formula>IF(RIGHT(TEXT(Y791,"0.#"),1)=".",FALSE,TRUE)</formula>
    </cfRule>
    <cfRule type="expression" dxfId="2778" priority="13872">
      <formula>IF(RIGHT(TEXT(Y791,"0.#"),1)=".",TRUE,FALSE)</formula>
    </cfRule>
  </conditionalFormatting>
  <conditionalFormatting sqref="Y822:Y829 Y820 Y809:Y816 Y807 Y796:Y803 Y794">
    <cfRule type="expression" dxfId="2777" priority="13653">
      <formula>IF(RIGHT(TEXT(Y794,"0.#"),1)=".",FALSE,TRUE)</formula>
    </cfRule>
    <cfRule type="expression" dxfId="2776" priority="13654">
      <formula>IF(RIGHT(TEXT(Y794,"0.#"),1)=".",TRUE,FALSE)</formula>
    </cfRule>
  </conditionalFormatting>
  <conditionalFormatting sqref="P16:AQ17 P15:AX15 P13:AX13">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AQ101">
    <cfRule type="expression" dxfId="2771" priority="13691">
      <formula>IF(RIGHT(TEXT(AE101,"0.#"),1)=".",FALSE,TRUE)</formula>
    </cfRule>
    <cfRule type="expression" dxfId="2770" priority="13692">
      <formula>IF(RIGHT(TEXT(AE101,"0.#"),1)=".",TRUE,FALSE)</formula>
    </cfRule>
  </conditionalFormatting>
  <conditionalFormatting sqref="Y783:Y790 Y781">
    <cfRule type="expression" dxfId="2769" priority="13677">
      <formula>IF(RIGHT(TEXT(Y781,"0.#"),1)=".",FALSE,TRUE)</formula>
    </cfRule>
    <cfRule type="expression" dxfId="2768" priority="13678">
      <formula>IF(RIGHT(TEXT(Y781,"0.#"),1)=".",TRUE,FALSE)</formula>
    </cfRule>
  </conditionalFormatting>
  <conditionalFormatting sqref="AU782">
    <cfRule type="expression" dxfId="2767" priority="13675">
      <formula>IF(RIGHT(TEXT(AU782,"0.#"),1)=".",FALSE,TRUE)</formula>
    </cfRule>
    <cfRule type="expression" dxfId="2766" priority="13676">
      <formula>IF(RIGHT(TEXT(AU782,"0.#"),1)=".",TRUE,FALSE)</formula>
    </cfRule>
  </conditionalFormatting>
  <conditionalFormatting sqref="AU791">
    <cfRule type="expression" dxfId="2765" priority="13673">
      <formula>IF(RIGHT(TEXT(AU791,"0.#"),1)=".",FALSE,TRUE)</formula>
    </cfRule>
    <cfRule type="expression" dxfId="2764" priority="13674">
      <formula>IF(RIGHT(TEXT(AU791,"0.#"),1)=".",TRUE,FALSE)</formula>
    </cfRule>
  </conditionalFormatting>
  <conditionalFormatting sqref="AU783:AU790 AU781">
    <cfRule type="expression" dxfId="2763" priority="13671">
      <formula>IF(RIGHT(TEXT(AU781,"0.#"),1)=".",FALSE,TRUE)</formula>
    </cfRule>
    <cfRule type="expression" dxfId="2762" priority="13672">
      <formula>IF(RIGHT(TEXT(AU781,"0.#"),1)=".",TRUE,FALSE)</formula>
    </cfRule>
  </conditionalFormatting>
  <conditionalFormatting sqref="Y821 Y808 Y795">
    <cfRule type="expression" dxfId="2761" priority="13657">
      <formula>IF(RIGHT(TEXT(Y795,"0.#"),1)=".",FALSE,TRUE)</formula>
    </cfRule>
    <cfRule type="expression" dxfId="2760" priority="13658">
      <formula>IF(RIGHT(TEXT(Y795,"0.#"),1)=".",TRUE,FALSE)</formula>
    </cfRule>
  </conditionalFormatting>
  <conditionalFormatting sqref="Y830 Y817 Y804">
    <cfRule type="expression" dxfId="2759" priority="13655">
      <formula>IF(RIGHT(TEXT(Y804,"0.#"),1)=".",FALSE,TRUE)</formula>
    </cfRule>
    <cfRule type="expression" dxfId="2758" priority="13656">
      <formula>IF(RIGHT(TEXT(Y804,"0.#"),1)=".",TRUE,FALSE)</formula>
    </cfRule>
  </conditionalFormatting>
  <conditionalFormatting sqref="AU821 AU808 AU795">
    <cfRule type="expression" dxfId="2757" priority="13651">
      <formula>IF(RIGHT(TEXT(AU795,"0.#"),1)=".",FALSE,TRUE)</formula>
    </cfRule>
    <cfRule type="expression" dxfId="2756" priority="13652">
      <formula>IF(RIGHT(TEXT(AU795,"0.#"),1)=".",TRUE,FALSE)</formula>
    </cfRule>
  </conditionalFormatting>
  <conditionalFormatting sqref="AU830 AU817 AU804">
    <cfRule type="expression" dxfId="2755" priority="13649">
      <formula>IF(RIGHT(TEXT(AU804,"0.#"),1)=".",FALSE,TRUE)</formula>
    </cfRule>
    <cfRule type="expression" dxfId="2754" priority="13650">
      <formula>IF(RIGHT(TEXT(AU804,"0.#"),1)=".",TRUE,FALSE)</formula>
    </cfRule>
  </conditionalFormatting>
  <conditionalFormatting sqref="AU822:AU829 AU820 AU809:AU816 AU807 AU796:AU803 AU794">
    <cfRule type="expression" dxfId="2753" priority="13647">
      <formula>IF(RIGHT(TEXT(AU794,"0.#"),1)=".",FALSE,TRUE)</formula>
    </cfRule>
    <cfRule type="expression" dxfId="2752" priority="13648">
      <formula>IF(RIGHT(TEXT(AU794,"0.#"),1)=".",TRUE,FALSE)</formula>
    </cfRule>
  </conditionalFormatting>
  <conditionalFormatting sqref="AM87">
    <cfRule type="expression" dxfId="2751" priority="13301">
      <formula>IF(RIGHT(TEXT(AM87,"0.#"),1)=".",FALSE,TRUE)</formula>
    </cfRule>
    <cfRule type="expression" dxfId="2750" priority="13302">
      <formula>IF(RIGHT(TEXT(AM87,"0.#"),1)=".",TRUE,FALSE)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AI34 AM34">
    <cfRule type="expression" dxfId="2743" priority="13459">
      <formula>IF(RIGHT(TEXT(AE34,"0.#"),1)=".",FALSE,TRUE)</formula>
    </cfRule>
    <cfRule type="expression" dxfId="2742" priority="13460">
      <formula>IF(RIGHT(TEXT(AE34,"0.#"),1)=".",TRUE,FALSE)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AI41 AM41">
    <cfRule type="expression" dxfId="1885" priority="1985">
      <formula>IF(RIGHT(TEXT(AE41,"0.#"),1)=".",FALSE,TRUE)</formula>
    </cfRule>
    <cfRule type="expression" dxfId="1884" priority="1986">
      <formula>IF(RIGHT(TEXT(AE41,"0.#"),1)=".",TRUE,FALSE)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29" max="49" man="1"/>
    <brk id="1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551</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6" sqref="P46:X4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2018-08-22T12:37:18Z</cp:lastPrinted>
  <dcterms:created xsi:type="dcterms:W3CDTF">2012-03-13T00:50:25Z</dcterms:created>
  <dcterms:modified xsi:type="dcterms:W3CDTF">2020-12-02T04:18:50Z</dcterms:modified>
</cp:coreProperties>
</file>