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Z:\!!_H30レビュー\08_最終公表調整用提出フォルダ（局課庁⇔WT）\07_科政局・科政研\02_最終版\財企提出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<sst xmlns="http://schemas.openxmlformats.org/spreadsheetml/2006/main" count="3127" uniqueCount="674">
  <si>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</si>
  <si>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</si>
  <si>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</si>
  <si>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</si>
  <si>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</si>
  <si>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</si>
  <si>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</si>
  <si>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</si>
  <si>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</si>
  <si>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</si>
  <si>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</si>
  <si>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</si>
  <si>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</si>
  <si>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</si>
  <si>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</si>
  <si>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</si>
  <si>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</si>
  <si>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</si>
  <si>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</si>
  <si>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</si>
  <si>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</si>
  <si>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</si>
  <si>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</si>
  <si>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</si>
  <si>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</si>
  <si>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</si>
  <si>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</si>
  <si>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</si>
  <si>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</si>
  <si>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</si>
  <si>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</si>
  <si>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</si>
  <si>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</si>
  <si>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</si>
  <si>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</si>
  <si>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</si>
  <si>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</si>
  <si>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</si>
  <si>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</si>
  <si>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</si>
  <si>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</si>
  <si>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</si>
  <si>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</si>
  <si>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</si>
  <si>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</si>
  <si>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</si>
  <si>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</si>
  <si>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</si>
  <si>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</si>
  <si>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</si>
  <si>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</si>
  <si>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</si>
  <si>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</si>
  <si>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</si>
  <si>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</si>
  <si>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</si>
  <si>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</si>
  <si>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</si>
  <si>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</si>
  <si>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</si>
  <si>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</si>
  <si>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</si>
  <si>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</si>
  <si>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</si>
  <si>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</si>
  <si>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</si>
  <si>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</si>
  <si>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</si>
  <si>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</si>
  <si>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</si>
  <si>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</si>
  <si>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</si>
  <si>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</si>
  <si>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</si>
  <si>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</si>
  <si>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</si>
  <si>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</si>
  <si>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</si>
  <si>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</si>
  <si>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</si>
  <si>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</si>
  <si>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</si>
  <si>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</si>
  <si>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</si>
  <si>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</si>
  <si>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</si>
  <si>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</si>
  <si>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</si>
  <si>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</si>
  <si>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</si>
  <si>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</si>
  <si>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</si>
  <si>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</si>
  <si>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</si>
  <si>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</si>
  <si>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</si>
  <si>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</si>
  <si>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</si>
  <si>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</si>
  <si>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</si>
  <si>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</si>
  <si>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</si>
  <si>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</si>
  <si>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</si>
  <si>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</si>
  <si>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</si>
  <si>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</si>
  <si>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</si>
  <si>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</si>
  <si>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</si>
  <si>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</si>
  <si>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</si>
  <si>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</si>
  <si>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</si>
  <si>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</si>
  <si>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</si>
  <si>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</si>
  <si>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</si>
  <si>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</si>
  <si>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</si>
  <si>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</si>
  <si>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</si>
  <si>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</si>
  <si>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</si>
  <si>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</si>
  <si>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</si>
  <si>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</si>
  <si>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</si>
  <si>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</si>
  <si>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</si>
  <si>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</si>
  <si>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</si>
  <si>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</si>
  <si>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</si>
  <si>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</si>
  <si>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</si>
  <si>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</si>
  <si>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</si>
  <si>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</si>
  <si>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</si>
  <si>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</si>
  <si>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</si>
  <si>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</si>
  <si>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</si>
  <si>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</si>
  <si>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</si>
  <si>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</si>
  <si>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</si>
  <si>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</si>
  <si>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</si>
  <si>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</si>
  <si>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</si>
  <si>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</si>
  <si>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</si>
  <si>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</si>
  <si>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</si>
  <si>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</si>
  <si>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</si>
  <si>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</si>
  <si>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</si>
  <si>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</si>
  <si>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</si>
  <si>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</si>
  <si>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</si>
  <si>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</si>
  <si>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</si>
  <si>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</si>
  <si>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</si>
  <si>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</si>
  <si>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</si>
  <si>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</si>
  <si>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</si>
  <si>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</si>
  <si>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</si>
  <si>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</si>
  <si>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</si>
  <si>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</si>
  <si>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</si>
  <si>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</si>
  <si>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</si>
  <si>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</si>
  <si>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</si>
  <si>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</si>
  <si>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</si>
  <si>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</si>
  <si>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</si>
  <si>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</si>
  <si>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</si>
  <si>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</si>
  <si>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</si>
  <si>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</si>
  <si>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</si>
  <si>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</si>
  <si>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</si>
  <si>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</si>
  <si>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</si>
  <si>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</si>
  <si>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</si>
  <si>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</si>
  <si>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</si>
  <si>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</si>
  <si>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</si>
  <si>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</si>
  <si>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</si>
  <si>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</si>
  <si>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</si>
  <si>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</si>
  <si>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</si>
  <si>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</si>
  <si>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</si>
  <si>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</si>
  <si>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</si>
  <si>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</si>
  <si>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</si>
  <si>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</si>
  <si>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</si>
  <si>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</si>
  <si>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</si>
  <si>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</si>
  <si>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</si>
  <si>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</si>
  <si>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</si>
  <si>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</si>
  <si>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</si>
  <si>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</si>
  <si>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</si>
  <si>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</si>
  <si>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</si>
  <si>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</si>
  <si>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</si>
  <si>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</si>
  <si>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</si>
  <si>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</si>
  <si>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</si>
  <si>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</si>
  <si>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</si>
  <si>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</si>
  <si>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</si>
  <si>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</si>
  <si>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</si>
  <si>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</si>
  <si>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</si>
  <si>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</si>
  <si>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</si>
  <si>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</si>
  <si>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</si>
  <si>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</si>
  <si>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</si>
  <si>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</si>
  <si>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</si>
  <si>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</si>
  <si>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</si>
  <si>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</si>
  <si>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</si>
  <si>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</si>
  <si>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</si>
  <si>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</si>
  <si>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</si>
  <si>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</si>
  <si>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</si>
  <si>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</si>
  <si>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</si>
  <si>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</si>
  <si>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</si>
  <si>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</si>
  <si>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</si>
  <si>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</si>
  <si>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</si>
  <si>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</si>
  <si>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</si>
  <si>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</si>
  <si>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</si>
  <si>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</si>
  <si>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</si>
  <si>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</si>
  <si>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</si>
  <si>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</si>
  <si>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</si>
  <si>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</si>
  <si>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</si>
  <si>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</si>
  <si>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</si>
  <si>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</si>
  <si>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</si>
  <si>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</si>
  <si>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</si>
  <si>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</si>
  <si>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</si>
  <si>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</si>
  <si>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</si>
  <si>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</si>
  <si>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</si>
  <si>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</si>
  <si>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</si>
  <si>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</si>
  <si>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</si>
  <si>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</si>
  <si>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</si>
  <si>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</si>
  <si>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</si>
  <si>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</si>
  <si>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</si>
  <si>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</si>
  <si>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</si>
  <si>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</si>
  <si>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</si>
  <si>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</si>
  <si>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</si>
  <si>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</si>
  <si>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</si>
  <si>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</si>
  <si>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</si>
  <si>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</si>
  <si>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</si>
  <si>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</si>
  <si>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</si>
  <si>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</si>
  <si>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</si>
  <si>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</si>
  <si>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</si>
  <si>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</si>
  <si>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</si>
  <si>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</si>
  <si>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</si>
  <si>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</si>
  <si>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</si>
  <si>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</si>
  <si>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</si>
  <si>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</si>
  <si>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</si>
  <si>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</si>
  <si>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</si>
  <si>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</si>
  <si>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</si>
  <si>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</si>
  <si>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</si>
  <si>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</si>
  <si>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</si>
  <si>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</si>
  <si>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</si>
  <si>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</si>
  <si>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</si>
  <si>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</si>
  <si>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</si>
  <si>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</si>
  <si>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</si>
  <si>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</si>
  <si>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</si>
  <si>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</si>
  <si>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</si>
  <si>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</si>
  <si>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</si>
  <si>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</si>
  <si>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</si>
  <si>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</si>
  <si>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</si>
  <si>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</si>
  <si>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</si>
  <si>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</si>
  <si>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</si>
  <si>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</si>
  <si>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</si>
  <si>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</si>
  <si>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</si>
  <si>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</si>
  <si>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</si>
  <si>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</si>
  <si>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</si>
  <si>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</si>
  <si>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</si>
  <si>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</si>
  <si>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</si>
  <si>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</si>
  <si>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</si>
  <si>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</si>
  <si>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</si>
  <si>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</si>
  <si>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</si>
  <si>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</si>
  <si>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</si>
  <si>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</si>
  <si>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</si>
  <si>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</si>
  <si>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</si>
  <si>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</si>
  <si>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</si>
  <si>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</si>
  <si>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</si>
  <si>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</si>
  <si>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</si>
  <si>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</si>
  <si>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</si>
  <si>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</si>
  <si>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</si>
  <si>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</si>
  <si>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</si>
  <si>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</si>
  <si>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</si>
  <si>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</si>
  <si>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</si>
  <si>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</si>
  <si>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</si>
  <si>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</si>
  <si>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</si>
  <si>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</si>
  <si>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</si>
  <si>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</si>
  <si>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</si>
  <si>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</si>
  <si>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</si>
  <si>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</si>
  <si>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</si>
  <si>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</si>
  <si>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</si>
  <si>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</si>
  <si>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</si>
  <si>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</si>
  <si>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</si>
  <si>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</si>
  <si>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</si>
  <si>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</si>
  <si>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</si>
  <si>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</si>
  <si>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</si>
  <si>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</si>
  <si>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</si>
  <si>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</si>
  <si>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</si>
  <si>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</si>
  <si>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</si>
  <si>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</si>
  <si>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</si>
  <si>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</si>
  <si>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</si>
  <si>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</si>
  <si>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</si>
  <si>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</si>
  <si>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</si>
  <si>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</si>
  <si>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</si>
  <si>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</si>
  <si>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</si>
  <si>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</si>
  <si>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</si>
  <si>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</si>
  <si>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</si>
  <si>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</si>
  <si>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</si>
  <si>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</si>
  <si>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</si>
  <si>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</si>
  <si>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</si>
  <si>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</si>
  <si>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</si>
  <si>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</si>
  <si>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</si>
  <si>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</si>
  <si>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</si>
  <si>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</si>
  <si>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</si>
  <si>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</si>
  <si>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</si>
  <si>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</si>
  <si>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</si>
  <si>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</si>
  <si>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</si>
  <si>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</si>
  <si>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</si>
  <si>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</si>
  <si>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</si>
  <si>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</si>
  <si>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</si>
  <si>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</si>
  <si>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</si>
  <si>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</si>
  <si>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</si>
  <si>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</si>
  <si>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</si>
  <si>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</si>
  <si>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</si>
  <si>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</si>
  <si>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</si>
  <si>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</si>
  <si>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</si>
  <si>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</si>
  <si>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</si>
  <si>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</si>
  <si>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</si>
  <si>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</si>
  <si>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</si>
  <si>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</si>
  <si>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</si>
  <si>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</si>
  <si>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</si>
  <si>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</si>
  <si>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</si>
  <si>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</si>
  <si>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</si>
  <si>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</si>
  <si>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</si>
  <si>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</si>
  <si>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</si>
  <si>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</si>
  <si>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</si>
  <si>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</si>
  <si>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</si>
  <si>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</si>
  <si>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</si>
  <si>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</si>
  <si>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</si>
  <si>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</si>
  <si>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</si>
  <si>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</si>
  <si>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</si>
  <si>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</si>
  <si>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</si>
  <si>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</si>
  <si>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</si>
  <si>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</si>
  <si>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</si>
  <si>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</si>
  <si>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</si>
  <si>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</si>
  <si>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</si>
  <si>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</si>
  <si>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</si>
  <si>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</si>
  <si>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</si>
  <si>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</si>
  <si>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</si>
  <si>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</si>
  <si>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</si>
  <si>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</si>
  <si>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</si>
  <si>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</si>
  <si>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</si>
  <si>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</si>
  <si>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</si>
  <si>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</si>
  <si>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</si>
  <si>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</si>
  <si>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</si>
  <si>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</si>
  <si>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</si>
  <si>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</si>
  <si>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</si>
  <si>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</si>
  <si>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</si>
  <si>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</si>
  <si>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先端基盤技術研究開発推進経費</t>
    <rPh sb="0" eb="2">
      <t>センタン</t>
    </rPh>
    <rPh sb="2" eb="4">
      <t>キバン</t>
    </rPh>
    <rPh sb="4" eb="6">
      <t>ギジュツ</t>
    </rPh>
    <rPh sb="6" eb="8">
      <t>ケンキュウ</t>
    </rPh>
    <rPh sb="8" eb="10">
      <t>カイハツ</t>
    </rPh>
    <rPh sb="10" eb="12">
      <t>スイシン</t>
    </rPh>
    <rPh sb="12" eb="14">
      <t>ケイヒ</t>
    </rPh>
    <phoneticPr fontId="6"/>
  </si>
  <si>
    <t>科学技術・学術政策局</t>
  </si>
  <si>
    <t>研究開発基盤課</t>
  </si>
  <si>
    <t>-</t>
  </si>
  <si>
    <t>-</t>
    <phoneticPr fontId="6"/>
  </si>
  <si>
    <t>第5期科学技術基本計画</t>
  </si>
  <si>
    <t>様々な分野の研究開発に活用される基盤技術に関する研究推進方策や、研究基盤施設の整備・運営等について、検討会や動向調査等を通じて今後の施策の在り方の検討及び推進を図る。</t>
  </si>
  <si>
    <t>様々な分野の研究開発に活用される光・量子科学技術等の基盤技術の今後の在り方及び開発・活用方策や、研究基盤施設の整備・運営等について、検討会の開催や外部有識者からのヒアリング等を行うとともに、国内における各機関の現地調査や各種学会・シンポジウムを通じた動向調査、更には国際会議等を通じた諸外国の取組等の情報収集・情報交換を行い、基盤技術の開発・活用や研究基盤施設の整備・運営等に関する施策の検討及び推進に資する。</t>
  </si>
  <si>
    <t>-</t>
    <phoneticPr fontId="6"/>
  </si>
  <si>
    <t>54</t>
    <phoneticPr fontId="6"/>
  </si>
  <si>
    <t>272</t>
    <phoneticPr fontId="6"/>
  </si>
  <si>
    <t>312</t>
    <phoneticPr fontId="6"/>
  </si>
  <si>
    <t>308</t>
    <phoneticPr fontId="6"/>
  </si>
  <si>
    <t>297</t>
    <phoneticPr fontId="6"/>
  </si>
  <si>
    <t>226</t>
    <phoneticPr fontId="6"/>
  </si>
  <si>
    <t>委員等旅費</t>
    <rPh sb="0" eb="2">
      <t>イイン</t>
    </rPh>
    <rPh sb="2" eb="3">
      <t>トウ</t>
    </rPh>
    <rPh sb="3" eb="5">
      <t>リョヒ</t>
    </rPh>
    <phoneticPr fontId="6"/>
  </si>
  <si>
    <t>庁費</t>
    <rPh sb="0" eb="1">
      <t>チョウ</t>
    </rPh>
    <rPh sb="1" eb="2">
      <t>ヒ</t>
    </rPh>
    <phoneticPr fontId="6"/>
  </si>
  <si>
    <t>基盤技術の研究推進方策や研究基盤施設の整備・運営等に関する事業を実施した数（件）</t>
    <rPh sb="0" eb="2">
      <t>キバン</t>
    </rPh>
    <rPh sb="2" eb="4">
      <t>ギジュツ</t>
    </rPh>
    <rPh sb="5" eb="7">
      <t>ケンキュウ</t>
    </rPh>
    <rPh sb="7" eb="9">
      <t>スイシン</t>
    </rPh>
    <rPh sb="9" eb="11">
      <t>ホウサク</t>
    </rPh>
    <rPh sb="12" eb="14">
      <t>ケンキュウ</t>
    </rPh>
    <rPh sb="14" eb="16">
      <t>キバン</t>
    </rPh>
    <rPh sb="16" eb="18">
      <t>シセツ</t>
    </rPh>
    <rPh sb="19" eb="21">
      <t>セイビ</t>
    </rPh>
    <rPh sb="22" eb="24">
      <t>ウンエイ</t>
    </rPh>
    <rPh sb="24" eb="25">
      <t>トウ</t>
    </rPh>
    <rPh sb="26" eb="27">
      <t>カン</t>
    </rPh>
    <rPh sb="29" eb="31">
      <t>ジギョウ</t>
    </rPh>
    <rPh sb="32" eb="34">
      <t>ジッシ</t>
    </rPh>
    <rPh sb="36" eb="37">
      <t>カズ</t>
    </rPh>
    <rPh sb="38" eb="39">
      <t>ケン</t>
    </rPh>
    <phoneticPr fontId="6"/>
  </si>
  <si>
    <t>平成29年度末までに基盤技術の研究推進方策や研究基盤施設の整備・運営等に関する事業を7件実施する。</t>
    <rPh sb="0" eb="2">
      <t>ヘイセイ</t>
    </rPh>
    <rPh sb="4" eb="7">
      <t>ネンドマツ</t>
    </rPh>
    <rPh sb="10" eb="14">
      <t>キバンギジュツ</t>
    </rPh>
    <rPh sb="15" eb="21">
      <t>ケンキュウスイシンホウサク</t>
    </rPh>
    <rPh sb="22" eb="28">
      <t>ケンキュウキバンシセツ</t>
    </rPh>
    <rPh sb="29" eb="31">
      <t>セイビ</t>
    </rPh>
    <rPh sb="32" eb="35">
      <t>ウンエイトウ</t>
    </rPh>
    <rPh sb="36" eb="37">
      <t>カン</t>
    </rPh>
    <rPh sb="39" eb="41">
      <t>ジギョウ</t>
    </rPh>
    <rPh sb="43" eb="44">
      <t>ケン</t>
    </rPh>
    <rPh sb="44" eb="46">
      <t>ジッシ</t>
    </rPh>
    <phoneticPr fontId="6"/>
  </si>
  <si>
    <t>件</t>
    <rPh sb="0" eb="1">
      <t>ケン</t>
    </rPh>
    <phoneticPr fontId="6"/>
  </si>
  <si>
    <t>-</t>
    <phoneticPr fontId="6"/>
  </si>
  <si>
    <t>-</t>
    <phoneticPr fontId="6"/>
  </si>
  <si>
    <t>-</t>
    <phoneticPr fontId="6"/>
  </si>
  <si>
    <t>基盤技術の研究推進方策や研究基盤施設の整備・運営等の施策の検討を行った領域数</t>
    <rPh sb="0" eb="2">
      <t>キバン</t>
    </rPh>
    <rPh sb="2" eb="4">
      <t>ギジュツ</t>
    </rPh>
    <rPh sb="5" eb="7">
      <t>ケンキュウ</t>
    </rPh>
    <rPh sb="7" eb="9">
      <t>スイシン</t>
    </rPh>
    <rPh sb="9" eb="11">
      <t>ホウサク</t>
    </rPh>
    <rPh sb="12" eb="18">
      <t>ケンキュウキバンシセツ</t>
    </rPh>
    <rPh sb="19" eb="21">
      <t>セイビ</t>
    </rPh>
    <rPh sb="22" eb="25">
      <t>ウンエイトウ</t>
    </rPh>
    <rPh sb="26" eb="28">
      <t>シサク</t>
    </rPh>
    <rPh sb="29" eb="31">
      <t>ケントウ</t>
    </rPh>
    <rPh sb="32" eb="33">
      <t>オコナ</t>
    </rPh>
    <rPh sb="35" eb="37">
      <t>リョウイキ</t>
    </rPh>
    <rPh sb="37" eb="38">
      <t>スウ</t>
    </rPh>
    <phoneticPr fontId="6"/>
  </si>
  <si>
    <t>領域</t>
    <rPh sb="0" eb="2">
      <t>リョウイキ</t>
    </rPh>
    <phoneticPr fontId="6"/>
  </si>
  <si>
    <t>文部科学省における集計</t>
    <rPh sb="0" eb="2">
      <t>モンブ</t>
    </rPh>
    <rPh sb="2" eb="5">
      <t>カガクショウ</t>
    </rPh>
    <rPh sb="9" eb="11">
      <t>シュウケイ</t>
    </rPh>
    <phoneticPr fontId="6"/>
  </si>
  <si>
    <t>単位当たりコスト＝ｘ／ｙ　　　
ｘ：予算の執行額　
ｙ：基盤技術の研究推進方策や研究基盤施設の整備・運営等に関する事業を実施した数　　　　　　　　　　</t>
    <rPh sb="0" eb="2">
      <t>タンイ</t>
    </rPh>
    <rPh sb="2" eb="3">
      <t>ア</t>
    </rPh>
    <rPh sb="18" eb="20">
      <t>ヨサン</t>
    </rPh>
    <rPh sb="21" eb="23">
      <t>シッコウ</t>
    </rPh>
    <rPh sb="23" eb="24">
      <t>ガク</t>
    </rPh>
    <rPh sb="28" eb="30">
      <t>キバン</t>
    </rPh>
    <rPh sb="30" eb="32">
      <t>ギジュツ</t>
    </rPh>
    <rPh sb="33" eb="35">
      <t>ケンキュウ</t>
    </rPh>
    <rPh sb="35" eb="37">
      <t>スイシン</t>
    </rPh>
    <rPh sb="37" eb="39">
      <t>ホウサク</t>
    </rPh>
    <rPh sb="40" eb="46">
      <t>ケンキュウキバンシセツ</t>
    </rPh>
    <rPh sb="47" eb="49">
      <t>セイビ</t>
    </rPh>
    <rPh sb="50" eb="53">
      <t>ウンエイトウ</t>
    </rPh>
    <rPh sb="54" eb="55">
      <t>カン</t>
    </rPh>
    <rPh sb="57" eb="59">
      <t>ジギョウ</t>
    </rPh>
    <rPh sb="60" eb="62">
      <t>ジッシ</t>
    </rPh>
    <rPh sb="64" eb="65">
      <t>カズ</t>
    </rPh>
    <phoneticPr fontId="6"/>
  </si>
  <si>
    <t>百万円</t>
    <rPh sb="0" eb="2">
      <t>ヒャクマン</t>
    </rPh>
    <rPh sb="2" eb="3">
      <t>エン</t>
    </rPh>
    <phoneticPr fontId="6"/>
  </si>
  <si>
    <t>　　ｘ/ｙ</t>
    <phoneticPr fontId="6"/>
  </si>
  <si>
    <t>9-1 未来社会を見据えた先端基盤技術の強化</t>
    <rPh sb="4" eb="6">
      <t>ミライ</t>
    </rPh>
    <rPh sb="6" eb="8">
      <t>シャカイ</t>
    </rPh>
    <rPh sb="9" eb="11">
      <t>ミス</t>
    </rPh>
    <rPh sb="13" eb="15">
      <t>センタン</t>
    </rPh>
    <rPh sb="15" eb="17">
      <t>キバン</t>
    </rPh>
    <rPh sb="17" eb="19">
      <t>ギジュツ</t>
    </rPh>
    <rPh sb="20" eb="22">
      <t>キョウカ</t>
    </rPh>
    <phoneticPr fontId="6"/>
  </si>
  <si>
    <t>-</t>
    <phoneticPr fontId="6"/>
  </si>
  <si>
    <t>-</t>
    <phoneticPr fontId="6"/>
  </si>
  <si>
    <t>-</t>
    <phoneticPr fontId="6"/>
  </si>
  <si>
    <t>-</t>
    <phoneticPr fontId="6"/>
  </si>
  <si>
    <t>-</t>
    <phoneticPr fontId="6"/>
  </si>
  <si>
    <t>-</t>
    <phoneticPr fontId="6"/>
  </si>
  <si>
    <t>-</t>
    <phoneticPr fontId="6"/>
  </si>
  <si>
    <t>-</t>
    <phoneticPr fontId="6"/>
  </si>
  <si>
    <t>本事業は、基盤技術の開発・活用方策及び研究基盤施設の整備・運営等について検討会等を開催し、今後の新興・融合領域の研究開発の推進方策等を検討することにより、先端基盤技術の強化を図り、上位施策の目標に資するものである。</t>
    <rPh sb="0" eb="1">
      <t>ホン</t>
    </rPh>
    <rPh sb="1" eb="3">
      <t>ジギョウ</t>
    </rPh>
    <rPh sb="5" eb="7">
      <t>キバン</t>
    </rPh>
    <rPh sb="7" eb="9">
      <t>ギジュツ</t>
    </rPh>
    <rPh sb="10" eb="12">
      <t>カイハツ</t>
    </rPh>
    <rPh sb="13" eb="15">
      <t>カツヨウ</t>
    </rPh>
    <rPh sb="15" eb="17">
      <t>ホウサク</t>
    </rPh>
    <rPh sb="17" eb="18">
      <t>オヨ</t>
    </rPh>
    <rPh sb="19" eb="21">
      <t>ケンキュウ</t>
    </rPh>
    <rPh sb="21" eb="23">
      <t>キバン</t>
    </rPh>
    <rPh sb="23" eb="25">
      <t>シセツ</t>
    </rPh>
    <rPh sb="26" eb="28">
      <t>セイビ</t>
    </rPh>
    <rPh sb="29" eb="31">
      <t>ウンエイ</t>
    </rPh>
    <rPh sb="31" eb="32">
      <t>トウ</t>
    </rPh>
    <rPh sb="36" eb="39">
      <t>ケントウカイ</t>
    </rPh>
    <rPh sb="39" eb="40">
      <t>トウ</t>
    </rPh>
    <rPh sb="41" eb="43">
      <t>カイサイ</t>
    </rPh>
    <rPh sb="45" eb="47">
      <t>コンゴ</t>
    </rPh>
    <rPh sb="48" eb="50">
      <t>シンコウ</t>
    </rPh>
    <rPh sb="51" eb="53">
      <t>ユウゴウ</t>
    </rPh>
    <rPh sb="53" eb="55">
      <t>リョウイキ</t>
    </rPh>
    <rPh sb="56" eb="58">
      <t>ケンキュウ</t>
    </rPh>
    <rPh sb="58" eb="60">
      <t>カイハツ</t>
    </rPh>
    <rPh sb="61" eb="63">
      <t>スイシン</t>
    </rPh>
    <rPh sb="63" eb="65">
      <t>ホウサク</t>
    </rPh>
    <rPh sb="65" eb="66">
      <t>トウ</t>
    </rPh>
    <rPh sb="67" eb="69">
      <t>ケントウ</t>
    </rPh>
    <rPh sb="77" eb="79">
      <t>センタン</t>
    </rPh>
    <rPh sb="79" eb="81">
      <t>キバン</t>
    </rPh>
    <rPh sb="81" eb="83">
      <t>ギジュツ</t>
    </rPh>
    <rPh sb="84" eb="86">
      <t>キョウカ</t>
    </rPh>
    <rPh sb="87" eb="88">
      <t>ハカ</t>
    </rPh>
    <rPh sb="90" eb="92">
      <t>ジョウイ</t>
    </rPh>
    <rPh sb="92" eb="94">
      <t>シサク</t>
    </rPh>
    <rPh sb="95" eb="97">
      <t>モクヒョウ</t>
    </rPh>
    <rPh sb="98" eb="99">
      <t>シ</t>
    </rPh>
    <phoneticPr fontId="6"/>
  </si>
  <si>
    <t>-</t>
    <phoneticPr fontId="6"/>
  </si>
  <si>
    <t>-</t>
    <phoneticPr fontId="6"/>
  </si>
  <si>
    <t>-</t>
    <phoneticPr fontId="6"/>
  </si>
  <si>
    <t>-</t>
    <phoneticPr fontId="6"/>
  </si>
  <si>
    <t>‐</t>
  </si>
  <si>
    <t>無</t>
  </si>
  <si>
    <t>第5期科学技術基本計画に「先端的な研究施設・設備や知的基盤（中略）の整備・共用にも積極的に対応する」旨が記載されており、関連施策の検討及び推進は重要であるため、国が実施すべき事業である。</t>
    <rPh sb="0" eb="1">
      <t>ダイ</t>
    </rPh>
    <rPh sb="2" eb="3">
      <t>キ</t>
    </rPh>
    <rPh sb="3" eb="5">
      <t>カガク</t>
    </rPh>
    <rPh sb="5" eb="7">
      <t>ギジュツ</t>
    </rPh>
    <rPh sb="7" eb="9">
      <t>キホン</t>
    </rPh>
    <rPh sb="9" eb="11">
      <t>ケイカク</t>
    </rPh>
    <rPh sb="13" eb="16">
      <t>センタンテキ</t>
    </rPh>
    <rPh sb="17" eb="19">
      <t>ケンキュウ</t>
    </rPh>
    <rPh sb="19" eb="21">
      <t>シセツ</t>
    </rPh>
    <rPh sb="22" eb="24">
      <t>セツビ</t>
    </rPh>
    <rPh sb="25" eb="27">
      <t>チテキ</t>
    </rPh>
    <rPh sb="27" eb="29">
      <t>キバン</t>
    </rPh>
    <rPh sb="30" eb="32">
      <t>チュウリャク</t>
    </rPh>
    <rPh sb="34" eb="36">
      <t>セイビ</t>
    </rPh>
    <rPh sb="37" eb="39">
      <t>キョウヨウ</t>
    </rPh>
    <rPh sb="41" eb="44">
      <t>セッキョクテキ</t>
    </rPh>
    <rPh sb="45" eb="47">
      <t>タイオウ</t>
    </rPh>
    <rPh sb="50" eb="51">
      <t>ムネ</t>
    </rPh>
    <rPh sb="52" eb="54">
      <t>キサイ</t>
    </rPh>
    <rPh sb="60" eb="62">
      <t>カンレン</t>
    </rPh>
    <rPh sb="62" eb="64">
      <t>シサク</t>
    </rPh>
    <rPh sb="65" eb="67">
      <t>ケントウ</t>
    </rPh>
    <rPh sb="67" eb="68">
      <t>オヨ</t>
    </rPh>
    <rPh sb="69" eb="71">
      <t>スイシン</t>
    </rPh>
    <rPh sb="72" eb="74">
      <t>ジュウヨウ</t>
    </rPh>
    <rPh sb="80" eb="81">
      <t>クニ</t>
    </rPh>
    <rPh sb="82" eb="84">
      <t>ジッシ</t>
    </rPh>
    <rPh sb="87" eb="89">
      <t>ジギョウ</t>
    </rPh>
    <phoneticPr fontId="6"/>
  </si>
  <si>
    <t>基盤技術の開発・活用や研究基盤施設の整備・運営等に関する施策を検討・推進するという業務の専門性を踏まえつつ効率的・効果的な執行に努めており、単位当たりコストの水準は妥当である。</t>
    <rPh sb="0" eb="2">
      <t>キバン</t>
    </rPh>
    <rPh sb="2" eb="4">
      <t>ギジュツ</t>
    </rPh>
    <rPh sb="5" eb="7">
      <t>カイハツ</t>
    </rPh>
    <rPh sb="8" eb="10">
      <t>カツヨウ</t>
    </rPh>
    <rPh sb="11" eb="13">
      <t>ケンキュウ</t>
    </rPh>
    <rPh sb="13" eb="15">
      <t>キバン</t>
    </rPh>
    <rPh sb="15" eb="17">
      <t>シセツ</t>
    </rPh>
    <rPh sb="18" eb="20">
      <t>セイビ</t>
    </rPh>
    <rPh sb="21" eb="23">
      <t>ウンエイ</t>
    </rPh>
    <rPh sb="23" eb="24">
      <t>トウ</t>
    </rPh>
    <rPh sb="25" eb="26">
      <t>カン</t>
    </rPh>
    <rPh sb="28" eb="30">
      <t>シサク</t>
    </rPh>
    <rPh sb="31" eb="33">
      <t>ケントウ</t>
    </rPh>
    <rPh sb="34" eb="36">
      <t>スイシン</t>
    </rPh>
    <rPh sb="41" eb="43">
      <t>ギョウム</t>
    </rPh>
    <rPh sb="44" eb="47">
      <t>センモンセイ</t>
    </rPh>
    <rPh sb="48" eb="49">
      <t>フ</t>
    </rPh>
    <rPh sb="53" eb="56">
      <t>コウリツテキ</t>
    </rPh>
    <rPh sb="57" eb="60">
      <t>コウカテキ</t>
    </rPh>
    <rPh sb="61" eb="63">
      <t>シッコウ</t>
    </rPh>
    <rPh sb="64" eb="65">
      <t>ツト</t>
    </rPh>
    <rPh sb="70" eb="72">
      <t>タンイ</t>
    </rPh>
    <rPh sb="72" eb="73">
      <t>ア</t>
    </rPh>
    <rPh sb="79" eb="81">
      <t>スイジュン</t>
    </rPh>
    <rPh sb="82" eb="84">
      <t>ダトウ</t>
    </rPh>
    <phoneticPr fontId="6"/>
  </si>
  <si>
    <t>会議開催に当たり会場借料、消耗品類、議事速記等の経費削減を図るなどコスト削減や効率化に努めた。</t>
    <rPh sb="0" eb="2">
      <t>カイギ</t>
    </rPh>
    <rPh sb="2" eb="4">
      <t>カイサイ</t>
    </rPh>
    <rPh sb="5" eb="6">
      <t>ア</t>
    </rPh>
    <rPh sb="8" eb="10">
      <t>カイジョウ</t>
    </rPh>
    <rPh sb="10" eb="12">
      <t>シャクリョウ</t>
    </rPh>
    <rPh sb="13" eb="15">
      <t>ショウモウ</t>
    </rPh>
    <rPh sb="15" eb="16">
      <t>ヒン</t>
    </rPh>
    <rPh sb="16" eb="17">
      <t>ルイ</t>
    </rPh>
    <rPh sb="18" eb="20">
      <t>ギジ</t>
    </rPh>
    <rPh sb="20" eb="22">
      <t>ソッキ</t>
    </rPh>
    <rPh sb="22" eb="23">
      <t>トウ</t>
    </rPh>
    <rPh sb="24" eb="26">
      <t>ケイヒ</t>
    </rPh>
    <rPh sb="26" eb="28">
      <t>サクゲン</t>
    </rPh>
    <rPh sb="29" eb="30">
      <t>ハカ</t>
    </rPh>
    <rPh sb="36" eb="38">
      <t>サクゲン</t>
    </rPh>
    <rPh sb="39" eb="42">
      <t>コウリツカ</t>
    </rPh>
    <rPh sb="43" eb="44">
      <t>ツト</t>
    </rPh>
    <phoneticPr fontId="6"/>
  </si>
  <si>
    <t>成果実績は設定した成果目標を達成している。</t>
    <rPh sb="0" eb="2">
      <t>セイカ</t>
    </rPh>
    <rPh sb="2" eb="4">
      <t>ジッセキ</t>
    </rPh>
    <rPh sb="5" eb="7">
      <t>セッテイ</t>
    </rPh>
    <rPh sb="9" eb="11">
      <t>セイカ</t>
    </rPh>
    <rPh sb="11" eb="13">
      <t>モクヒョウ</t>
    </rPh>
    <rPh sb="14" eb="16">
      <t>タッセイ</t>
    </rPh>
    <phoneticPr fontId="6"/>
  </si>
  <si>
    <t>基盤技術に関する研究推進方策や研究基盤施設の整備・運営等に係る検討等を行う上で、検討会や動向調査等は必須であり、効果的である。</t>
    <rPh sb="0" eb="2">
      <t>キバン</t>
    </rPh>
    <rPh sb="2" eb="4">
      <t>ギジュツ</t>
    </rPh>
    <rPh sb="5" eb="6">
      <t>カン</t>
    </rPh>
    <rPh sb="8" eb="14">
      <t>ケンキュウスイシンホウサク</t>
    </rPh>
    <rPh sb="15" eb="21">
      <t>ケンキュウキバンシセツ</t>
    </rPh>
    <rPh sb="22" eb="24">
      <t>セイビ</t>
    </rPh>
    <rPh sb="25" eb="27">
      <t>ウンエイ</t>
    </rPh>
    <rPh sb="27" eb="28">
      <t>トウ</t>
    </rPh>
    <rPh sb="29" eb="30">
      <t>カカ</t>
    </rPh>
    <rPh sb="31" eb="33">
      <t>ケントウ</t>
    </rPh>
    <rPh sb="33" eb="34">
      <t>トウ</t>
    </rPh>
    <rPh sb="35" eb="36">
      <t>オコナ</t>
    </rPh>
    <rPh sb="37" eb="38">
      <t>ウエ</t>
    </rPh>
    <rPh sb="40" eb="43">
      <t>ケントウカイ</t>
    </rPh>
    <rPh sb="44" eb="46">
      <t>ドウコウ</t>
    </rPh>
    <rPh sb="46" eb="48">
      <t>チョウサ</t>
    </rPh>
    <rPh sb="48" eb="49">
      <t>トウ</t>
    </rPh>
    <rPh sb="50" eb="52">
      <t>ヒッス</t>
    </rPh>
    <rPh sb="56" eb="59">
      <t>コウカテキ</t>
    </rPh>
    <phoneticPr fontId="6"/>
  </si>
  <si>
    <t>活動実績は設定した活動見込みのとおり実施している。</t>
    <rPh sb="0" eb="2">
      <t>カツドウ</t>
    </rPh>
    <rPh sb="2" eb="4">
      <t>ジッセキ</t>
    </rPh>
    <rPh sb="5" eb="7">
      <t>セッテイ</t>
    </rPh>
    <rPh sb="9" eb="11">
      <t>カツドウ</t>
    </rPh>
    <rPh sb="11" eb="13">
      <t>ミコ</t>
    </rPh>
    <rPh sb="18" eb="20">
      <t>ジッシ</t>
    </rPh>
    <phoneticPr fontId="6"/>
  </si>
  <si>
    <t>　本事業に係る経費は、文部科学省において直接執行しており、会計法令等を踏まえ適切に処理するよう努めている。また、その執行に当たっては、会議開催にあたり省内の会議室を使用し、経費の節減を図るなど効率的な実施に努めている。</t>
  </si>
  <si>
    <t>　基盤技術に関する研究推進方策や研究基盤施設の整備・運営等に係る検討等を行うための検討会や動向調査等が適切に実施されており、今後とも引き続き効率的・効果的な事業の実施に努める必要がある。</t>
    <phoneticPr fontId="6"/>
  </si>
  <si>
    <t>-</t>
    <phoneticPr fontId="6"/>
  </si>
  <si>
    <t>-</t>
    <phoneticPr fontId="6"/>
  </si>
  <si>
    <t>8.0/6</t>
    <phoneticPr fontId="6"/>
  </si>
  <si>
    <t>7.3/7</t>
    <phoneticPr fontId="6"/>
  </si>
  <si>
    <t>12.1/9</t>
    <phoneticPr fontId="6"/>
  </si>
  <si>
    <t>基盤技術の開発・活用や研究基盤施設の整備・運営等に関する施策を検討・推進するという業務の専門性を踏まえつつ、事業目的に真に必要な検討会や動向調査のための費目・使途に限られている。</t>
    <rPh sb="0" eb="2">
      <t>キバン</t>
    </rPh>
    <rPh sb="2" eb="4">
      <t>ギジュツ</t>
    </rPh>
    <rPh sb="5" eb="7">
      <t>カイハツ</t>
    </rPh>
    <rPh sb="8" eb="10">
      <t>カツヨウ</t>
    </rPh>
    <rPh sb="11" eb="13">
      <t>ケンキュウ</t>
    </rPh>
    <rPh sb="13" eb="15">
      <t>キバン</t>
    </rPh>
    <rPh sb="15" eb="17">
      <t>シセツ</t>
    </rPh>
    <rPh sb="18" eb="20">
      <t>セイビ</t>
    </rPh>
    <rPh sb="21" eb="23">
      <t>ウンエイ</t>
    </rPh>
    <rPh sb="23" eb="24">
      <t>トウ</t>
    </rPh>
    <rPh sb="25" eb="26">
      <t>カン</t>
    </rPh>
    <rPh sb="28" eb="30">
      <t>シサク</t>
    </rPh>
    <rPh sb="31" eb="33">
      <t>ケントウ</t>
    </rPh>
    <rPh sb="34" eb="36">
      <t>スイシン</t>
    </rPh>
    <rPh sb="41" eb="43">
      <t>ギョウム</t>
    </rPh>
    <rPh sb="44" eb="47">
      <t>センモンセイ</t>
    </rPh>
    <rPh sb="48" eb="49">
      <t>フ</t>
    </rPh>
    <rPh sb="54" eb="56">
      <t>ジギョウ</t>
    </rPh>
    <rPh sb="56" eb="58">
      <t>モクテキ</t>
    </rPh>
    <rPh sb="59" eb="60">
      <t>シン</t>
    </rPh>
    <rPh sb="61" eb="63">
      <t>ヒツヨウ</t>
    </rPh>
    <rPh sb="64" eb="67">
      <t>ケントウカイ</t>
    </rPh>
    <rPh sb="68" eb="70">
      <t>ドウコウ</t>
    </rPh>
    <rPh sb="70" eb="72">
      <t>チョウサ</t>
    </rPh>
    <rPh sb="76" eb="78">
      <t>ヒモク</t>
    </rPh>
    <rPh sb="79" eb="81">
      <t>シト</t>
    </rPh>
    <rPh sb="82" eb="83">
      <t>カギ</t>
    </rPh>
    <phoneticPr fontId="6"/>
  </si>
  <si>
    <t>10.4/7</t>
    <phoneticPr fontId="6"/>
  </si>
  <si>
    <t>-</t>
    <phoneticPr fontId="6"/>
  </si>
  <si>
    <t>A.文部科学省</t>
    <rPh sb="2" eb="4">
      <t>モンブ</t>
    </rPh>
    <rPh sb="4" eb="7">
      <t>カガクショウ</t>
    </rPh>
    <phoneticPr fontId="6"/>
  </si>
  <si>
    <t>職員旅費</t>
    <rPh sb="0" eb="2">
      <t>ショクイン</t>
    </rPh>
    <rPh sb="2" eb="4">
      <t>リョヒ</t>
    </rPh>
    <phoneticPr fontId="6"/>
  </si>
  <si>
    <t>非常勤職員手当</t>
    <rPh sb="0" eb="7">
      <t>ヒジョウキンショクインテアテ</t>
    </rPh>
    <phoneticPr fontId="6"/>
  </si>
  <si>
    <t>各機関の現地調査や各種学会・シンポジウムを通じた動向調査等に職員を派遣する旅費</t>
    <rPh sb="0" eb="3">
      <t>カクキカン</t>
    </rPh>
    <rPh sb="4" eb="6">
      <t>ゲンチ</t>
    </rPh>
    <rPh sb="6" eb="8">
      <t>チョウサ</t>
    </rPh>
    <rPh sb="9" eb="11">
      <t>カクシュ</t>
    </rPh>
    <rPh sb="11" eb="13">
      <t>ガッカイ</t>
    </rPh>
    <rPh sb="21" eb="22">
      <t>ツウ</t>
    </rPh>
    <rPh sb="24" eb="26">
      <t>ドウコウ</t>
    </rPh>
    <rPh sb="26" eb="28">
      <t>チョウサ</t>
    </rPh>
    <rPh sb="28" eb="29">
      <t>トウ</t>
    </rPh>
    <rPh sb="30" eb="32">
      <t>ショクイン</t>
    </rPh>
    <rPh sb="33" eb="35">
      <t>ハケン</t>
    </rPh>
    <rPh sb="37" eb="39">
      <t>リョヒ</t>
    </rPh>
    <phoneticPr fontId="6"/>
  </si>
  <si>
    <t>研究基盤施設の整備・運営等について、検討会の開催や外部有識者からのヒアリング等の実施に係る旅費</t>
    <rPh sb="0" eb="2">
      <t>ケンキュウ</t>
    </rPh>
    <rPh sb="2" eb="4">
      <t>キバン</t>
    </rPh>
    <rPh sb="4" eb="6">
      <t>シセツ</t>
    </rPh>
    <rPh sb="7" eb="9">
      <t>セイビ</t>
    </rPh>
    <rPh sb="10" eb="12">
      <t>ウンエイ</t>
    </rPh>
    <rPh sb="12" eb="13">
      <t>トウ</t>
    </rPh>
    <rPh sb="18" eb="21">
      <t>ケントウカイ</t>
    </rPh>
    <rPh sb="22" eb="24">
      <t>カイサイ</t>
    </rPh>
    <rPh sb="25" eb="27">
      <t>ガイブ</t>
    </rPh>
    <rPh sb="27" eb="30">
      <t>ユウシキシャ</t>
    </rPh>
    <rPh sb="38" eb="39">
      <t>トウ</t>
    </rPh>
    <rPh sb="40" eb="42">
      <t>ジッシ</t>
    </rPh>
    <rPh sb="43" eb="44">
      <t>カカ</t>
    </rPh>
    <rPh sb="45" eb="47">
      <t>リョヒ</t>
    </rPh>
    <phoneticPr fontId="6"/>
  </si>
  <si>
    <t>基盤技術の今後の在り方及び活用方策の参考とするための図書の購入等に係る経費</t>
    <rPh sb="0" eb="2">
      <t>キバン</t>
    </rPh>
    <rPh sb="2" eb="4">
      <t>ギジュツ</t>
    </rPh>
    <rPh sb="5" eb="7">
      <t>コンゴ</t>
    </rPh>
    <rPh sb="8" eb="9">
      <t>ア</t>
    </rPh>
    <rPh sb="10" eb="11">
      <t>カタ</t>
    </rPh>
    <rPh sb="11" eb="12">
      <t>オヨ</t>
    </rPh>
    <rPh sb="13" eb="15">
      <t>カツヨウ</t>
    </rPh>
    <rPh sb="15" eb="17">
      <t>ホウサク</t>
    </rPh>
    <rPh sb="18" eb="20">
      <t>サンコウ</t>
    </rPh>
    <rPh sb="26" eb="28">
      <t>トショ</t>
    </rPh>
    <rPh sb="29" eb="31">
      <t>コウニュウ</t>
    </rPh>
    <rPh sb="31" eb="32">
      <t>トウ</t>
    </rPh>
    <rPh sb="33" eb="34">
      <t>カカ</t>
    </rPh>
    <rPh sb="35" eb="37">
      <t>ケイヒ</t>
    </rPh>
    <phoneticPr fontId="6"/>
  </si>
  <si>
    <t>A.非常勤職員手当</t>
    <rPh sb="2" eb="9">
      <t>ヒジョウキンショクインテアテ</t>
    </rPh>
    <phoneticPr fontId="6"/>
  </si>
  <si>
    <t>個人Ａ</t>
    <rPh sb="0" eb="2">
      <t>コジン</t>
    </rPh>
    <phoneticPr fontId="7"/>
  </si>
  <si>
    <t>個人Ｂ</t>
    <rPh sb="0" eb="2">
      <t>コジン</t>
    </rPh>
    <phoneticPr fontId="7"/>
  </si>
  <si>
    <t>個人Ｃ</t>
    <rPh sb="0" eb="2">
      <t>コジン</t>
    </rPh>
    <phoneticPr fontId="7"/>
  </si>
  <si>
    <t>個人Ｄ</t>
    <rPh sb="0" eb="2">
      <t>コジン</t>
    </rPh>
    <phoneticPr fontId="7"/>
  </si>
  <si>
    <t>個人Ｅ</t>
    <rPh sb="0" eb="2">
      <t>コジン</t>
    </rPh>
    <phoneticPr fontId="7"/>
  </si>
  <si>
    <t>個人Ｆ</t>
    <rPh sb="0" eb="2">
      <t>コジン</t>
    </rPh>
    <phoneticPr fontId="7"/>
  </si>
  <si>
    <t>個人Ｇ</t>
    <rPh sb="0" eb="2">
      <t>コジン</t>
    </rPh>
    <phoneticPr fontId="7"/>
  </si>
  <si>
    <t>個人Ｈ</t>
    <rPh sb="0" eb="2">
      <t>コジン</t>
    </rPh>
    <phoneticPr fontId="7"/>
  </si>
  <si>
    <t>個人Ｉ</t>
    <rPh sb="0" eb="2">
      <t>コジン</t>
    </rPh>
    <phoneticPr fontId="7"/>
  </si>
  <si>
    <t>個人Ｊ</t>
    <rPh sb="0" eb="2">
      <t>コジン</t>
    </rPh>
    <phoneticPr fontId="7"/>
  </si>
  <si>
    <t>現地調査等旅費</t>
    <rPh sb="0" eb="4">
      <t>ゲンチチョウサ</t>
    </rPh>
    <rPh sb="4" eb="5">
      <t>ナド</t>
    </rPh>
    <rPh sb="5" eb="7">
      <t>リョヒ</t>
    </rPh>
    <phoneticPr fontId="6"/>
  </si>
  <si>
    <t>B.委員等旅費</t>
    <rPh sb="2" eb="4">
      <t>イイン</t>
    </rPh>
    <rPh sb="4" eb="5">
      <t>トウ</t>
    </rPh>
    <rPh sb="5" eb="7">
      <t>リョヒ</t>
    </rPh>
    <phoneticPr fontId="6"/>
  </si>
  <si>
    <t>B.職員旅費</t>
    <rPh sb="2" eb="4">
      <t>ショクイン</t>
    </rPh>
    <rPh sb="4" eb="6">
      <t>リョヒ</t>
    </rPh>
    <phoneticPr fontId="6"/>
  </si>
  <si>
    <t>D.庁費</t>
    <rPh sb="2" eb="4">
      <t>チョウヒ</t>
    </rPh>
    <phoneticPr fontId="6"/>
  </si>
  <si>
    <t>株式会社矢野経済研究所</t>
    <phoneticPr fontId="6"/>
  </si>
  <si>
    <t>東京官書普及株式会社</t>
    <phoneticPr fontId="6"/>
  </si>
  <si>
    <t>株式会社大和速記情報センター</t>
    <phoneticPr fontId="6"/>
  </si>
  <si>
    <t>株式会社紀伊國屋書店</t>
    <phoneticPr fontId="6"/>
  </si>
  <si>
    <t>東京地下鉄株式会社</t>
    <phoneticPr fontId="6"/>
  </si>
  <si>
    <t>株式会社ブルーホップ</t>
    <phoneticPr fontId="6"/>
  </si>
  <si>
    <t>株式会社新社会システム総合研究所</t>
    <phoneticPr fontId="6"/>
  </si>
  <si>
    <t>図書</t>
  </si>
  <si>
    <t>図書</t>
    <rPh sb="0" eb="2">
      <t>トショ</t>
    </rPh>
    <phoneticPr fontId="6"/>
  </si>
  <si>
    <t>図書</t>
    <phoneticPr fontId="6"/>
  </si>
  <si>
    <t>図書</t>
    <phoneticPr fontId="6"/>
  </si>
  <si>
    <t>印刷製本</t>
    <rPh sb="0" eb="4">
      <t>インサツセイホン</t>
    </rPh>
    <phoneticPr fontId="6"/>
  </si>
  <si>
    <t>速記</t>
    <rPh sb="0" eb="2">
      <t>ソッキ</t>
    </rPh>
    <phoneticPr fontId="6"/>
  </si>
  <si>
    <t>-</t>
    <phoneticPr fontId="6"/>
  </si>
  <si>
    <t>株式会社三省堂書店</t>
    <phoneticPr fontId="6"/>
  </si>
  <si>
    <t>PASMO運賃チャージ</t>
    <rPh sb="5" eb="7">
      <t>ウンチン</t>
    </rPh>
    <phoneticPr fontId="6"/>
  </si>
  <si>
    <t>株式会社丸善ジュンク堂書店</t>
    <phoneticPr fontId="6"/>
  </si>
  <si>
    <t>株式会社リブロ</t>
    <phoneticPr fontId="6"/>
  </si>
  <si>
    <t>-</t>
    <phoneticPr fontId="6"/>
  </si>
  <si>
    <t>-</t>
    <phoneticPr fontId="6"/>
  </si>
  <si>
    <t>-</t>
    <phoneticPr fontId="6"/>
  </si>
  <si>
    <t>基盤技術の今後の在り方及び活用方策や、研究基盤施設の整備・運営等の調査に係る非常勤職員の手当</t>
    <phoneticPr fontId="6"/>
  </si>
  <si>
    <t>-</t>
    <phoneticPr fontId="6"/>
  </si>
  <si>
    <t>-</t>
    <phoneticPr fontId="6"/>
  </si>
  <si>
    <t>-</t>
    <phoneticPr fontId="6"/>
  </si>
  <si>
    <t>会議・調査等旅費</t>
    <rPh sb="0" eb="2">
      <t>カイギ</t>
    </rPh>
    <rPh sb="3" eb="5">
      <t>チョウサ</t>
    </rPh>
    <rPh sb="5" eb="6">
      <t>トウ</t>
    </rPh>
    <rPh sb="6" eb="8">
      <t>リョヒ</t>
    </rPh>
    <phoneticPr fontId="6"/>
  </si>
  <si>
    <t>基盤技術の今後の在り方及び活用方策や、研究基盤施設の整備・運営等の調査に係る非常勤職員の手当</t>
    <phoneticPr fontId="6"/>
  </si>
  <si>
    <t>-</t>
    <phoneticPr fontId="6"/>
  </si>
  <si>
    <t>-</t>
    <phoneticPr fontId="6"/>
  </si>
  <si>
    <t>外部有識者による点検対象外</t>
    <phoneticPr fontId="6"/>
  </si>
  <si>
    <t>-</t>
    <phoneticPr fontId="6"/>
  </si>
  <si>
    <t>第5期科学技術基本計画に「先端的な研究施設・設備や知的基盤（中略）の整備・共用にも積極的に対応する」旨が記載されており、関連施策の検討及び推進は重要であることから、事業の目的は国民や社会のニーズを的確に反映している。</t>
    <rPh sb="0" eb="1">
      <t>ダイ</t>
    </rPh>
    <rPh sb="2" eb="3">
      <t>キ</t>
    </rPh>
    <rPh sb="3" eb="5">
      <t>カガク</t>
    </rPh>
    <rPh sb="5" eb="7">
      <t>ギジュツ</t>
    </rPh>
    <rPh sb="7" eb="9">
      <t>キホン</t>
    </rPh>
    <rPh sb="9" eb="11">
      <t>ケイカク</t>
    </rPh>
    <rPh sb="13" eb="16">
      <t>センタンテキ</t>
    </rPh>
    <rPh sb="17" eb="19">
      <t>ケンキュウ</t>
    </rPh>
    <rPh sb="19" eb="21">
      <t>シセツ</t>
    </rPh>
    <rPh sb="22" eb="24">
      <t>セツビ</t>
    </rPh>
    <rPh sb="25" eb="27">
      <t>チテキ</t>
    </rPh>
    <rPh sb="27" eb="29">
      <t>キバン</t>
    </rPh>
    <rPh sb="30" eb="32">
      <t>チュウリャク</t>
    </rPh>
    <rPh sb="34" eb="36">
      <t>セイビ</t>
    </rPh>
    <rPh sb="37" eb="39">
      <t>キョウヨウ</t>
    </rPh>
    <rPh sb="41" eb="44">
      <t>セッキョクテキ</t>
    </rPh>
    <rPh sb="45" eb="47">
      <t>タイオウ</t>
    </rPh>
    <rPh sb="50" eb="51">
      <t>ムネ</t>
    </rPh>
    <rPh sb="52" eb="54">
      <t>キサイ</t>
    </rPh>
    <rPh sb="60" eb="62">
      <t>カンレン</t>
    </rPh>
    <rPh sb="62" eb="64">
      <t>シサク</t>
    </rPh>
    <rPh sb="65" eb="67">
      <t>ケントウ</t>
    </rPh>
    <rPh sb="67" eb="68">
      <t>オヨ</t>
    </rPh>
    <rPh sb="69" eb="71">
      <t>スイシン</t>
    </rPh>
    <rPh sb="72" eb="74">
      <t>ジュウヨウ</t>
    </rPh>
    <rPh sb="82" eb="84">
      <t>ジギョウ</t>
    </rPh>
    <rPh sb="85" eb="87">
      <t>モクテキ</t>
    </rPh>
    <rPh sb="88" eb="90">
      <t>コクミン</t>
    </rPh>
    <rPh sb="91" eb="93">
      <t>シャカイ</t>
    </rPh>
    <rPh sb="98" eb="100">
      <t>テキカク</t>
    </rPh>
    <rPh sb="101" eb="103">
      <t>ハンエイ</t>
    </rPh>
    <phoneticPr fontId="6"/>
  </si>
  <si>
    <t>第5期科学技術基本計画に「先端的な研究施設・設備や知的基盤（中略）の整備・共用にも積極的に対応する」旨が記載されており、関連施策の検討及び推進は重要である。これを達成する手段として本事業は必要かつ適切な事業であり、その優先度も高い。</t>
    <rPh sb="0" eb="1">
      <t>ダイ</t>
    </rPh>
    <rPh sb="2" eb="3">
      <t>キ</t>
    </rPh>
    <rPh sb="3" eb="5">
      <t>カガク</t>
    </rPh>
    <rPh sb="5" eb="7">
      <t>ギジュツ</t>
    </rPh>
    <rPh sb="7" eb="9">
      <t>キホン</t>
    </rPh>
    <rPh sb="9" eb="11">
      <t>ケイカク</t>
    </rPh>
    <rPh sb="13" eb="16">
      <t>センタンテキ</t>
    </rPh>
    <rPh sb="17" eb="19">
      <t>ケンキュウ</t>
    </rPh>
    <rPh sb="19" eb="21">
      <t>シセツ</t>
    </rPh>
    <rPh sb="22" eb="24">
      <t>セツビ</t>
    </rPh>
    <rPh sb="25" eb="27">
      <t>チテキ</t>
    </rPh>
    <rPh sb="27" eb="29">
      <t>キバン</t>
    </rPh>
    <rPh sb="30" eb="32">
      <t>チュウリャク</t>
    </rPh>
    <rPh sb="34" eb="36">
      <t>セイビ</t>
    </rPh>
    <rPh sb="37" eb="39">
      <t>キョウヨウ</t>
    </rPh>
    <rPh sb="41" eb="44">
      <t>セッキョクテキ</t>
    </rPh>
    <rPh sb="45" eb="47">
      <t>タイオウ</t>
    </rPh>
    <rPh sb="50" eb="51">
      <t>ムネ</t>
    </rPh>
    <rPh sb="52" eb="54">
      <t>キサイ</t>
    </rPh>
    <rPh sb="60" eb="62">
      <t>カンレン</t>
    </rPh>
    <rPh sb="62" eb="64">
      <t>シサク</t>
    </rPh>
    <rPh sb="65" eb="67">
      <t>ケントウ</t>
    </rPh>
    <rPh sb="67" eb="68">
      <t>オヨ</t>
    </rPh>
    <rPh sb="69" eb="71">
      <t>スイシン</t>
    </rPh>
    <rPh sb="72" eb="74">
      <t>ジュウヨウ</t>
    </rPh>
    <rPh sb="81" eb="83">
      <t>タッセイ</t>
    </rPh>
    <rPh sb="85" eb="87">
      <t>シュダン</t>
    </rPh>
    <rPh sb="90" eb="91">
      <t>ホン</t>
    </rPh>
    <rPh sb="91" eb="93">
      <t>ジギョウ</t>
    </rPh>
    <rPh sb="94" eb="96">
      <t>ヒツヨウ</t>
    </rPh>
    <rPh sb="98" eb="100">
      <t>テキセツ</t>
    </rPh>
    <rPh sb="101" eb="103">
      <t>ジギョウ</t>
    </rPh>
    <rPh sb="109" eb="112">
      <t>ユウセンド</t>
    </rPh>
    <rPh sb="113" eb="114">
      <t>タカ</t>
    </rPh>
    <phoneticPr fontId="6"/>
  </si>
  <si>
    <t>研究開発基盤課長
渡邉　淳</t>
    <rPh sb="9" eb="11">
      <t>ワタナベ</t>
    </rPh>
    <rPh sb="12" eb="13">
      <t>アツシ</t>
    </rPh>
    <phoneticPr fontId="6"/>
  </si>
  <si>
    <t>職員旅費</t>
    <rPh sb="0" eb="2">
      <t>ショクイン</t>
    </rPh>
    <rPh sb="2" eb="4">
      <t>リョヒ</t>
    </rPh>
    <phoneticPr fontId="20"/>
  </si>
  <si>
    <t>庁費</t>
    <rPh sb="0" eb="1">
      <t>チョウ</t>
    </rPh>
    <rPh sb="1" eb="2">
      <t>ヒ</t>
    </rPh>
    <phoneticPr fontId="20"/>
  </si>
  <si>
    <t>非常勤職員手当</t>
    <rPh sb="0" eb="3">
      <t>ヒジョウキン</t>
    </rPh>
    <rPh sb="3" eb="5">
      <t>ショクイン</t>
    </rPh>
    <rPh sb="5" eb="7">
      <t>テアテ</t>
    </rPh>
    <phoneticPr fontId="20"/>
  </si>
  <si>
    <t>委員等旅費</t>
    <rPh sb="0" eb="2">
      <t>イイン</t>
    </rPh>
    <rPh sb="2" eb="3">
      <t>トウ</t>
    </rPh>
    <rPh sb="3" eb="5">
      <t>リョヒ</t>
    </rPh>
    <phoneticPr fontId="20"/>
  </si>
  <si>
    <t>諸謝金</t>
    <rPh sb="0" eb="1">
      <t>ショ</t>
    </rPh>
    <rPh sb="1" eb="3">
      <t>シャキン</t>
    </rPh>
    <phoneticPr fontId="20"/>
  </si>
  <si>
    <t>執行等改善</t>
  </si>
  <si>
    <t>平成31年度概算要求に当たっては、過年度の実績等を踏まえた適切な積算を作成し、更なる事業の効率化を目指しているところである。</t>
    <phoneticPr fontId="6"/>
  </si>
  <si>
    <t>1.事業評価の観点：様々な分野の研究開発に活用される光・量子科学技術等の基盤技術の今後の在り方及び開発・活用方策や、基盤技術の開発・活用や研究基盤施設の整備・運営等に関する施策の検討及び推進する事業であり、予算執行状況の観点から検証を行った。
2.所見：当該事業は、概ね計画通りに予算執行されたものと考えられるが、更なる事業の効率化を目指し、積算単価を再検証するなど、引き続きコスト削減に努めるべきである。</t>
    <phoneticPr fontId="6"/>
  </si>
  <si>
    <t>9 未来社会に向けた価値創出の取組と経済・社会的課題への対応</t>
    <rPh sb="2" eb="4">
      <t>ミライ</t>
    </rPh>
    <rPh sb="4" eb="6">
      <t>シャカイ</t>
    </rPh>
    <rPh sb="7" eb="8">
      <t>ム</t>
    </rPh>
    <rPh sb="10" eb="12">
      <t>カチ</t>
    </rPh>
    <rPh sb="12" eb="14">
      <t>ソウシュツ</t>
    </rPh>
    <rPh sb="15" eb="16">
      <t>ト</t>
    </rPh>
    <rPh sb="16" eb="17">
      <t>ク</t>
    </rPh>
    <rPh sb="18" eb="20">
      <t>ケイザイ</t>
    </rPh>
    <rPh sb="21" eb="24">
      <t>シャカイテキ</t>
    </rPh>
    <rPh sb="24" eb="26">
      <t>カダイ</t>
    </rPh>
    <rPh sb="28" eb="30">
      <t>タイオウ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</si>
</sst>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56" fontId="0" fillId="5" borderId="66" xfId="0" applyNumberFormat="1" applyFont="1" applyFill="1" applyBorder="1" applyAlignment="1" applyProtection="1">
      <alignment horizontal="left"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0F06BA"/>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22225</xdr:colOff>
      <xdr:row>741</xdr:row>
      <xdr:rowOff>311151</xdr:rowOff>
    </xdr:from>
    <xdr:to>
      <xdr:col>33</xdr:col>
      <xdr:colOff>0</xdr:colOff>
      <xdr:row>744</xdr:row>
      <xdr:rowOff>85726</xdr:rowOff>
    </xdr:to>
    <xdr:sp macro="" textlink="">
      <xdr:nvSpPr>
        <xdr:cNvPr id="4" name="テキスト ボックス 3">
          <a:extLst>
            <a:ext uri="{FF2B5EF4-FFF2-40B4-BE49-F238E27FC236}">
              <a16:creationId xmlns:a16="http://schemas.microsoft.com/office/drawing/2014/main" id="{5F0CF16D-E861-423C-A9D7-3242EE5C3065}"/>
            </a:ext>
          </a:extLst>
        </xdr:cNvPr>
        <xdr:cNvSpPr txBox="1"/>
      </xdr:nvSpPr>
      <xdr:spPr>
        <a:xfrm>
          <a:off x="4422775" y="46307376"/>
          <a:ext cx="2178050" cy="831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 </a:t>
          </a:r>
          <a:r>
            <a:rPr kumimoji="1" lang="ja-JP" altLang="en-US" sz="1600"/>
            <a:t>文部科学省</a:t>
          </a:r>
          <a:endParaRPr kumimoji="1" lang="en-US" altLang="ja-JP" sz="1600"/>
        </a:p>
        <a:p>
          <a:pPr algn="ctr"/>
          <a:r>
            <a:rPr kumimoji="1" lang="en-US" altLang="ja-JP" sz="1600"/>
            <a:t>10.4</a:t>
          </a:r>
          <a:r>
            <a:rPr kumimoji="1" lang="ja-JP" altLang="en-US" sz="1600"/>
            <a:t>百万円</a:t>
          </a:r>
        </a:p>
      </xdr:txBody>
    </xdr:sp>
    <xdr:clientData/>
  </xdr:twoCellAnchor>
  <xdr:twoCellAnchor>
    <xdr:from>
      <xdr:col>11</xdr:col>
      <xdr:colOff>196850</xdr:colOff>
      <xdr:row>748</xdr:row>
      <xdr:rowOff>47625</xdr:rowOff>
    </xdr:from>
    <xdr:to>
      <xdr:col>11</xdr:col>
      <xdr:colOff>196850</xdr:colOff>
      <xdr:row>749</xdr:row>
      <xdr:rowOff>295275</xdr:rowOff>
    </xdr:to>
    <xdr:cxnSp macro="">
      <xdr:nvCxnSpPr>
        <xdr:cNvPr id="6" name="直線矢印コネクタ 5">
          <a:extLst>
            <a:ext uri="{FF2B5EF4-FFF2-40B4-BE49-F238E27FC236}">
              <a16:creationId xmlns:a16="http://schemas.microsoft.com/office/drawing/2014/main" id="{C5615445-7B38-4E42-BC22-6D965DDCC8EA}"/>
            </a:ext>
          </a:extLst>
        </xdr:cNvPr>
        <xdr:cNvCxnSpPr/>
      </xdr:nvCxnSpPr>
      <xdr:spPr>
        <a:xfrm>
          <a:off x="2397125" y="48510825"/>
          <a:ext cx="0" cy="6000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79376</xdr:colOff>
      <xdr:row>749</xdr:row>
      <xdr:rowOff>346076</xdr:rowOff>
    </xdr:from>
    <xdr:to>
      <xdr:col>18</xdr:col>
      <xdr:colOff>19050</xdr:colOff>
      <xdr:row>752</xdr:row>
      <xdr:rowOff>66675</xdr:rowOff>
    </xdr:to>
    <xdr:sp macro="" textlink="">
      <xdr:nvSpPr>
        <xdr:cNvPr id="9" name="テキスト ボックス 8">
          <a:extLst>
            <a:ext uri="{FF2B5EF4-FFF2-40B4-BE49-F238E27FC236}">
              <a16:creationId xmlns:a16="http://schemas.microsoft.com/office/drawing/2014/main" id="{A3955DB8-C588-48DE-BFF4-3E451DD5C052}"/>
            </a:ext>
          </a:extLst>
        </xdr:cNvPr>
        <xdr:cNvSpPr txBox="1"/>
      </xdr:nvSpPr>
      <xdr:spPr>
        <a:xfrm>
          <a:off x="1279526" y="49161701"/>
          <a:ext cx="2339974" cy="777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 </a:t>
          </a:r>
          <a:r>
            <a:rPr kumimoji="1" lang="ja-JP" altLang="en-US" sz="1600"/>
            <a:t>非常勤職員手当</a:t>
          </a:r>
          <a:r>
            <a:rPr kumimoji="1" lang="en-US" altLang="ja-JP" sz="1600"/>
            <a:t>(2</a:t>
          </a:r>
          <a:r>
            <a:rPr kumimoji="1" lang="ja-JP" altLang="en-US" sz="1600"/>
            <a:t>名</a:t>
          </a:r>
          <a:r>
            <a:rPr kumimoji="1" lang="en-US" altLang="ja-JP" sz="1600"/>
            <a:t>)</a:t>
          </a:r>
        </a:p>
        <a:p>
          <a:pPr algn="ctr"/>
          <a:r>
            <a:rPr kumimoji="1" lang="en-US" altLang="ja-JP" sz="1600">
              <a:solidFill>
                <a:schemeClr val="dk1"/>
              </a:solidFill>
            </a:rPr>
            <a:t>2.0</a:t>
          </a:r>
          <a:r>
            <a:rPr kumimoji="1" lang="ja-JP" altLang="en-US" sz="1600"/>
            <a:t>百万円</a:t>
          </a:r>
        </a:p>
      </xdr:txBody>
    </xdr:sp>
    <xdr:clientData/>
  </xdr:twoCellAnchor>
  <xdr:twoCellAnchor>
    <xdr:from>
      <xdr:col>6</xdr:col>
      <xdr:colOff>60325</xdr:colOff>
      <xdr:row>742</xdr:row>
      <xdr:rowOff>38099</xdr:rowOff>
    </xdr:from>
    <xdr:to>
      <xdr:col>22</xdr:col>
      <xdr:colOff>9525</xdr:colOff>
      <xdr:row>747</xdr:row>
      <xdr:rowOff>95250</xdr:rowOff>
    </xdr:to>
    <xdr:sp macro="" textlink="">
      <xdr:nvSpPr>
        <xdr:cNvPr id="12" name="テキスト ボックス 11">
          <a:extLst>
            <a:ext uri="{FF2B5EF4-FFF2-40B4-BE49-F238E27FC236}">
              <a16:creationId xmlns:a16="http://schemas.microsoft.com/office/drawing/2014/main" id="{4A3C22D1-93E6-4C7D-BA0D-B6D0961054FA}"/>
            </a:ext>
          </a:extLst>
        </xdr:cNvPr>
        <xdr:cNvSpPr txBox="1"/>
      </xdr:nvSpPr>
      <xdr:spPr>
        <a:xfrm>
          <a:off x="1260475" y="46386749"/>
          <a:ext cx="3149600" cy="1819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々な分野の研究開発に活用される光・量子科学技術等の基盤技術の今後の在り方及び活用方策や、研究基盤施設の整備・運営等について、検討会の開催や外部有識者からのヒアリング等を行うとともに、国内における各機関の現地調査や各種学会・シンポジウムを通じた動向調査、更には国際会議等を通じた諸外国の取組等の情報収集・情報交換を行う。</a:t>
          </a:r>
        </a:p>
        <a:p>
          <a:endParaRPr kumimoji="1" lang="ja-JP" altLang="en-US" sz="1100"/>
        </a:p>
      </xdr:txBody>
    </xdr:sp>
    <xdr:clientData/>
  </xdr:twoCellAnchor>
  <xdr:twoCellAnchor>
    <xdr:from>
      <xdr:col>6</xdr:col>
      <xdr:colOff>66675</xdr:colOff>
      <xdr:row>741</xdr:row>
      <xdr:rowOff>273051</xdr:rowOff>
    </xdr:from>
    <xdr:to>
      <xdr:col>7</xdr:col>
      <xdr:colOff>193675</xdr:colOff>
      <xdr:row>746</xdr:row>
      <xdr:rowOff>238126</xdr:rowOff>
    </xdr:to>
    <xdr:sp macro="" textlink="">
      <xdr:nvSpPr>
        <xdr:cNvPr id="13" name="左大かっこ 12">
          <a:extLst>
            <a:ext uri="{FF2B5EF4-FFF2-40B4-BE49-F238E27FC236}">
              <a16:creationId xmlns:a16="http://schemas.microsoft.com/office/drawing/2014/main" id="{A8BE38B0-AD51-4F9C-9A7C-5996F955E2EB}"/>
            </a:ext>
          </a:extLst>
        </xdr:cNvPr>
        <xdr:cNvSpPr/>
      </xdr:nvSpPr>
      <xdr:spPr>
        <a:xfrm>
          <a:off x="1266825" y="46269276"/>
          <a:ext cx="327025" cy="17272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66674</xdr:colOff>
      <xdr:row>742</xdr:row>
      <xdr:rowOff>6349</xdr:rowOff>
    </xdr:from>
    <xdr:to>
      <xdr:col>21</xdr:col>
      <xdr:colOff>133349</xdr:colOff>
      <xdr:row>746</xdr:row>
      <xdr:rowOff>298490</xdr:rowOff>
    </xdr:to>
    <xdr:sp macro="" textlink="">
      <xdr:nvSpPr>
        <xdr:cNvPr id="14" name="左大かっこ 13">
          <a:extLst>
            <a:ext uri="{FF2B5EF4-FFF2-40B4-BE49-F238E27FC236}">
              <a16:creationId xmlns:a16="http://schemas.microsoft.com/office/drawing/2014/main" id="{CBAFA440-F647-4552-A667-3A647F63D6FF}"/>
            </a:ext>
          </a:extLst>
        </xdr:cNvPr>
        <xdr:cNvSpPr/>
      </xdr:nvSpPr>
      <xdr:spPr>
        <a:xfrm rot="10800000">
          <a:off x="4067174" y="46354999"/>
          <a:ext cx="266700" cy="170184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50800</xdr:colOff>
      <xdr:row>749</xdr:row>
      <xdr:rowOff>346076</xdr:rowOff>
    </xdr:from>
    <xdr:to>
      <xdr:col>29</xdr:col>
      <xdr:colOff>104775</xdr:colOff>
      <xdr:row>752</xdr:row>
      <xdr:rowOff>66675</xdr:rowOff>
    </xdr:to>
    <xdr:sp macro="" textlink="">
      <xdr:nvSpPr>
        <xdr:cNvPr id="22" name="テキスト ボックス 21">
          <a:extLst>
            <a:ext uri="{FF2B5EF4-FFF2-40B4-BE49-F238E27FC236}">
              <a16:creationId xmlns:a16="http://schemas.microsoft.com/office/drawing/2014/main" id="{0A67A070-F3B5-4BFB-AB34-DA82123CE768}"/>
            </a:ext>
          </a:extLst>
        </xdr:cNvPr>
        <xdr:cNvSpPr txBox="1"/>
      </xdr:nvSpPr>
      <xdr:spPr>
        <a:xfrm>
          <a:off x="3851275" y="49161701"/>
          <a:ext cx="2054225" cy="777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 </a:t>
          </a:r>
          <a:r>
            <a:rPr kumimoji="1" lang="ja-JP" altLang="en-US" sz="1600"/>
            <a:t>職員旅費</a:t>
          </a:r>
          <a:r>
            <a:rPr kumimoji="1" lang="en-US" altLang="ja-JP" sz="1600"/>
            <a:t>(19</a:t>
          </a:r>
          <a:r>
            <a:rPr kumimoji="1" lang="ja-JP" altLang="en-US" sz="1600"/>
            <a:t>名</a:t>
          </a:r>
          <a:r>
            <a:rPr kumimoji="1" lang="en-US" altLang="ja-JP" sz="1600"/>
            <a:t>)</a:t>
          </a:r>
        </a:p>
        <a:p>
          <a:pPr algn="ctr"/>
          <a:r>
            <a:rPr kumimoji="1" lang="en-US" altLang="ja-JP" sz="1600"/>
            <a:t>3.6</a:t>
          </a:r>
          <a:r>
            <a:rPr kumimoji="1" lang="ja-JP" altLang="en-US" sz="1600"/>
            <a:t>百万円</a:t>
          </a:r>
        </a:p>
      </xdr:txBody>
    </xdr:sp>
    <xdr:clientData/>
  </xdr:twoCellAnchor>
  <xdr:twoCellAnchor>
    <xdr:from>
      <xdr:col>30</xdr:col>
      <xdr:colOff>190500</xdr:colOff>
      <xdr:row>750</xdr:row>
      <xdr:rowOff>12701</xdr:rowOff>
    </xdr:from>
    <xdr:to>
      <xdr:col>41</xdr:col>
      <xdr:colOff>9525</xdr:colOff>
      <xdr:row>752</xdr:row>
      <xdr:rowOff>85725</xdr:rowOff>
    </xdr:to>
    <xdr:sp macro="" textlink="">
      <xdr:nvSpPr>
        <xdr:cNvPr id="23" name="テキスト ボックス 22">
          <a:extLst>
            <a:ext uri="{FF2B5EF4-FFF2-40B4-BE49-F238E27FC236}">
              <a16:creationId xmlns:a16="http://schemas.microsoft.com/office/drawing/2014/main" id="{E69E465D-B28A-4474-B59D-E15B9D14B6BC}"/>
            </a:ext>
          </a:extLst>
        </xdr:cNvPr>
        <xdr:cNvSpPr txBox="1"/>
      </xdr:nvSpPr>
      <xdr:spPr>
        <a:xfrm>
          <a:off x="6191250" y="49180751"/>
          <a:ext cx="2019300" cy="777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C. </a:t>
          </a:r>
          <a:r>
            <a:rPr kumimoji="1" lang="ja-JP" altLang="en-US" sz="1600"/>
            <a:t>委員等旅費</a:t>
          </a:r>
          <a:r>
            <a:rPr kumimoji="1" lang="en-US" altLang="ja-JP" sz="1600"/>
            <a:t>(30</a:t>
          </a:r>
          <a:r>
            <a:rPr kumimoji="1" lang="ja-JP" altLang="en-US" sz="1600"/>
            <a:t>名</a:t>
          </a:r>
          <a:r>
            <a:rPr kumimoji="1" lang="en-US" altLang="ja-JP" sz="1600"/>
            <a:t>)</a:t>
          </a:r>
        </a:p>
        <a:p>
          <a:pPr algn="ctr"/>
          <a:r>
            <a:rPr kumimoji="1" lang="en-US" altLang="ja-JP" sz="1600"/>
            <a:t>1.8</a:t>
          </a:r>
          <a:r>
            <a:rPr kumimoji="1" lang="ja-JP" altLang="en-US" sz="1600"/>
            <a:t>百万円</a:t>
          </a:r>
        </a:p>
      </xdr:txBody>
    </xdr:sp>
    <xdr:clientData/>
  </xdr:twoCellAnchor>
  <xdr:twoCellAnchor>
    <xdr:from>
      <xdr:col>42</xdr:col>
      <xdr:colOff>165101</xdr:colOff>
      <xdr:row>749</xdr:row>
      <xdr:rowOff>346076</xdr:rowOff>
    </xdr:from>
    <xdr:to>
      <xdr:col>49</xdr:col>
      <xdr:colOff>333376</xdr:colOff>
      <xdr:row>752</xdr:row>
      <xdr:rowOff>66675</xdr:rowOff>
    </xdr:to>
    <xdr:sp macro="" textlink="">
      <xdr:nvSpPr>
        <xdr:cNvPr id="24" name="テキスト ボックス 23">
          <a:extLst>
            <a:ext uri="{FF2B5EF4-FFF2-40B4-BE49-F238E27FC236}">
              <a16:creationId xmlns:a16="http://schemas.microsoft.com/office/drawing/2014/main" id="{5A55C007-D629-4D46-B269-3065351086FC}"/>
            </a:ext>
          </a:extLst>
        </xdr:cNvPr>
        <xdr:cNvSpPr txBox="1"/>
      </xdr:nvSpPr>
      <xdr:spPr>
        <a:xfrm>
          <a:off x="8566151" y="49161701"/>
          <a:ext cx="1568450" cy="777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D. </a:t>
          </a:r>
          <a:r>
            <a:rPr kumimoji="1" lang="ja-JP" altLang="en-US" sz="1600"/>
            <a:t>庁費</a:t>
          </a:r>
          <a:endParaRPr kumimoji="1" lang="en-US" altLang="ja-JP" sz="1600"/>
        </a:p>
        <a:p>
          <a:pPr algn="ctr"/>
          <a:r>
            <a:rPr kumimoji="1" lang="en-US" altLang="ja-JP" sz="1600"/>
            <a:t>2.9</a:t>
          </a:r>
          <a:r>
            <a:rPr kumimoji="1" lang="ja-JP" altLang="en-US" sz="1600"/>
            <a:t>百万円</a:t>
          </a:r>
        </a:p>
      </xdr:txBody>
    </xdr:sp>
    <xdr:clientData/>
  </xdr:twoCellAnchor>
  <xdr:twoCellAnchor>
    <xdr:from>
      <xdr:col>34</xdr:col>
      <xdr:colOff>44450</xdr:colOff>
      <xdr:row>742</xdr:row>
      <xdr:rowOff>196850</xdr:rowOff>
    </xdr:from>
    <xdr:to>
      <xdr:col>44</xdr:col>
      <xdr:colOff>117475</xdr:colOff>
      <xdr:row>747</xdr:row>
      <xdr:rowOff>38100</xdr:rowOff>
    </xdr:to>
    <xdr:sp macro="" textlink="">
      <xdr:nvSpPr>
        <xdr:cNvPr id="15" name="テキスト ボックス 14">
          <a:extLst>
            <a:ext uri="{FF2B5EF4-FFF2-40B4-BE49-F238E27FC236}">
              <a16:creationId xmlns:a16="http://schemas.microsoft.com/office/drawing/2014/main" id="{2807F969-8197-47F4-B3B3-589692133D7C}"/>
            </a:ext>
          </a:extLst>
        </xdr:cNvPr>
        <xdr:cNvSpPr txBox="1"/>
      </xdr:nvSpPr>
      <xdr:spPr>
        <a:xfrm>
          <a:off x="6845300" y="46545500"/>
          <a:ext cx="2073275" cy="160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内訳</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非常勤職員手当　 </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a:t>
          </a:r>
          <a:endParaRPr lang="ja-JP" altLang="ja-JP">
            <a:effectLst/>
          </a:endParaRPr>
        </a:p>
        <a:p>
          <a:r>
            <a:rPr kumimoji="1" lang="ja-JP" altLang="en-US" sz="1100"/>
            <a:t>職員旅費　　　　　　</a:t>
          </a:r>
          <a:r>
            <a:rPr kumimoji="1" lang="en-US" altLang="ja-JP" sz="1100"/>
            <a:t>3.6</a:t>
          </a:r>
          <a:r>
            <a:rPr kumimoji="1" lang="ja-JP" altLang="en-US" sz="1100"/>
            <a:t>百万円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委員等旅費　　　　 </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a:t>
          </a:r>
          <a:endParaRPr lang="ja-JP" altLang="ja-JP">
            <a:effectLst/>
          </a:endParaRPr>
        </a:p>
        <a:p>
          <a:r>
            <a:rPr kumimoji="1" lang="ja-JP" altLang="en-US" sz="1100"/>
            <a:t>庁費　　　　　　　　　</a:t>
          </a:r>
          <a:r>
            <a:rPr kumimoji="1" lang="en-US" altLang="ja-JP" sz="1100"/>
            <a:t>2.9</a:t>
          </a:r>
          <a:r>
            <a:rPr kumimoji="1" lang="ja-JP" altLang="en-US" sz="1100"/>
            <a:t>百万円</a:t>
          </a:r>
          <a:endParaRPr kumimoji="1" lang="en-US" altLang="ja-JP" sz="1100"/>
        </a:p>
        <a:p>
          <a:r>
            <a:rPr kumimoji="1" lang="en-US" altLang="ja-JP" sz="1000"/>
            <a:t>※</a:t>
          </a:r>
          <a:r>
            <a:rPr kumimoji="1" lang="ja-JP" altLang="en-US" sz="1000"/>
            <a:t>四捨五入の関係で、内訳と合計額は一致しない</a:t>
          </a:r>
        </a:p>
      </xdr:txBody>
    </xdr:sp>
    <xdr:clientData/>
  </xdr:twoCellAnchor>
  <xdr:twoCellAnchor>
    <xdr:from>
      <xdr:col>24</xdr:col>
      <xdr:colOff>6350</xdr:colOff>
      <xdr:row>748</xdr:row>
      <xdr:rowOff>66675</xdr:rowOff>
    </xdr:from>
    <xdr:to>
      <xdr:col>24</xdr:col>
      <xdr:colOff>6350</xdr:colOff>
      <xdr:row>749</xdr:row>
      <xdr:rowOff>314325</xdr:rowOff>
    </xdr:to>
    <xdr:cxnSp macro="">
      <xdr:nvCxnSpPr>
        <xdr:cNvPr id="25" name="直線矢印コネクタ 24">
          <a:extLst>
            <a:ext uri="{FF2B5EF4-FFF2-40B4-BE49-F238E27FC236}">
              <a16:creationId xmlns:a16="http://schemas.microsoft.com/office/drawing/2014/main" id="{F075D7EA-161B-4394-80C3-5AE10BEB165A}"/>
            </a:ext>
          </a:extLst>
        </xdr:cNvPr>
        <xdr:cNvCxnSpPr/>
      </xdr:nvCxnSpPr>
      <xdr:spPr>
        <a:xfrm>
          <a:off x="4806950" y="48529875"/>
          <a:ext cx="0" cy="6000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53975</xdr:colOff>
      <xdr:row>748</xdr:row>
      <xdr:rowOff>47625</xdr:rowOff>
    </xdr:from>
    <xdr:to>
      <xdr:col>35</xdr:col>
      <xdr:colOff>53975</xdr:colOff>
      <xdr:row>749</xdr:row>
      <xdr:rowOff>295275</xdr:rowOff>
    </xdr:to>
    <xdr:cxnSp macro="">
      <xdr:nvCxnSpPr>
        <xdr:cNvPr id="26" name="直線矢印コネクタ 25">
          <a:extLst>
            <a:ext uri="{FF2B5EF4-FFF2-40B4-BE49-F238E27FC236}">
              <a16:creationId xmlns:a16="http://schemas.microsoft.com/office/drawing/2014/main" id="{BDDFF86A-ECD9-4846-A477-EB73FA47450B}"/>
            </a:ext>
          </a:extLst>
        </xdr:cNvPr>
        <xdr:cNvCxnSpPr/>
      </xdr:nvCxnSpPr>
      <xdr:spPr>
        <a:xfrm>
          <a:off x="7054850" y="48510825"/>
          <a:ext cx="0" cy="6000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149225</xdr:colOff>
      <xdr:row>748</xdr:row>
      <xdr:rowOff>47625</xdr:rowOff>
    </xdr:from>
    <xdr:to>
      <xdr:col>46</xdr:col>
      <xdr:colOff>149225</xdr:colOff>
      <xdr:row>749</xdr:row>
      <xdr:rowOff>295275</xdr:rowOff>
    </xdr:to>
    <xdr:cxnSp macro="">
      <xdr:nvCxnSpPr>
        <xdr:cNvPr id="27" name="直線矢印コネクタ 26">
          <a:extLst>
            <a:ext uri="{FF2B5EF4-FFF2-40B4-BE49-F238E27FC236}">
              <a16:creationId xmlns:a16="http://schemas.microsoft.com/office/drawing/2014/main" id="{6422B876-863D-4E41-B669-59FB9270C947}"/>
            </a:ext>
          </a:extLst>
        </xdr:cNvPr>
        <xdr:cNvCxnSpPr/>
      </xdr:nvCxnSpPr>
      <xdr:spPr>
        <a:xfrm>
          <a:off x="9350375" y="48510825"/>
          <a:ext cx="0" cy="6000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8283</xdr:colOff>
      <xdr:row>748</xdr:row>
      <xdr:rowOff>47625</xdr:rowOff>
    </xdr:from>
    <xdr:to>
      <xdr:col>46</xdr:col>
      <xdr:colOff>171450</xdr:colOff>
      <xdr:row>748</xdr:row>
      <xdr:rowOff>47625</xdr:rowOff>
    </xdr:to>
    <xdr:cxnSp macro="">
      <xdr:nvCxnSpPr>
        <xdr:cNvPr id="7" name="直線コネクタ 6">
          <a:extLst>
            <a:ext uri="{FF2B5EF4-FFF2-40B4-BE49-F238E27FC236}">
              <a16:creationId xmlns:a16="http://schemas.microsoft.com/office/drawing/2014/main" id="{DADBFDE2-1074-4546-8CB8-0E763BA63950}"/>
            </a:ext>
          </a:extLst>
        </xdr:cNvPr>
        <xdr:cNvCxnSpPr/>
      </xdr:nvCxnSpPr>
      <xdr:spPr>
        <a:xfrm>
          <a:off x="2393674" y="48625125"/>
          <a:ext cx="692177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111125</xdr:colOff>
      <xdr:row>744</xdr:row>
      <xdr:rowOff>85726</xdr:rowOff>
    </xdr:from>
    <xdr:to>
      <xdr:col>27</xdr:col>
      <xdr:colOff>114300</xdr:colOff>
      <xdr:row>748</xdr:row>
      <xdr:rowOff>66675</xdr:rowOff>
    </xdr:to>
    <xdr:cxnSp macro="">
      <xdr:nvCxnSpPr>
        <xdr:cNvPr id="11" name="直線コネクタ 10">
          <a:extLst>
            <a:ext uri="{FF2B5EF4-FFF2-40B4-BE49-F238E27FC236}">
              <a16:creationId xmlns:a16="http://schemas.microsoft.com/office/drawing/2014/main" id="{8E84041B-012C-4FCF-B081-2EE7DD2DD9E3}"/>
            </a:ext>
          </a:extLst>
        </xdr:cNvPr>
        <xdr:cNvCxnSpPr>
          <a:stCxn id="4" idx="2"/>
        </xdr:cNvCxnSpPr>
      </xdr:nvCxnSpPr>
      <xdr:spPr>
        <a:xfrm>
          <a:off x="5511800" y="47139226"/>
          <a:ext cx="3175" cy="13906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38100</xdr:colOff>
      <xdr:row>752</xdr:row>
      <xdr:rowOff>266700</xdr:rowOff>
    </xdr:from>
    <xdr:to>
      <xdr:col>18</xdr:col>
      <xdr:colOff>28575</xdr:colOff>
      <xdr:row>755</xdr:row>
      <xdr:rowOff>228600</xdr:rowOff>
    </xdr:to>
    <xdr:sp macro="" textlink="">
      <xdr:nvSpPr>
        <xdr:cNvPr id="30" name="大かっこ 29">
          <a:extLst>
            <a:ext uri="{FF2B5EF4-FFF2-40B4-BE49-F238E27FC236}">
              <a16:creationId xmlns:a16="http://schemas.microsoft.com/office/drawing/2014/main" id="{DA853F4B-71C2-4D71-9788-1E1919ED3CEC}"/>
            </a:ext>
          </a:extLst>
        </xdr:cNvPr>
        <xdr:cNvSpPr/>
      </xdr:nvSpPr>
      <xdr:spPr>
        <a:xfrm>
          <a:off x="1238250" y="50139600"/>
          <a:ext cx="2390775" cy="1019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79375</xdr:colOff>
      <xdr:row>753</xdr:row>
      <xdr:rowOff>19049</xdr:rowOff>
    </xdr:from>
    <xdr:to>
      <xdr:col>29</xdr:col>
      <xdr:colOff>47625</xdr:colOff>
      <xdr:row>756</xdr:row>
      <xdr:rowOff>219075</xdr:rowOff>
    </xdr:to>
    <xdr:sp macro="" textlink="">
      <xdr:nvSpPr>
        <xdr:cNvPr id="31" name="テキスト ボックス 30">
          <a:extLst>
            <a:ext uri="{FF2B5EF4-FFF2-40B4-BE49-F238E27FC236}">
              <a16:creationId xmlns:a16="http://schemas.microsoft.com/office/drawing/2014/main" id="{6B919B37-B2D3-4426-B0B5-999019CB3265}"/>
            </a:ext>
          </a:extLst>
        </xdr:cNvPr>
        <xdr:cNvSpPr txBox="1"/>
      </xdr:nvSpPr>
      <xdr:spPr>
        <a:xfrm>
          <a:off x="3879850" y="50244374"/>
          <a:ext cx="1968500" cy="1257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各機関の現地調査や各種学会・シンポジウムを通じた動向調査等に職員を派遣する旅費</a:t>
          </a:r>
        </a:p>
      </xdr:txBody>
    </xdr:sp>
    <xdr:clientData/>
  </xdr:twoCellAnchor>
  <xdr:twoCellAnchor>
    <xdr:from>
      <xdr:col>19</xdr:col>
      <xdr:colOff>66675</xdr:colOff>
      <xdr:row>752</xdr:row>
      <xdr:rowOff>285750</xdr:rowOff>
    </xdr:from>
    <xdr:to>
      <xdr:col>29</xdr:col>
      <xdr:colOff>133350</xdr:colOff>
      <xdr:row>755</xdr:row>
      <xdr:rowOff>247650</xdr:rowOff>
    </xdr:to>
    <xdr:sp macro="" textlink="">
      <xdr:nvSpPr>
        <xdr:cNvPr id="32" name="大かっこ 31">
          <a:extLst>
            <a:ext uri="{FF2B5EF4-FFF2-40B4-BE49-F238E27FC236}">
              <a16:creationId xmlns:a16="http://schemas.microsoft.com/office/drawing/2014/main" id="{D7822429-A1ED-4D5C-9F42-FEB320D23B02}"/>
            </a:ext>
          </a:extLst>
        </xdr:cNvPr>
        <xdr:cNvSpPr/>
      </xdr:nvSpPr>
      <xdr:spPr>
        <a:xfrm>
          <a:off x="3867150" y="50158650"/>
          <a:ext cx="2066925" cy="1019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98425</xdr:colOff>
      <xdr:row>753</xdr:row>
      <xdr:rowOff>9524</xdr:rowOff>
    </xdr:from>
    <xdr:to>
      <xdr:col>41</xdr:col>
      <xdr:colOff>66675</xdr:colOff>
      <xdr:row>756</xdr:row>
      <xdr:rowOff>209550</xdr:rowOff>
    </xdr:to>
    <xdr:sp macro="" textlink="">
      <xdr:nvSpPr>
        <xdr:cNvPr id="33" name="テキスト ボックス 32">
          <a:extLst>
            <a:ext uri="{FF2B5EF4-FFF2-40B4-BE49-F238E27FC236}">
              <a16:creationId xmlns:a16="http://schemas.microsoft.com/office/drawing/2014/main" id="{41A02165-FA8F-4863-A443-28EDCAC2D24D}"/>
            </a:ext>
          </a:extLst>
        </xdr:cNvPr>
        <xdr:cNvSpPr txBox="1"/>
      </xdr:nvSpPr>
      <xdr:spPr>
        <a:xfrm>
          <a:off x="6299200" y="50234849"/>
          <a:ext cx="1968500" cy="1257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研究基盤施設の整備・運営等について、検討会の開催や外部有識者からのヒアリング等</a:t>
          </a:r>
          <a:r>
            <a:rPr kumimoji="1" lang="ja-JP" altLang="en-US" sz="1100">
              <a:solidFill>
                <a:schemeClr val="dk1"/>
              </a:solidFill>
              <a:effectLst/>
              <a:latin typeface="+mn-lt"/>
              <a:ea typeface="+mn-ea"/>
              <a:cs typeface="+mn-cs"/>
            </a:rPr>
            <a:t>の実施に係る</a:t>
          </a:r>
          <a:r>
            <a:rPr kumimoji="1" lang="ja-JP" altLang="en-US" sz="1100"/>
            <a:t>旅費</a:t>
          </a:r>
        </a:p>
      </xdr:txBody>
    </xdr:sp>
    <xdr:clientData/>
  </xdr:twoCellAnchor>
  <xdr:twoCellAnchor>
    <xdr:from>
      <xdr:col>30</xdr:col>
      <xdr:colOff>142875</xdr:colOff>
      <xdr:row>752</xdr:row>
      <xdr:rowOff>295275</xdr:rowOff>
    </xdr:from>
    <xdr:to>
      <xdr:col>41</xdr:col>
      <xdr:colOff>28575</xdr:colOff>
      <xdr:row>755</xdr:row>
      <xdr:rowOff>257175</xdr:rowOff>
    </xdr:to>
    <xdr:sp macro="" textlink="">
      <xdr:nvSpPr>
        <xdr:cNvPr id="34" name="大かっこ 33">
          <a:extLst>
            <a:ext uri="{FF2B5EF4-FFF2-40B4-BE49-F238E27FC236}">
              <a16:creationId xmlns:a16="http://schemas.microsoft.com/office/drawing/2014/main" id="{18CE391E-9224-487C-9BA0-507719408EC9}"/>
            </a:ext>
          </a:extLst>
        </xdr:cNvPr>
        <xdr:cNvSpPr/>
      </xdr:nvSpPr>
      <xdr:spPr>
        <a:xfrm>
          <a:off x="6143625" y="50168175"/>
          <a:ext cx="2085975" cy="1019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98425</xdr:colOff>
      <xdr:row>753</xdr:row>
      <xdr:rowOff>9525</xdr:rowOff>
    </xdr:from>
    <xdr:to>
      <xdr:col>49</xdr:col>
      <xdr:colOff>466725</xdr:colOff>
      <xdr:row>755</xdr:row>
      <xdr:rowOff>228601</xdr:rowOff>
    </xdr:to>
    <xdr:sp macro="" textlink="">
      <xdr:nvSpPr>
        <xdr:cNvPr id="35" name="テキスト ボックス 34">
          <a:extLst>
            <a:ext uri="{FF2B5EF4-FFF2-40B4-BE49-F238E27FC236}">
              <a16:creationId xmlns:a16="http://schemas.microsoft.com/office/drawing/2014/main" id="{85EFC00C-B1FC-44FC-BCBC-523DA4860F5D}"/>
            </a:ext>
          </a:extLst>
        </xdr:cNvPr>
        <xdr:cNvSpPr txBox="1"/>
      </xdr:nvSpPr>
      <xdr:spPr>
        <a:xfrm>
          <a:off x="8299450" y="50234850"/>
          <a:ext cx="1968500" cy="923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基盤技術の今後の在り方及び活用方策の参考とするための図書の購入等に係る経費</a:t>
          </a:r>
        </a:p>
      </xdr:txBody>
    </xdr:sp>
    <xdr:clientData/>
  </xdr:twoCellAnchor>
  <xdr:twoCellAnchor>
    <xdr:from>
      <xdr:col>41</xdr:col>
      <xdr:colOff>85726</xdr:colOff>
      <xdr:row>752</xdr:row>
      <xdr:rowOff>257175</xdr:rowOff>
    </xdr:from>
    <xdr:to>
      <xdr:col>49</xdr:col>
      <xdr:colOff>447676</xdr:colOff>
      <xdr:row>755</xdr:row>
      <xdr:rowOff>219075</xdr:rowOff>
    </xdr:to>
    <xdr:sp macro="" textlink="">
      <xdr:nvSpPr>
        <xdr:cNvPr id="36" name="大かっこ 35">
          <a:extLst>
            <a:ext uri="{FF2B5EF4-FFF2-40B4-BE49-F238E27FC236}">
              <a16:creationId xmlns:a16="http://schemas.microsoft.com/office/drawing/2014/main" id="{E70341BD-B453-4216-8817-33567E9BE802}"/>
            </a:ext>
          </a:extLst>
        </xdr:cNvPr>
        <xdr:cNvSpPr/>
      </xdr:nvSpPr>
      <xdr:spPr>
        <a:xfrm>
          <a:off x="8286751" y="50130075"/>
          <a:ext cx="1962150" cy="1019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79375</xdr:colOff>
      <xdr:row>753</xdr:row>
      <xdr:rowOff>47624</xdr:rowOff>
    </xdr:from>
    <xdr:to>
      <xdr:col>18</xdr:col>
      <xdr:colOff>76200</xdr:colOff>
      <xdr:row>756</xdr:row>
      <xdr:rowOff>247650</xdr:rowOff>
    </xdr:to>
    <xdr:sp macro="" textlink="">
      <xdr:nvSpPr>
        <xdr:cNvPr id="29" name="テキスト ボックス 28">
          <a:extLst>
            <a:ext uri="{FF2B5EF4-FFF2-40B4-BE49-F238E27FC236}">
              <a16:creationId xmlns:a16="http://schemas.microsoft.com/office/drawing/2014/main" id="{D995EF1D-BF93-4693-A95C-63B04C35487A}"/>
            </a:ext>
          </a:extLst>
        </xdr:cNvPr>
        <xdr:cNvSpPr txBox="1"/>
      </xdr:nvSpPr>
      <xdr:spPr>
        <a:xfrm>
          <a:off x="1279525" y="50272949"/>
          <a:ext cx="2397125" cy="1257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基盤技術の今後の在り方及び活用方策や、研究基盤施設の整備・運営等の調査に係る非常勤職員の手当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228</v>
      </c>
      <c r="AT2" s="942"/>
      <c r="AU2" s="942"/>
      <c r="AV2" s="52" t="str">
        <f>IF(AW2="", "", "-")</f>
        <v/>
      </c>
      <c r="AW2" s="912"/>
      <c r="AX2" s="912"/>
    </row>
    <row r="3" spans="1:50" ht="21" customHeight="1" thickBot="1" x14ac:dyDescent="0.2">
      <c r="A3" s="869" t="s">
        <v>531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546</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549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186</v>
      </c>
      <c r="H5" s="842"/>
      <c r="I5" s="842"/>
      <c r="J5" s="842"/>
      <c r="K5" s="842"/>
      <c r="L5" s="842"/>
      <c r="M5" s="843" t="s">
        <v>66</v>
      </c>
      <c r="N5" s="844"/>
      <c r="O5" s="844"/>
      <c r="P5" s="844"/>
      <c r="Q5" s="844"/>
      <c r="R5" s="845"/>
      <c r="S5" s="846" t="s">
        <v>131</v>
      </c>
      <c r="T5" s="842"/>
      <c r="U5" s="842"/>
      <c r="V5" s="842"/>
      <c r="W5" s="842"/>
      <c r="X5" s="847"/>
      <c r="Y5" s="700" t="s">
        <v>3</v>
      </c>
      <c r="Z5" s="542"/>
      <c r="AA5" s="542"/>
      <c r="AB5" s="542"/>
      <c r="AC5" s="542"/>
      <c r="AD5" s="543"/>
      <c r="AE5" s="701" t="s">
        <v>551</v>
      </c>
      <c r="AF5" s="701"/>
      <c r="AG5" s="701"/>
      <c r="AH5" s="701"/>
      <c r="AI5" s="701"/>
      <c r="AJ5" s="701"/>
      <c r="AK5" s="701"/>
      <c r="AL5" s="701"/>
      <c r="AM5" s="701"/>
      <c r="AN5" s="701"/>
      <c r="AO5" s="701"/>
      <c r="AP5" s="702"/>
      <c r="AQ5" s="703" t="s">
        <v>664</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553</v>
      </c>
      <c r="H7" s="498"/>
      <c r="I7" s="498"/>
      <c r="J7" s="498"/>
      <c r="K7" s="498"/>
      <c r="L7" s="498"/>
      <c r="M7" s="498"/>
      <c r="N7" s="498"/>
      <c r="O7" s="498"/>
      <c r="P7" s="498"/>
      <c r="Q7" s="498"/>
      <c r="R7" s="498"/>
      <c r="S7" s="498"/>
      <c r="T7" s="498"/>
      <c r="U7" s="498"/>
      <c r="V7" s="498"/>
      <c r="W7" s="498"/>
      <c r="X7" s="499"/>
      <c r="Y7" s="923" t="s">
        <v>544</v>
      </c>
      <c r="Z7" s="442"/>
      <c r="AA7" s="442"/>
      <c r="AB7" s="442"/>
      <c r="AC7" s="442"/>
      <c r="AD7" s="924"/>
      <c r="AE7" s="913" t="s">
        <v>554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387</v>
      </c>
      <c r="B8" s="495"/>
      <c r="C8" s="495"/>
      <c r="D8" s="495"/>
      <c r="E8" s="495"/>
      <c r="F8" s="496"/>
      <c r="G8" s="943" t="str">
        <f>入力規則等!A26</f>
        <v>科学技術・イノベーション</v>
      </c>
      <c r="H8" s="722"/>
      <c r="I8" s="722"/>
      <c r="J8" s="722"/>
      <c r="K8" s="722"/>
      <c r="L8" s="722"/>
      <c r="M8" s="722"/>
      <c r="N8" s="722"/>
      <c r="O8" s="722"/>
      <c r="P8" s="722"/>
      <c r="Q8" s="722"/>
      <c r="R8" s="722"/>
      <c r="S8" s="722"/>
      <c r="T8" s="722"/>
      <c r="U8" s="722"/>
      <c r="V8" s="722"/>
      <c r="W8" s="722"/>
      <c r="X8" s="944"/>
      <c r="Y8" s="848" t="s">
        <v>388</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556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4" t="s">
        <v>355</v>
      </c>
      <c r="Q12" s="415"/>
      <c r="R12" s="415"/>
      <c r="S12" s="415"/>
      <c r="T12" s="415"/>
      <c r="U12" s="415"/>
      <c r="V12" s="416"/>
      <c r="W12" s="414" t="s">
        <v>361</v>
      </c>
      <c r="X12" s="415"/>
      <c r="Y12" s="415"/>
      <c r="Z12" s="415"/>
      <c r="AA12" s="415"/>
      <c r="AB12" s="415"/>
      <c r="AC12" s="416"/>
      <c r="AD12" s="414" t="s">
        <v>469</v>
      </c>
      <c r="AE12" s="415"/>
      <c r="AF12" s="415"/>
      <c r="AG12" s="415"/>
      <c r="AH12" s="415"/>
      <c r="AI12" s="415"/>
      <c r="AJ12" s="416"/>
      <c r="AK12" s="414" t="s">
        <v>532</v>
      </c>
      <c r="AL12" s="415"/>
      <c r="AM12" s="415"/>
      <c r="AN12" s="415"/>
      <c r="AO12" s="415"/>
      <c r="AP12" s="415"/>
      <c r="AQ12" s="416"/>
      <c r="AR12" s="414" t="s">
        <v>533</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12.9</v>
      </c>
      <c r="Q13" s="660"/>
      <c r="R13" s="660"/>
      <c r="S13" s="660"/>
      <c r="T13" s="660"/>
      <c r="U13" s="660"/>
      <c r="V13" s="661"/>
      <c r="W13" s="659">
        <v>12.1</v>
      </c>
      <c r="X13" s="660"/>
      <c r="Y13" s="660"/>
      <c r="Z13" s="660"/>
      <c r="AA13" s="660"/>
      <c r="AB13" s="660"/>
      <c r="AC13" s="661"/>
      <c r="AD13" s="659">
        <v>12.1</v>
      </c>
      <c r="AE13" s="660"/>
      <c r="AF13" s="660"/>
      <c r="AG13" s="660"/>
      <c r="AH13" s="660"/>
      <c r="AI13" s="660"/>
      <c r="AJ13" s="661"/>
      <c r="AK13" s="659">
        <v>12.1</v>
      </c>
      <c r="AL13" s="660"/>
      <c r="AM13" s="660"/>
      <c r="AN13" s="660"/>
      <c r="AO13" s="660"/>
      <c r="AP13" s="660"/>
      <c r="AQ13" s="661"/>
      <c r="AR13" s="920">
        <v>12.1</v>
      </c>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552</v>
      </c>
      <c r="Q14" s="660"/>
      <c r="R14" s="660"/>
      <c r="S14" s="660"/>
      <c r="T14" s="660"/>
      <c r="U14" s="660"/>
      <c r="V14" s="661"/>
      <c r="W14" s="659" t="s">
        <v>552</v>
      </c>
      <c r="X14" s="660"/>
      <c r="Y14" s="660"/>
      <c r="Z14" s="660"/>
      <c r="AA14" s="660"/>
      <c r="AB14" s="660"/>
      <c r="AC14" s="661"/>
      <c r="AD14" s="659" t="s">
        <v>609</v>
      </c>
      <c r="AE14" s="660"/>
      <c r="AF14" s="660"/>
      <c r="AG14" s="660"/>
      <c r="AH14" s="660"/>
      <c r="AI14" s="660"/>
      <c r="AJ14" s="661"/>
      <c r="AK14" s="659" t="s">
        <v>609</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552</v>
      </c>
      <c r="Q15" s="660"/>
      <c r="R15" s="660"/>
      <c r="S15" s="660"/>
      <c r="T15" s="660"/>
      <c r="U15" s="660"/>
      <c r="V15" s="661"/>
      <c r="W15" s="659" t="s">
        <v>552</v>
      </c>
      <c r="X15" s="660"/>
      <c r="Y15" s="660"/>
      <c r="Z15" s="660"/>
      <c r="AA15" s="660"/>
      <c r="AB15" s="660"/>
      <c r="AC15" s="661"/>
      <c r="AD15" s="659" t="s">
        <v>552</v>
      </c>
      <c r="AE15" s="660"/>
      <c r="AF15" s="660"/>
      <c r="AG15" s="660"/>
      <c r="AH15" s="660"/>
      <c r="AI15" s="660"/>
      <c r="AJ15" s="661"/>
      <c r="AK15" s="659" t="s">
        <v>552</v>
      </c>
      <c r="AL15" s="660"/>
      <c r="AM15" s="660"/>
      <c r="AN15" s="660"/>
      <c r="AO15" s="660"/>
      <c r="AP15" s="660"/>
      <c r="AQ15" s="661"/>
      <c r="AR15" s="659" t="s">
        <v>661</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552</v>
      </c>
      <c r="Q16" s="660"/>
      <c r="R16" s="660"/>
      <c r="S16" s="660"/>
      <c r="T16" s="660"/>
      <c r="U16" s="660"/>
      <c r="V16" s="661"/>
      <c r="W16" s="659" t="s">
        <v>552</v>
      </c>
      <c r="X16" s="660"/>
      <c r="Y16" s="660"/>
      <c r="Z16" s="660"/>
      <c r="AA16" s="660"/>
      <c r="AB16" s="660"/>
      <c r="AC16" s="661"/>
      <c r="AD16" s="659" t="s">
        <v>552</v>
      </c>
      <c r="AE16" s="660"/>
      <c r="AF16" s="660"/>
      <c r="AG16" s="660"/>
      <c r="AH16" s="660"/>
      <c r="AI16" s="660"/>
      <c r="AJ16" s="661"/>
      <c r="AK16" s="659" t="s">
        <v>609</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552</v>
      </c>
      <c r="Q17" s="660"/>
      <c r="R17" s="660"/>
      <c r="S17" s="660"/>
      <c r="T17" s="660"/>
      <c r="U17" s="660"/>
      <c r="V17" s="661"/>
      <c r="W17" s="659" t="s">
        <v>552</v>
      </c>
      <c r="X17" s="660"/>
      <c r="Y17" s="660"/>
      <c r="Z17" s="660"/>
      <c r="AA17" s="660"/>
      <c r="AB17" s="660"/>
      <c r="AC17" s="661"/>
      <c r="AD17" s="659" t="s">
        <v>552</v>
      </c>
      <c r="AE17" s="660"/>
      <c r="AF17" s="660"/>
      <c r="AG17" s="660"/>
      <c r="AH17" s="660"/>
      <c r="AI17" s="660"/>
      <c r="AJ17" s="661"/>
      <c r="AK17" s="659" t="s">
        <v>609</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12.9</v>
      </c>
      <c r="Q18" s="881"/>
      <c r="R18" s="881"/>
      <c r="S18" s="881"/>
      <c r="T18" s="881"/>
      <c r="U18" s="881"/>
      <c r="V18" s="882"/>
      <c r="W18" s="880">
        <f>SUM(W13:AC17)</f>
        <v>12.1</v>
      </c>
      <c r="X18" s="881"/>
      <c r="Y18" s="881"/>
      <c r="Z18" s="881"/>
      <c r="AA18" s="881"/>
      <c r="AB18" s="881"/>
      <c r="AC18" s="882"/>
      <c r="AD18" s="880">
        <f>SUM(AD13:AJ17)</f>
        <v>12.1</v>
      </c>
      <c r="AE18" s="881"/>
      <c r="AF18" s="881"/>
      <c r="AG18" s="881"/>
      <c r="AH18" s="881"/>
      <c r="AI18" s="881"/>
      <c r="AJ18" s="882"/>
      <c r="AK18" s="880">
        <f>SUM(AK13:AQ17)</f>
        <v>12.1</v>
      </c>
      <c r="AL18" s="881"/>
      <c r="AM18" s="881"/>
      <c r="AN18" s="881"/>
      <c r="AO18" s="881"/>
      <c r="AP18" s="881"/>
      <c r="AQ18" s="882"/>
      <c r="AR18" s="880">
        <f>SUM(AR13:AX17)</f>
        <v>12.1</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8</v>
      </c>
      <c r="Q19" s="660"/>
      <c r="R19" s="660"/>
      <c r="S19" s="660"/>
      <c r="T19" s="660"/>
      <c r="U19" s="660"/>
      <c r="V19" s="661"/>
      <c r="W19" s="659">
        <v>7.3</v>
      </c>
      <c r="X19" s="660"/>
      <c r="Y19" s="660"/>
      <c r="Z19" s="660"/>
      <c r="AA19" s="660"/>
      <c r="AB19" s="660"/>
      <c r="AC19" s="661"/>
      <c r="AD19" s="659">
        <v>10.4</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f>IF(P18=0, "-", SUM(P19)/P18)</f>
        <v>0.62015503875968991</v>
      </c>
      <c r="Q20" s="311"/>
      <c r="R20" s="311"/>
      <c r="S20" s="311"/>
      <c r="T20" s="311"/>
      <c r="U20" s="311"/>
      <c r="V20" s="311"/>
      <c r="W20" s="311">
        <f t="shared" ref="W20" si="0">IF(W18=0, "-", SUM(W19)/W18)</f>
        <v>0.60330578512396693</v>
      </c>
      <c r="X20" s="311"/>
      <c r="Y20" s="311"/>
      <c r="Z20" s="311"/>
      <c r="AA20" s="311"/>
      <c r="AB20" s="311"/>
      <c r="AC20" s="311"/>
      <c r="AD20" s="311">
        <f t="shared" ref="AD20" si="1">IF(AD18=0, "-", SUM(AD19)/AD18)</f>
        <v>0.85950413223140498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8"/>
      <c r="G21" s="309" t="s">
        <v>494</v>
      </c>
      <c r="H21" s="310"/>
      <c r="I21" s="310"/>
      <c r="J21" s="310"/>
      <c r="K21" s="310"/>
      <c r="L21" s="310"/>
      <c r="M21" s="310"/>
      <c r="N21" s="310"/>
      <c r="O21" s="310"/>
      <c r="P21" s="311">
        <f>IF(P19=0, "-", SUM(P19)/SUM(P13,P14))</f>
        <v>0.62015503875968991</v>
      </c>
      <c r="Q21" s="311"/>
      <c r="R21" s="311"/>
      <c r="S21" s="311"/>
      <c r="T21" s="311"/>
      <c r="U21" s="311"/>
      <c r="V21" s="311"/>
      <c r="W21" s="311">
        <f t="shared" ref="W21" si="2">IF(W19=0, "-", SUM(W19)/SUM(W13,W14))</f>
        <v>0.60330578512396693</v>
      </c>
      <c r="X21" s="311"/>
      <c r="Y21" s="311"/>
      <c r="Z21" s="311"/>
      <c r="AA21" s="311"/>
      <c r="AB21" s="311"/>
      <c r="AC21" s="311"/>
      <c r="AD21" s="311">
        <f t="shared" ref="AD21" si="3">IF(AD19=0, "-", SUM(AD19)/SUM(AD13,AD14))</f>
        <v>0.85950413223140498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536</v>
      </c>
      <c r="B22" s="967"/>
      <c r="C22" s="967"/>
      <c r="D22" s="967"/>
      <c r="E22" s="967"/>
      <c r="F22" s="968"/>
      <c r="G22" s="953" t="s">
        <v>471</v>
      </c>
      <c r="H22" s="215"/>
      <c r="I22" s="215"/>
      <c r="J22" s="215"/>
      <c r="K22" s="215"/>
      <c r="L22" s="215"/>
      <c r="M22" s="215"/>
      <c r="N22" s="215"/>
      <c r="O22" s="216"/>
      <c r="P22" s="938" t="s">
        <v>534</v>
      </c>
      <c r="Q22" s="215"/>
      <c r="R22" s="215"/>
      <c r="S22" s="215"/>
      <c r="T22" s="215"/>
      <c r="U22" s="215"/>
      <c r="V22" s="216"/>
      <c r="W22" s="938" t="s">
        <v>535</v>
      </c>
      <c r="X22" s="215"/>
      <c r="Y22" s="215"/>
      <c r="Z22" s="215"/>
      <c r="AA22" s="215"/>
      <c r="AB22" s="215"/>
      <c r="AC22" s="216"/>
      <c r="AD22" s="938" t="s">
        <v>470</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665</v>
      </c>
      <c r="H23" s="955"/>
      <c r="I23" s="955"/>
      <c r="J23" s="955"/>
      <c r="K23" s="955"/>
      <c r="L23" s="955"/>
      <c r="M23" s="955"/>
      <c r="N23" s="955"/>
      <c r="O23" s="956"/>
      <c r="P23" s="920">
        <v>4.5999999999999996</v>
      </c>
      <c r="Q23" s="921"/>
      <c r="R23" s="921"/>
      <c r="S23" s="921"/>
      <c r="T23" s="921"/>
      <c r="U23" s="921"/>
      <c r="V23" s="939"/>
      <c r="W23" s="920">
        <v>4.5999999999999996</v>
      </c>
      <c r="X23" s="921"/>
      <c r="Y23" s="921"/>
      <c r="Z23" s="921"/>
      <c r="AA23" s="921"/>
      <c r="AB23" s="921"/>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666</v>
      </c>
      <c r="H24" s="958"/>
      <c r="I24" s="958"/>
      <c r="J24" s="958"/>
      <c r="K24" s="958"/>
      <c r="L24" s="958"/>
      <c r="M24" s="958"/>
      <c r="N24" s="958"/>
      <c r="O24" s="959"/>
      <c r="P24" s="659">
        <v>2.6</v>
      </c>
      <c r="Q24" s="660"/>
      <c r="R24" s="660"/>
      <c r="S24" s="660"/>
      <c r="T24" s="660"/>
      <c r="U24" s="660"/>
      <c r="V24" s="661"/>
      <c r="W24" s="659">
        <v>2.6</v>
      </c>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667</v>
      </c>
      <c r="H25" s="958"/>
      <c r="I25" s="958"/>
      <c r="J25" s="958"/>
      <c r="K25" s="958"/>
      <c r="L25" s="958"/>
      <c r="M25" s="958"/>
      <c r="N25" s="958"/>
      <c r="O25" s="959"/>
      <c r="P25" s="659">
        <v>2.4</v>
      </c>
      <c r="Q25" s="660"/>
      <c r="R25" s="660"/>
      <c r="S25" s="660"/>
      <c r="T25" s="660"/>
      <c r="U25" s="660"/>
      <c r="V25" s="661"/>
      <c r="W25" s="659">
        <v>2.4</v>
      </c>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668</v>
      </c>
      <c r="H26" s="958"/>
      <c r="I26" s="958"/>
      <c r="J26" s="958"/>
      <c r="K26" s="958"/>
      <c r="L26" s="958"/>
      <c r="M26" s="958"/>
      <c r="N26" s="958"/>
      <c r="O26" s="959"/>
      <c r="P26" s="659">
        <v>1.8</v>
      </c>
      <c r="Q26" s="660"/>
      <c r="R26" s="660"/>
      <c r="S26" s="660"/>
      <c r="T26" s="660"/>
      <c r="U26" s="660"/>
      <c r="V26" s="661"/>
      <c r="W26" s="659">
        <v>1.8</v>
      </c>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t="s">
        <v>669</v>
      </c>
      <c r="H27" s="958"/>
      <c r="I27" s="958"/>
      <c r="J27" s="958"/>
      <c r="K27" s="958"/>
      <c r="L27" s="958"/>
      <c r="M27" s="958"/>
      <c r="N27" s="958"/>
      <c r="O27" s="959"/>
      <c r="P27" s="659">
        <v>0.7</v>
      </c>
      <c r="Q27" s="660"/>
      <c r="R27" s="660"/>
      <c r="S27" s="660"/>
      <c r="T27" s="660"/>
      <c r="U27" s="660"/>
      <c r="V27" s="661"/>
      <c r="W27" s="659">
        <v>0.7</v>
      </c>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475</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472</v>
      </c>
      <c r="H29" s="964"/>
      <c r="I29" s="964"/>
      <c r="J29" s="964"/>
      <c r="K29" s="964"/>
      <c r="L29" s="964"/>
      <c r="M29" s="964"/>
      <c r="N29" s="964"/>
      <c r="O29" s="965"/>
      <c r="P29" s="935">
        <f>AK13</f>
        <v>12.1</v>
      </c>
      <c r="Q29" s="936"/>
      <c r="R29" s="936"/>
      <c r="S29" s="936"/>
      <c r="T29" s="936"/>
      <c r="U29" s="936"/>
      <c r="V29" s="937"/>
      <c r="W29" s="935">
        <f>AR13</f>
        <v>12.1</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3" t="s">
        <v>488</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355</v>
      </c>
      <c r="AF30" s="861"/>
      <c r="AG30" s="861"/>
      <c r="AH30" s="862"/>
      <c r="AI30" s="860" t="s">
        <v>361</v>
      </c>
      <c r="AJ30" s="861"/>
      <c r="AK30" s="861"/>
      <c r="AL30" s="862"/>
      <c r="AM30" s="916" t="s">
        <v>469</v>
      </c>
      <c r="AN30" s="916"/>
      <c r="AO30" s="916"/>
      <c r="AP30" s="860"/>
      <c r="AQ30" s="769" t="s">
        <v>353</v>
      </c>
      <c r="AR30" s="770"/>
      <c r="AS30" s="770"/>
      <c r="AT30" s="771"/>
      <c r="AU30" s="776" t="s">
        <v>253</v>
      </c>
      <c r="AV30" s="776"/>
      <c r="AW30" s="776"/>
      <c r="AX30" s="917"/>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658</v>
      </c>
      <c r="AR31" s="193"/>
      <c r="AS31" s="126" t="s">
        <v>354</v>
      </c>
      <c r="AT31" s="127"/>
      <c r="AU31" s="192">
        <v>30</v>
      </c>
      <c r="AV31" s="192"/>
      <c r="AW31" s="397" t="s">
        <v>300</v>
      </c>
      <c r="AX31" s="398"/>
    </row>
    <row r="32" spans="1:50" ht="23.25" customHeight="1" x14ac:dyDescent="0.15">
      <c r="A32" s="402"/>
      <c r="B32" s="400"/>
      <c r="C32" s="400"/>
      <c r="D32" s="400"/>
      <c r="E32" s="400"/>
      <c r="F32" s="401"/>
      <c r="G32" s="563" t="s">
        <v>567</v>
      </c>
      <c r="H32" s="564"/>
      <c r="I32" s="564"/>
      <c r="J32" s="564"/>
      <c r="K32" s="564"/>
      <c r="L32" s="564"/>
      <c r="M32" s="564"/>
      <c r="N32" s="564"/>
      <c r="O32" s="565"/>
      <c r="P32" s="98" t="s">
        <v>566</v>
      </c>
      <c r="Q32" s="98"/>
      <c r="R32" s="98"/>
      <c r="S32" s="98"/>
      <c r="T32" s="98"/>
      <c r="U32" s="98"/>
      <c r="V32" s="98"/>
      <c r="W32" s="98"/>
      <c r="X32" s="99"/>
      <c r="Y32" s="470" t="s">
        <v>12</v>
      </c>
      <c r="Z32" s="530"/>
      <c r="AA32" s="531"/>
      <c r="AB32" s="460" t="s">
        <v>568</v>
      </c>
      <c r="AC32" s="460"/>
      <c r="AD32" s="460"/>
      <c r="AE32" s="211">
        <v>6</v>
      </c>
      <c r="AF32" s="212"/>
      <c r="AG32" s="212"/>
      <c r="AH32" s="212"/>
      <c r="AI32" s="211">
        <v>7</v>
      </c>
      <c r="AJ32" s="212"/>
      <c r="AK32" s="212"/>
      <c r="AL32" s="212"/>
      <c r="AM32" s="211">
        <v>7</v>
      </c>
      <c r="AN32" s="212"/>
      <c r="AO32" s="212"/>
      <c r="AP32" s="212"/>
      <c r="AQ32" s="333" t="s">
        <v>569</v>
      </c>
      <c r="AR32" s="200"/>
      <c r="AS32" s="200"/>
      <c r="AT32" s="334"/>
      <c r="AU32" s="212" t="s">
        <v>570</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568</v>
      </c>
      <c r="AC33" s="522"/>
      <c r="AD33" s="522"/>
      <c r="AE33" s="211">
        <v>6</v>
      </c>
      <c r="AF33" s="212"/>
      <c r="AG33" s="212"/>
      <c r="AH33" s="212"/>
      <c r="AI33" s="211">
        <v>7</v>
      </c>
      <c r="AJ33" s="212"/>
      <c r="AK33" s="212"/>
      <c r="AL33" s="212"/>
      <c r="AM33" s="211">
        <v>7</v>
      </c>
      <c r="AN33" s="212"/>
      <c r="AO33" s="212"/>
      <c r="AP33" s="212"/>
      <c r="AQ33" s="333" t="s">
        <v>570</v>
      </c>
      <c r="AR33" s="200"/>
      <c r="AS33" s="200"/>
      <c r="AT33" s="334"/>
      <c r="AU33" s="212">
        <v>9</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100</v>
      </c>
      <c r="AF34" s="212"/>
      <c r="AG34" s="212"/>
      <c r="AH34" s="212"/>
      <c r="AI34" s="211">
        <v>100</v>
      </c>
      <c r="AJ34" s="212"/>
      <c r="AK34" s="212"/>
      <c r="AL34" s="212"/>
      <c r="AM34" s="211">
        <v>100</v>
      </c>
      <c r="AN34" s="212"/>
      <c r="AO34" s="212"/>
      <c r="AP34" s="212"/>
      <c r="AQ34" s="333" t="s">
        <v>570</v>
      </c>
      <c r="AR34" s="200"/>
      <c r="AS34" s="200"/>
      <c r="AT34" s="334"/>
      <c r="AU34" s="212" t="s">
        <v>571</v>
      </c>
      <c r="AV34" s="212"/>
      <c r="AW34" s="212"/>
      <c r="AX34" s="214"/>
    </row>
    <row r="35" spans="1:50" ht="30.75" customHeight="1" x14ac:dyDescent="0.15">
      <c r="A35" s="219" t="s">
        <v>524</v>
      </c>
      <c r="B35" s="220"/>
      <c r="C35" s="220"/>
      <c r="D35" s="220"/>
      <c r="E35" s="220"/>
      <c r="F35" s="221"/>
      <c r="G35" s="225" t="s">
        <v>574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0.7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 hidden="1" customHeight="1" x14ac:dyDescent="0.15">
      <c r="A37" s="772" t="s">
        <v>488</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355</v>
      </c>
      <c r="AF37" s="238"/>
      <c r="AG37" s="238"/>
      <c r="AH37" s="239"/>
      <c r="AI37" s="237" t="s">
        <v>361</v>
      </c>
      <c r="AJ37" s="238"/>
      <c r="AK37" s="238"/>
      <c r="AL37" s="239"/>
      <c r="AM37" s="243" t="s">
        <v>469</v>
      </c>
      <c r="AN37" s="243"/>
      <c r="AO37" s="243"/>
      <c r="AP37" s="237"/>
      <c r="AQ37" s="144" t="s">
        <v>353</v>
      </c>
      <c r="AR37" s="145"/>
      <c r="AS37" s="145"/>
      <c r="AT37" s="146"/>
      <c r="AU37" s="410" t="s">
        <v>253</v>
      </c>
      <c r="AV37" s="410"/>
      <c r="AW37" s="410"/>
      <c r="AX37" s="911"/>
    </row>
    <row r="38" spans="1:50" ht="18"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354</v>
      </c>
      <c r="AT38" s="127"/>
      <c r="AU38" s="192"/>
      <c r="AV38" s="192"/>
      <c r="AW38" s="397" t="s">
        <v>300</v>
      </c>
      <c r="AX38" s="398"/>
    </row>
    <row r="39" spans="1:50" ht="18"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18"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18"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18"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18"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 hidden="1" customHeight="1" x14ac:dyDescent="0.15">
      <c r="A44" s="772" t="s">
        <v>488</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355</v>
      </c>
      <c r="AF44" s="238"/>
      <c r="AG44" s="238"/>
      <c r="AH44" s="239"/>
      <c r="AI44" s="237" t="s">
        <v>361</v>
      </c>
      <c r="AJ44" s="238"/>
      <c r="AK44" s="238"/>
      <c r="AL44" s="239"/>
      <c r="AM44" s="243" t="s">
        <v>469</v>
      </c>
      <c r="AN44" s="243"/>
      <c r="AO44" s="243"/>
      <c r="AP44" s="237"/>
      <c r="AQ44" s="144" t="s">
        <v>353</v>
      </c>
      <c r="AR44" s="145"/>
      <c r="AS44" s="145"/>
      <c r="AT44" s="146"/>
      <c r="AU44" s="410" t="s">
        <v>253</v>
      </c>
      <c r="AV44" s="410"/>
      <c r="AW44" s="410"/>
      <c r="AX44" s="911"/>
    </row>
    <row r="45" spans="1:50" ht="18"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354</v>
      </c>
      <c r="AT45" s="127"/>
      <c r="AU45" s="192"/>
      <c r="AV45" s="192"/>
      <c r="AW45" s="397" t="s">
        <v>300</v>
      </c>
      <c r="AX45" s="398"/>
    </row>
    <row r="46" spans="1:50" ht="18"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18"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18"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18"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18"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 hidden="1" customHeight="1" x14ac:dyDescent="0.15">
      <c r="A51" s="399" t="s">
        <v>488</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355</v>
      </c>
      <c r="AF51" s="238"/>
      <c r="AG51" s="238"/>
      <c r="AH51" s="239"/>
      <c r="AI51" s="237" t="s">
        <v>361</v>
      </c>
      <c r="AJ51" s="238"/>
      <c r="AK51" s="238"/>
      <c r="AL51" s="239"/>
      <c r="AM51" s="243" t="s">
        <v>469</v>
      </c>
      <c r="AN51" s="243"/>
      <c r="AO51" s="243"/>
      <c r="AP51" s="237"/>
      <c r="AQ51" s="144" t="s">
        <v>353</v>
      </c>
      <c r="AR51" s="145"/>
      <c r="AS51" s="145"/>
      <c r="AT51" s="146"/>
      <c r="AU51" s="925" t="s">
        <v>253</v>
      </c>
      <c r="AV51" s="925"/>
      <c r="AW51" s="925"/>
      <c r="AX51" s="926"/>
    </row>
    <row r="52" spans="1:50" ht="18"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354</v>
      </c>
      <c r="AT52" s="127"/>
      <c r="AU52" s="192"/>
      <c r="AV52" s="192"/>
      <c r="AW52" s="397" t="s">
        <v>300</v>
      </c>
      <c r="AX52" s="398"/>
    </row>
    <row r="53" spans="1:50" ht="18"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18"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18"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18"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18"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 hidden="1" customHeight="1" x14ac:dyDescent="0.15">
      <c r="A58" s="399" t="s">
        <v>488</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355</v>
      </c>
      <c r="AF58" s="238"/>
      <c r="AG58" s="238"/>
      <c r="AH58" s="239"/>
      <c r="AI58" s="237" t="s">
        <v>361</v>
      </c>
      <c r="AJ58" s="238"/>
      <c r="AK58" s="238"/>
      <c r="AL58" s="239"/>
      <c r="AM58" s="243" t="s">
        <v>469</v>
      </c>
      <c r="AN58" s="243"/>
      <c r="AO58" s="243"/>
      <c r="AP58" s="237"/>
      <c r="AQ58" s="144" t="s">
        <v>353</v>
      </c>
      <c r="AR58" s="145"/>
      <c r="AS58" s="145"/>
      <c r="AT58" s="146"/>
      <c r="AU58" s="925" t="s">
        <v>253</v>
      </c>
      <c r="AV58" s="925"/>
      <c r="AW58" s="925"/>
      <c r="AX58" s="926"/>
    </row>
    <row r="59" spans="1:50" ht="18"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354</v>
      </c>
      <c r="AT59" s="127"/>
      <c r="AU59" s="192"/>
      <c r="AV59" s="192"/>
      <c r="AW59" s="397" t="s">
        <v>300</v>
      </c>
      <c r="AX59" s="398"/>
    </row>
    <row r="60" spans="1:50" ht="18"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18"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18"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18"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18"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 hidden="1" customHeight="1" x14ac:dyDescent="0.15">
      <c r="A65" s="481" t="s">
        <v>489</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484</v>
      </c>
      <c r="X65" s="487"/>
      <c r="Y65" s="490"/>
      <c r="Z65" s="490"/>
      <c r="AA65" s="491"/>
      <c r="AB65" s="231" t="s">
        <v>11</v>
      </c>
      <c r="AC65" s="232"/>
      <c r="AD65" s="233"/>
      <c r="AE65" s="237" t="s">
        <v>355</v>
      </c>
      <c r="AF65" s="238"/>
      <c r="AG65" s="238"/>
      <c r="AH65" s="239"/>
      <c r="AI65" s="237" t="s">
        <v>361</v>
      </c>
      <c r="AJ65" s="238"/>
      <c r="AK65" s="238"/>
      <c r="AL65" s="239"/>
      <c r="AM65" s="243" t="s">
        <v>469</v>
      </c>
      <c r="AN65" s="243"/>
      <c r="AO65" s="243"/>
      <c r="AP65" s="237"/>
      <c r="AQ65" s="231" t="s">
        <v>353</v>
      </c>
      <c r="AR65" s="232"/>
      <c r="AS65" s="232"/>
      <c r="AT65" s="233"/>
      <c r="AU65" s="245" t="s">
        <v>253</v>
      </c>
      <c r="AV65" s="245"/>
      <c r="AW65" s="245"/>
      <c r="AX65" s="246"/>
    </row>
    <row r="66" spans="1:50" ht="18"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354</v>
      </c>
      <c r="AT66" s="236"/>
      <c r="AU66" s="192"/>
      <c r="AV66" s="192"/>
      <c r="AW66" s="235" t="s">
        <v>487</v>
      </c>
      <c r="AX66" s="247"/>
    </row>
    <row r="67" spans="1:50" ht="18" hidden="1" customHeight="1" x14ac:dyDescent="0.15">
      <c r="A67" s="474"/>
      <c r="B67" s="475"/>
      <c r="C67" s="475"/>
      <c r="D67" s="475"/>
      <c r="E67" s="475"/>
      <c r="F67" s="476"/>
      <c r="G67" s="248" t="s">
        <v>362</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18"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18"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18" hidden="1" customHeight="1" x14ac:dyDescent="0.15">
      <c r="A70" s="474" t="s">
        <v>495</v>
      </c>
      <c r="B70" s="475"/>
      <c r="C70" s="475"/>
      <c r="D70" s="475"/>
      <c r="E70" s="475"/>
      <c r="F70" s="476"/>
      <c r="G70" s="249" t="s">
        <v>363</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18"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18"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 hidden="1" customHeight="1" x14ac:dyDescent="0.15">
      <c r="A73" s="505" t="s">
        <v>489</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355</v>
      </c>
      <c r="AF73" s="238"/>
      <c r="AG73" s="238"/>
      <c r="AH73" s="239"/>
      <c r="AI73" s="237" t="s">
        <v>361</v>
      </c>
      <c r="AJ73" s="238"/>
      <c r="AK73" s="238"/>
      <c r="AL73" s="239"/>
      <c r="AM73" s="243" t="s">
        <v>469</v>
      </c>
      <c r="AN73" s="243"/>
      <c r="AO73" s="243"/>
      <c r="AP73" s="237"/>
      <c r="AQ73" s="152" t="s">
        <v>353</v>
      </c>
      <c r="AR73" s="123"/>
      <c r="AS73" s="123"/>
      <c r="AT73" s="124"/>
      <c r="AU73" s="128" t="s">
        <v>253</v>
      </c>
      <c r="AV73" s="129"/>
      <c r="AW73" s="129"/>
      <c r="AX73" s="130"/>
    </row>
    <row r="74" spans="1:50" ht="18"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354</v>
      </c>
      <c r="AT74" s="127"/>
      <c r="AU74" s="592"/>
      <c r="AV74" s="193"/>
      <c r="AW74" s="126" t="s">
        <v>300</v>
      </c>
      <c r="AX74" s="188"/>
    </row>
    <row r="75" spans="1:50" ht="18" hidden="1" customHeight="1" x14ac:dyDescent="0.15">
      <c r="A75" s="508"/>
      <c r="B75" s="509"/>
      <c r="C75" s="509"/>
      <c r="D75" s="509"/>
      <c r="E75" s="509"/>
      <c r="F75" s="510"/>
      <c r="G75" s="611" t="s">
        <v>362</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18"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18"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18" hidden="1" customHeight="1" x14ac:dyDescent="0.15">
      <c r="A78" s="328" t="s">
        <v>527</v>
      </c>
      <c r="B78" s="329"/>
      <c r="C78" s="329"/>
      <c r="D78" s="329"/>
      <c r="E78" s="326" t="s">
        <v>462</v>
      </c>
      <c r="F78" s="327"/>
      <c r="G78" s="57" t="s">
        <v>363</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25.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483</v>
      </c>
      <c r="AP79" s="272"/>
      <c r="AQ79" s="272"/>
      <c r="AR79" s="81" t="s">
        <v>481</v>
      </c>
      <c r="AS79" s="271"/>
      <c r="AT79" s="272"/>
      <c r="AU79" s="272"/>
      <c r="AV79" s="272"/>
      <c r="AW79" s="272"/>
      <c r="AX79" s="949"/>
    </row>
    <row r="80" spans="1:50" ht="18" hidden="1" customHeight="1" x14ac:dyDescent="0.15">
      <c r="A80" s="866" t="s">
        <v>266</v>
      </c>
      <c r="B80" s="523" t="s">
        <v>480</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18" hidden="1"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18" hidden="1" customHeight="1" x14ac:dyDescent="0.15">
      <c r="A82" s="867"/>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18" hidden="1" customHeight="1" x14ac:dyDescent="0.15">
      <c r="A83" s="867"/>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8" hidden="1" customHeight="1" x14ac:dyDescent="0.15">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 hidden="1" customHeight="1" x14ac:dyDescent="0.15">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355</v>
      </c>
      <c r="AF85" s="238"/>
      <c r="AG85" s="238"/>
      <c r="AH85" s="239"/>
      <c r="AI85" s="237" t="s">
        <v>361</v>
      </c>
      <c r="AJ85" s="238"/>
      <c r="AK85" s="238"/>
      <c r="AL85" s="239"/>
      <c r="AM85" s="243" t="s">
        <v>469</v>
      </c>
      <c r="AN85" s="243"/>
      <c r="AO85" s="243"/>
      <c r="AP85" s="237"/>
      <c r="AQ85" s="152" t="s">
        <v>353</v>
      </c>
      <c r="AR85" s="123"/>
      <c r="AS85" s="123"/>
      <c r="AT85" s="124"/>
      <c r="AU85" s="532" t="s">
        <v>253</v>
      </c>
      <c r="AV85" s="532"/>
      <c r="AW85" s="532"/>
      <c r="AX85" s="533"/>
      <c r="AY85" s="10"/>
      <c r="AZ85" s="10"/>
      <c r="BA85" s="10"/>
      <c r="BB85" s="10"/>
      <c r="BC85" s="10"/>
    </row>
    <row r="86" spans="1:60" ht="18" hidden="1"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354</v>
      </c>
      <c r="AT86" s="127"/>
      <c r="AU86" s="192"/>
      <c r="AV86" s="192"/>
      <c r="AW86" s="397" t="s">
        <v>300</v>
      </c>
      <c r="AX86" s="398"/>
      <c r="AY86" s="10"/>
      <c r="AZ86" s="10"/>
      <c r="BA86" s="10"/>
      <c r="BB86" s="10"/>
      <c r="BC86" s="10"/>
      <c r="BD86" s="10"/>
      <c r="BE86" s="10"/>
      <c r="BF86" s="10"/>
      <c r="BG86" s="10"/>
      <c r="BH86" s="10"/>
    </row>
    <row r="87" spans="1:60" ht="18" hidden="1" customHeight="1" x14ac:dyDescent="0.15">
      <c r="A87" s="867"/>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18" hidden="1" customHeight="1" x14ac:dyDescent="0.15">
      <c r="A88" s="86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18" hidden="1" customHeight="1" x14ac:dyDescent="0.15">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 hidden="1" customHeight="1" x14ac:dyDescent="0.15">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355</v>
      </c>
      <c r="AF90" s="238"/>
      <c r="AG90" s="238"/>
      <c r="AH90" s="239"/>
      <c r="AI90" s="237" t="s">
        <v>361</v>
      </c>
      <c r="AJ90" s="238"/>
      <c r="AK90" s="238"/>
      <c r="AL90" s="239"/>
      <c r="AM90" s="243" t="s">
        <v>469</v>
      </c>
      <c r="AN90" s="243"/>
      <c r="AO90" s="243"/>
      <c r="AP90" s="237"/>
      <c r="AQ90" s="152" t="s">
        <v>353</v>
      </c>
      <c r="AR90" s="123"/>
      <c r="AS90" s="123"/>
      <c r="AT90" s="124"/>
      <c r="AU90" s="532" t="s">
        <v>253</v>
      </c>
      <c r="AV90" s="532"/>
      <c r="AW90" s="532"/>
      <c r="AX90" s="533"/>
    </row>
    <row r="91" spans="1:60" ht="18" hidden="1"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354</v>
      </c>
      <c r="AT91" s="127"/>
      <c r="AU91" s="192"/>
      <c r="AV91" s="192"/>
      <c r="AW91" s="397" t="s">
        <v>300</v>
      </c>
      <c r="AX91" s="398"/>
      <c r="AY91" s="10"/>
      <c r="AZ91" s="10"/>
      <c r="BA91" s="10"/>
      <c r="BB91" s="10"/>
      <c r="BC91" s="10"/>
    </row>
    <row r="92" spans="1:60" ht="18" hidden="1" customHeight="1" x14ac:dyDescent="0.15">
      <c r="A92" s="867"/>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18" hidden="1" customHeight="1" x14ac:dyDescent="0.15">
      <c r="A93" s="86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18" hidden="1" customHeight="1" x14ac:dyDescent="0.15">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 hidden="1" customHeight="1" x14ac:dyDescent="0.15">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355</v>
      </c>
      <c r="AF95" s="238"/>
      <c r="AG95" s="238"/>
      <c r="AH95" s="239"/>
      <c r="AI95" s="237" t="s">
        <v>361</v>
      </c>
      <c r="AJ95" s="238"/>
      <c r="AK95" s="238"/>
      <c r="AL95" s="239"/>
      <c r="AM95" s="243" t="s">
        <v>469</v>
      </c>
      <c r="AN95" s="243"/>
      <c r="AO95" s="243"/>
      <c r="AP95" s="237"/>
      <c r="AQ95" s="152" t="s">
        <v>353</v>
      </c>
      <c r="AR95" s="123"/>
      <c r="AS95" s="123"/>
      <c r="AT95" s="124"/>
      <c r="AU95" s="532" t="s">
        <v>253</v>
      </c>
      <c r="AV95" s="532"/>
      <c r="AW95" s="532"/>
      <c r="AX95" s="533"/>
      <c r="AY95" s="10"/>
      <c r="AZ95" s="10"/>
      <c r="BA95" s="10"/>
      <c r="BB95" s="10"/>
      <c r="BC95" s="10"/>
      <c r="BD95" s="10"/>
      <c r="BE95" s="10"/>
      <c r="BF95" s="10"/>
      <c r="BG95" s="10"/>
      <c r="BH95" s="10"/>
    </row>
    <row r="96" spans="1:60" ht="18"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354</v>
      </c>
      <c r="AT96" s="127"/>
      <c r="AU96" s="192"/>
      <c r="AV96" s="192"/>
      <c r="AW96" s="397" t="s">
        <v>300</v>
      </c>
      <c r="AX96" s="398"/>
    </row>
    <row r="97" spans="1:60" ht="18" hidden="1" customHeight="1" x14ac:dyDescent="0.15">
      <c r="A97" s="867"/>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18" hidden="1" customHeight="1" x14ac:dyDescent="0.15">
      <c r="A98" s="86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18" hidden="1" customHeight="1" thickBot="1" x14ac:dyDescent="0.2">
      <c r="A99" s="868"/>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3" customHeight="1" x14ac:dyDescent="0.15">
      <c r="A100" s="500" t="s">
        <v>490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355</v>
      </c>
      <c r="AF100" s="539"/>
      <c r="AG100" s="539"/>
      <c r="AH100" s="540"/>
      <c r="AI100" s="538" t="s">
        <v>361</v>
      </c>
      <c r="AJ100" s="539"/>
      <c r="AK100" s="539"/>
      <c r="AL100" s="540"/>
      <c r="AM100" s="538" t="s">
        <v>469</v>
      </c>
      <c r="AN100" s="539"/>
      <c r="AO100" s="539"/>
      <c r="AP100" s="540"/>
      <c r="AQ100" s="313" t="s">
        <v>491</v>
      </c>
      <c r="AR100" s="314"/>
      <c r="AS100" s="314"/>
      <c r="AT100" s="315"/>
      <c r="AU100" s="313" t="s">
        <v>537</v>
      </c>
      <c r="AV100" s="314"/>
      <c r="AW100" s="314"/>
      <c r="AX100" s="316"/>
    </row>
    <row r="101" spans="1:60" ht="23.25" customHeight="1" x14ac:dyDescent="0.15">
      <c r="A101" s="421"/>
      <c r="B101" s="422"/>
      <c r="C101" s="422"/>
      <c r="D101" s="422"/>
      <c r="E101" s="422"/>
      <c r="F101" s="423"/>
      <c r="G101" s="98" t="s">
        <v>572</v>
      </c>
      <c r="H101" s="98"/>
      <c r="I101" s="98"/>
      <c r="J101" s="98"/>
      <c r="K101" s="98"/>
      <c r="L101" s="98"/>
      <c r="M101" s="98"/>
      <c r="N101" s="98"/>
      <c r="O101" s="98"/>
      <c r="P101" s="98"/>
      <c r="Q101" s="98"/>
      <c r="R101" s="98"/>
      <c r="S101" s="98"/>
      <c r="T101" s="98"/>
      <c r="U101" s="98"/>
      <c r="V101" s="98"/>
      <c r="W101" s="98"/>
      <c r="X101" s="99"/>
      <c r="Y101" s="541" t="s">
        <v>55</v>
      </c>
      <c r="Z101" s="542"/>
      <c r="AA101" s="543"/>
      <c r="AB101" s="460" t="s">
        <v>573</v>
      </c>
      <c r="AC101" s="460"/>
      <c r="AD101" s="460"/>
      <c r="AE101" s="211">
        <v>2</v>
      </c>
      <c r="AF101" s="212"/>
      <c r="AG101" s="212"/>
      <c r="AH101" s="213"/>
      <c r="AI101" s="211">
        <v>2</v>
      </c>
      <c r="AJ101" s="212"/>
      <c r="AK101" s="212"/>
      <c r="AL101" s="213"/>
      <c r="AM101" s="211">
        <v>2</v>
      </c>
      <c r="AN101" s="212"/>
      <c r="AO101" s="212"/>
      <c r="AP101" s="213"/>
      <c r="AQ101" s="211">
        <v>2</v>
      </c>
      <c r="AR101" s="212"/>
      <c r="AS101" s="212"/>
      <c r="AT101" s="213"/>
      <c r="AU101" s="211">
        <v>2</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573</v>
      </c>
      <c r="AC102" s="460"/>
      <c r="AD102" s="460"/>
      <c r="AE102" s="417">
        <v>2</v>
      </c>
      <c r="AF102" s="417"/>
      <c r="AG102" s="417"/>
      <c r="AH102" s="417"/>
      <c r="AI102" s="417">
        <v>2</v>
      </c>
      <c r="AJ102" s="417"/>
      <c r="AK102" s="417"/>
      <c r="AL102" s="417"/>
      <c r="AM102" s="417">
        <v>2</v>
      </c>
      <c r="AN102" s="417"/>
      <c r="AO102" s="417"/>
      <c r="AP102" s="417"/>
      <c r="AQ102" s="266">
        <v>2</v>
      </c>
      <c r="AR102" s="267"/>
      <c r="AS102" s="267"/>
      <c r="AT102" s="312"/>
      <c r="AU102" s="266">
        <v>2</v>
      </c>
      <c r="AV102" s="267"/>
      <c r="AW102" s="267"/>
      <c r="AX102" s="312"/>
    </row>
    <row r="103" spans="1:60" ht="31.5" hidden="1" customHeight="1" x14ac:dyDescent="0.15">
      <c r="A103" s="418" t="s">
        <v>490</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355</v>
      </c>
      <c r="AF103" s="415"/>
      <c r="AG103" s="415"/>
      <c r="AH103" s="416"/>
      <c r="AI103" s="414" t="s">
        <v>361</v>
      </c>
      <c r="AJ103" s="415"/>
      <c r="AK103" s="415"/>
      <c r="AL103" s="416"/>
      <c r="AM103" s="414" t="s">
        <v>469</v>
      </c>
      <c r="AN103" s="415"/>
      <c r="AO103" s="415"/>
      <c r="AP103" s="416"/>
      <c r="AQ103" s="277" t="s">
        <v>491</v>
      </c>
      <c r="AR103" s="278"/>
      <c r="AS103" s="278"/>
      <c r="AT103" s="317"/>
      <c r="AU103" s="277" t="s">
        <v>537</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490</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355</v>
      </c>
      <c r="AF106" s="415"/>
      <c r="AG106" s="415"/>
      <c r="AH106" s="416"/>
      <c r="AI106" s="414" t="s">
        <v>361</v>
      </c>
      <c r="AJ106" s="415"/>
      <c r="AK106" s="415"/>
      <c r="AL106" s="416"/>
      <c r="AM106" s="414" t="s">
        <v>469</v>
      </c>
      <c r="AN106" s="415"/>
      <c r="AO106" s="415"/>
      <c r="AP106" s="416"/>
      <c r="AQ106" s="277" t="s">
        <v>491</v>
      </c>
      <c r="AR106" s="278"/>
      <c r="AS106" s="278"/>
      <c r="AT106" s="317"/>
      <c r="AU106" s="277" t="s">
        <v>537</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490</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355</v>
      </c>
      <c r="AF109" s="415"/>
      <c r="AG109" s="415"/>
      <c r="AH109" s="416"/>
      <c r="AI109" s="414" t="s">
        <v>361</v>
      </c>
      <c r="AJ109" s="415"/>
      <c r="AK109" s="415"/>
      <c r="AL109" s="416"/>
      <c r="AM109" s="414" t="s">
        <v>469</v>
      </c>
      <c r="AN109" s="415"/>
      <c r="AO109" s="415"/>
      <c r="AP109" s="416"/>
      <c r="AQ109" s="277" t="s">
        <v>491</v>
      </c>
      <c r="AR109" s="278"/>
      <c r="AS109" s="278"/>
      <c r="AT109" s="317"/>
      <c r="AU109" s="277" t="s">
        <v>537</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490</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355</v>
      </c>
      <c r="AF112" s="415"/>
      <c r="AG112" s="415"/>
      <c r="AH112" s="416"/>
      <c r="AI112" s="414" t="s">
        <v>361</v>
      </c>
      <c r="AJ112" s="415"/>
      <c r="AK112" s="415"/>
      <c r="AL112" s="416"/>
      <c r="AM112" s="414" t="s">
        <v>469</v>
      </c>
      <c r="AN112" s="415"/>
      <c r="AO112" s="415"/>
      <c r="AP112" s="416"/>
      <c r="AQ112" s="277" t="s">
        <v>491</v>
      </c>
      <c r="AR112" s="278"/>
      <c r="AS112" s="278"/>
      <c r="AT112" s="317"/>
      <c r="AU112" s="277" t="s">
        <v>537</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355</v>
      </c>
      <c r="AF115" s="415"/>
      <c r="AG115" s="415"/>
      <c r="AH115" s="416"/>
      <c r="AI115" s="414" t="s">
        <v>361</v>
      </c>
      <c r="AJ115" s="415"/>
      <c r="AK115" s="415"/>
      <c r="AL115" s="416"/>
      <c r="AM115" s="414" t="s">
        <v>469</v>
      </c>
      <c r="AN115" s="415"/>
      <c r="AO115" s="415"/>
      <c r="AP115" s="416"/>
      <c r="AQ115" s="593" t="s">
        <v>538</v>
      </c>
      <c r="AR115" s="594"/>
      <c r="AS115" s="594"/>
      <c r="AT115" s="594"/>
      <c r="AU115" s="594"/>
      <c r="AV115" s="594"/>
      <c r="AW115" s="594"/>
      <c r="AX115" s="595"/>
    </row>
    <row r="116" spans="1:50" ht="23.25" customHeight="1" x14ac:dyDescent="0.15">
      <c r="A116" s="438"/>
      <c r="B116" s="439"/>
      <c r="C116" s="439"/>
      <c r="D116" s="439"/>
      <c r="E116" s="439"/>
      <c r="F116" s="440"/>
      <c r="G116" s="392" t="s">
        <v>575</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576</v>
      </c>
      <c r="AC116" s="462"/>
      <c r="AD116" s="463"/>
      <c r="AE116" s="417">
        <v>1.5</v>
      </c>
      <c r="AF116" s="417"/>
      <c r="AG116" s="417"/>
      <c r="AH116" s="417"/>
      <c r="AI116" s="417">
        <v>1</v>
      </c>
      <c r="AJ116" s="417"/>
      <c r="AK116" s="417"/>
      <c r="AL116" s="417"/>
      <c r="AM116" s="417">
        <v>1.5</v>
      </c>
      <c r="AN116" s="417"/>
      <c r="AO116" s="417"/>
      <c r="AP116" s="417"/>
      <c r="AQ116" s="211">
        <v>1.3</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577</v>
      </c>
      <c r="AC117" s="472"/>
      <c r="AD117" s="473"/>
      <c r="AE117" s="550" t="s">
        <v>604</v>
      </c>
      <c r="AF117" s="550"/>
      <c r="AG117" s="550"/>
      <c r="AH117" s="550"/>
      <c r="AI117" s="550" t="s">
        <v>605</v>
      </c>
      <c r="AJ117" s="550"/>
      <c r="AK117" s="550"/>
      <c r="AL117" s="550"/>
      <c r="AM117" s="550" t="s">
        <v>608</v>
      </c>
      <c r="AN117" s="550"/>
      <c r="AO117" s="550"/>
      <c r="AP117" s="550"/>
      <c r="AQ117" s="550" t="s">
        <v>606</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355</v>
      </c>
      <c r="AF118" s="415"/>
      <c r="AG118" s="415"/>
      <c r="AH118" s="416"/>
      <c r="AI118" s="414" t="s">
        <v>361</v>
      </c>
      <c r="AJ118" s="415"/>
      <c r="AK118" s="415"/>
      <c r="AL118" s="416"/>
      <c r="AM118" s="414" t="s">
        <v>469</v>
      </c>
      <c r="AN118" s="415"/>
      <c r="AO118" s="415"/>
      <c r="AP118" s="416"/>
      <c r="AQ118" s="593" t="s">
        <v>538</v>
      </c>
      <c r="AR118" s="594"/>
      <c r="AS118" s="594"/>
      <c r="AT118" s="594"/>
      <c r="AU118" s="594"/>
      <c r="AV118" s="594"/>
      <c r="AW118" s="594"/>
      <c r="AX118" s="595"/>
    </row>
    <row r="119" spans="1:50" ht="23.25" hidden="1" customHeight="1" x14ac:dyDescent="0.15">
      <c r="A119" s="438"/>
      <c r="B119" s="439"/>
      <c r="C119" s="439"/>
      <c r="D119" s="439"/>
      <c r="E119" s="439"/>
      <c r="F119" s="440"/>
      <c r="G119" s="392" t="s">
        <v>500</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499</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355</v>
      </c>
      <c r="AF121" s="415"/>
      <c r="AG121" s="415"/>
      <c r="AH121" s="416"/>
      <c r="AI121" s="414" t="s">
        <v>361</v>
      </c>
      <c r="AJ121" s="415"/>
      <c r="AK121" s="415"/>
      <c r="AL121" s="416"/>
      <c r="AM121" s="414" t="s">
        <v>469</v>
      </c>
      <c r="AN121" s="415"/>
      <c r="AO121" s="415"/>
      <c r="AP121" s="416"/>
      <c r="AQ121" s="593" t="s">
        <v>538</v>
      </c>
      <c r="AR121" s="594"/>
      <c r="AS121" s="594"/>
      <c r="AT121" s="594"/>
      <c r="AU121" s="594"/>
      <c r="AV121" s="594"/>
      <c r="AW121" s="594"/>
      <c r="AX121" s="595"/>
    </row>
    <row r="122" spans="1:50" ht="23.25" hidden="1" customHeight="1" x14ac:dyDescent="0.15">
      <c r="A122" s="438"/>
      <c r="B122" s="439"/>
      <c r="C122" s="439"/>
      <c r="D122" s="439"/>
      <c r="E122" s="439"/>
      <c r="F122" s="440"/>
      <c r="G122" s="392" t="s">
        <v>501</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502</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355</v>
      </c>
      <c r="AF124" s="415"/>
      <c r="AG124" s="415"/>
      <c r="AH124" s="416"/>
      <c r="AI124" s="414" t="s">
        <v>361</v>
      </c>
      <c r="AJ124" s="415"/>
      <c r="AK124" s="415"/>
      <c r="AL124" s="416"/>
      <c r="AM124" s="414" t="s">
        <v>469</v>
      </c>
      <c r="AN124" s="415"/>
      <c r="AO124" s="415"/>
      <c r="AP124" s="416"/>
      <c r="AQ124" s="593" t="s">
        <v>538</v>
      </c>
      <c r="AR124" s="594"/>
      <c r="AS124" s="594"/>
      <c r="AT124" s="594"/>
      <c r="AU124" s="594"/>
      <c r="AV124" s="594"/>
      <c r="AW124" s="594"/>
      <c r="AX124" s="595"/>
    </row>
    <row r="125" spans="1:50" ht="23.25" hidden="1" customHeight="1" x14ac:dyDescent="0.15">
      <c r="A125" s="438"/>
      <c r="B125" s="439"/>
      <c r="C125" s="439"/>
      <c r="D125" s="439"/>
      <c r="E125" s="439"/>
      <c r="F125" s="440"/>
      <c r="G125" s="392" t="s">
        <v>501</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499</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4" t="s">
        <v>355</v>
      </c>
      <c r="AF127" s="415"/>
      <c r="AG127" s="415"/>
      <c r="AH127" s="416"/>
      <c r="AI127" s="414" t="s">
        <v>361</v>
      </c>
      <c r="AJ127" s="415"/>
      <c r="AK127" s="415"/>
      <c r="AL127" s="416"/>
      <c r="AM127" s="414" t="s">
        <v>469</v>
      </c>
      <c r="AN127" s="415"/>
      <c r="AO127" s="415"/>
      <c r="AP127" s="416"/>
      <c r="AQ127" s="593" t="s">
        <v>538</v>
      </c>
      <c r="AR127" s="594"/>
      <c r="AS127" s="594"/>
      <c r="AT127" s="594"/>
      <c r="AU127" s="594"/>
      <c r="AV127" s="594"/>
      <c r="AW127" s="594"/>
      <c r="AX127" s="595"/>
    </row>
    <row r="128" spans="1:50" ht="23.25" hidden="1" customHeight="1" x14ac:dyDescent="0.15">
      <c r="A128" s="438"/>
      <c r="B128" s="439"/>
      <c r="C128" s="439"/>
      <c r="D128" s="439"/>
      <c r="E128" s="439"/>
      <c r="F128" s="440"/>
      <c r="G128" s="392" t="s">
        <v>501</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499</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367</v>
      </c>
      <c r="B130" s="178"/>
      <c r="C130" s="177" t="s">
        <v>364</v>
      </c>
      <c r="D130" s="178"/>
      <c r="E130" s="162" t="s">
        <v>397</v>
      </c>
      <c r="F130" s="163"/>
      <c r="G130" s="164" t="s">
        <v>673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396</v>
      </c>
      <c r="F131" s="168"/>
      <c r="G131" s="932" t="s">
        <v>578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365</v>
      </c>
      <c r="F132" s="172"/>
      <c r="G132" s="153" t="s">
        <v>376</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355</v>
      </c>
      <c r="AF132" s="148"/>
      <c r="AG132" s="148"/>
      <c r="AH132" s="148"/>
      <c r="AI132" s="148" t="s">
        <v>361</v>
      </c>
      <c r="AJ132" s="148"/>
      <c r="AK132" s="148"/>
      <c r="AL132" s="148"/>
      <c r="AM132" s="148" t="s">
        <v>469</v>
      </c>
      <c r="AN132" s="148"/>
      <c r="AO132" s="148"/>
      <c r="AP132" s="144"/>
      <c r="AQ132" s="144" t="s">
        <v>353</v>
      </c>
      <c r="AR132" s="145"/>
      <c r="AS132" s="145"/>
      <c r="AT132" s="146"/>
      <c r="AU132" s="189" t="s">
        <v>378</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581</v>
      </c>
      <c r="AR133" s="192"/>
      <c r="AS133" s="126" t="s">
        <v>354</v>
      </c>
      <c r="AT133" s="127"/>
      <c r="AU133" s="193" t="s">
        <v>584</v>
      </c>
      <c r="AV133" s="193"/>
      <c r="AW133" s="126" t="s">
        <v>300</v>
      </c>
      <c r="AX133" s="188"/>
    </row>
    <row r="134" spans="1:50" ht="39.75" customHeight="1" x14ac:dyDescent="0.15">
      <c r="A134" s="182"/>
      <c r="B134" s="179"/>
      <c r="C134" s="173"/>
      <c r="D134" s="179"/>
      <c r="E134" s="173"/>
      <c r="F134" s="174"/>
      <c r="G134" s="97" t="s">
        <v>580</v>
      </c>
      <c r="H134" s="98"/>
      <c r="I134" s="98"/>
      <c r="J134" s="98"/>
      <c r="K134" s="98"/>
      <c r="L134" s="98"/>
      <c r="M134" s="98"/>
      <c r="N134" s="98"/>
      <c r="O134" s="98"/>
      <c r="P134" s="98"/>
      <c r="Q134" s="98"/>
      <c r="R134" s="98"/>
      <c r="S134" s="98"/>
      <c r="T134" s="98"/>
      <c r="U134" s="98"/>
      <c r="V134" s="98"/>
      <c r="W134" s="98"/>
      <c r="X134" s="99"/>
      <c r="Y134" s="194" t="s">
        <v>377</v>
      </c>
      <c r="Z134" s="195"/>
      <c r="AA134" s="196"/>
      <c r="AB134" s="197" t="s">
        <v>579</v>
      </c>
      <c r="AC134" s="198"/>
      <c r="AD134" s="198"/>
      <c r="AE134" s="199" t="s">
        <v>581</v>
      </c>
      <c r="AF134" s="200"/>
      <c r="AG134" s="200"/>
      <c r="AH134" s="200"/>
      <c r="AI134" s="199" t="s">
        <v>582</v>
      </c>
      <c r="AJ134" s="200"/>
      <c r="AK134" s="200"/>
      <c r="AL134" s="200"/>
      <c r="AM134" s="199" t="s">
        <v>582</v>
      </c>
      <c r="AN134" s="200"/>
      <c r="AO134" s="200"/>
      <c r="AP134" s="200"/>
      <c r="AQ134" s="199" t="s">
        <v>580</v>
      </c>
      <c r="AR134" s="200"/>
      <c r="AS134" s="200"/>
      <c r="AT134" s="200"/>
      <c r="AU134" s="199" t="s">
        <v>580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579</v>
      </c>
      <c r="AC135" s="206"/>
      <c r="AD135" s="206"/>
      <c r="AE135" s="199" t="s">
        <v>581</v>
      </c>
      <c r="AF135" s="200"/>
      <c r="AG135" s="200"/>
      <c r="AH135" s="200"/>
      <c r="AI135" s="199" t="s">
        <v>580</v>
      </c>
      <c r="AJ135" s="200"/>
      <c r="AK135" s="200"/>
      <c r="AL135" s="200"/>
      <c r="AM135" s="199" t="s">
        <v>580</v>
      </c>
      <c r="AN135" s="200"/>
      <c r="AO135" s="200"/>
      <c r="AP135" s="200"/>
      <c r="AQ135" s="199" t="s">
        <v>583</v>
      </c>
      <c r="AR135" s="200"/>
      <c r="AS135" s="200"/>
      <c r="AT135" s="200"/>
      <c r="AU135" s="199" t="s">
        <v>580</v>
      </c>
      <c r="AV135" s="200"/>
      <c r="AW135" s="200"/>
      <c r="AX135" s="201"/>
    </row>
    <row r="136" spans="1:50" ht="18.75" hidden="1" customHeight="1" x14ac:dyDescent="0.15">
      <c r="A136" s="182"/>
      <c r="B136" s="179"/>
      <c r="C136" s="173"/>
      <c r="D136" s="179"/>
      <c r="E136" s="173"/>
      <c r="F136" s="174"/>
      <c r="G136" s="153" t="s">
        <v>376</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355</v>
      </c>
      <c r="AF136" s="148"/>
      <c r="AG136" s="148"/>
      <c r="AH136" s="148"/>
      <c r="AI136" s="148" t="s">
        <v>361</v>
      </c>
      <c r="AJ136" s="148"/>
      <c r="AK136" s="148"/>
      <c r="AL136" s="148"/>
      <c r="AM136" s="148" t="s">
        <v>469</v>
      </c>
      <c r="AN136" s="148"/>
      <c r="AO136" s="148"/>
      <c r="AP136" s="144"/>
      <c r="AQ136" s="144" t="s">
        <v>353</v>
      </c>
      <c r="AR136" s="145"/>
      <c r="AS136" s="145"/>
      <c r="AT136" s="146"/>
      <c r="AU136" s="189" t="s">
        <v>378</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354</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377</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376</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355</v>
      </c>
      <c r="AF140" s="148"/>
      <c r="AG140" s="148"/>
      <c r="AH140" s="148"/>
      <c r="AI140" s="148" t="s">
        <v>361</v>
      </c>
      <c r="AJ140" s="148"/>
      <c r="AK140" s="148"/>
      <c r="AL140" s="148"/>
      <c r="AM140" s="148" t="s">
        <v>469</v>
      </c>
      <c r="AN140" s="148"/>
      <c r="AO140" s="148"/>
      <c r="AP140" s="144"/>
      <c r="AQ140" s="144" t="s">
        <v>353</v>
      </c>
      <c r="AR140" s="145"/>
      <c r="AS140" s="145"/>
      <c r="AT140" s="146"/>
      <c r="AU140" s="189" t="s">
        <v>378</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354</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377</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376</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355</v>
      </c>
      <c r="AF144" s="148"/>
      <c r="AG144" s="148"/>
      <c r="AH144" s="148"/>
      <c r="AI144" s="148" t="s">
        <v>361</v>
      </c>
      <c r="AJ144" s="148"/>
      <c r="AK144" s="148"/>
      <c r="AL144" s="148"/>
      <c r="AM144" s="148" t="s">
        <v>469</v>
      </c>
      <c r="AN144" s="148"/>
      <c r="AO144" s="148"/>
      <c r="AP144" s="144"/>
      <c r="AQ144" s="144" t="s">
        <v>353</v>
      </c>
      <c r="AR144" s="145"/>
      <c r="AS144" s="145"/>
      <c r="AT144" s="146"/>
      <c r="AU144" s="189" t="s">
        <v>378</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354</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377</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376</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355</v>
      </c>
      <c r="AF148" s="148"/>
      <c r="AG148" s="148"/>
      <c r="AH148" s="148"/>
      <c r="AI148" s="148" t="s">
        <v>361</v>
      </c>
      <c r="AJ148" s="148"/>
      <c r="AK148" s="148"/>
      <c r="AL148" s="148"/>
      <c r="AM148" s="148" t="s">
        <v>469</v>
      </c>
      <c r="AN148" s="148"/>
      <c r="AO148" s="148"/>
      <c r="AP148" s="144"/>
      <c r="AQ148" s="144" t="s">
        <v>353</v>
      </c>
      <c r="AR148" s="145"/>
      <c r="AS148" s="145"/>
      <c r="AT148" s="146"/>
      <c r="AU148" s="189" t="s">
        <v>378</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354</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377</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379</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380</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579</v>
      </c>
      <c r="H154" s="98"/>
      <c r="I154" s="98"/>
      <c r="J154" s="98"/>
      <c r="K154" s="98"/>
      <c r="L154" s="98"/>
      <c r="M154" s="98"/>
      <c r="N154" s="98"/>
      <c r="O154" s="98"/>
      <c r="P154" s="99"/>
      <c r="Q154" s="118" t="s">
        <v>585</v>
      </c>
      <c r="R154" s="98"/>
      <c r="S154" s="98"/>
      <c r="T154" s="98"/>
      <c r="U154" s="98"/>
      <c r="V154" s="98"/>
      <c r="W154" s="98"/>
      <c r="X154" s="98"/>
      <c r="Y154" s="98"/>
      <c r="Z154" s="98"/>
      <c r="AA154" s="286"/>
      <c r="AB154" s="134" t="s">
        <v>585</v>
      </c>
      <c r="AC154" s="135"/>
      <c r="AD154" s="135"/>
      <c r="AE154" s="140" t="s">
        <v>579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381</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586</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379</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380</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381</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379</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380</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381</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379</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380</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381</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379</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380</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381</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397</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396</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365</v>
      </c>
      <c r="F192" s="172"/>
      <c r="G192" s="153" t="s">
        <v>376</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355</v>
      </c>
      <c r="AF192" s="148"/>
      <c r="AG192" s="148"/>
      <c r="AH192" s="148"/>
      <c r="AI192" s="148" t="s">
        <v>361</v>
      </c>
      <c r="AJ192" s="148"/>
      <c r="AK192" s="148"/>
      <c r="AL192" s="148"/>
      <c r="AM192" s="148" t="s">
        <v>469</v>
      </c>
      <c r="AN192" s="148"/>
      <c r="AO192" s="148"/>
      <c r="AP192" s="144"/>
      <c r="AQ192" s="144" t="s">
        <v>353</v>
      </c>
      <c r="AR192" s="145"/>
      <c r="AS192" s="145"/>
      <c r="AT192" s="146"/>
      <c r="AU192" s="189" t="s">
        <v>378</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354</v>
      </c>
      <c r="AT193" s="127"/>
      <c r="AU193" s="193"/>
      <c r="AV193" s="193"/>
      <c r="AW193" s="126" t="s">
        <v>300</v>
      </c>
      <c r="AX193" s="188"/>
    </row>
    <row r="194" spans="1:50" ht="39.75" hidden="1" customHeight="1" x14ac:dyDescent="0.15">
      <c r="A194" s="182"/>
      <c r="B194" s="179"/>
      <c r="C194" s="173"/>
      <c r="D194" s="179"/>
      <c r="E194" s="173"/>
      <c r="F194" s="174"/>
      <c r="G194" s="97" t="s">
        <v>579</v>
      </c>
      <c r="H194" s="98"/>
      <c r="I194" s="98"/>
      <c r="J194" s="98"/>
      <c r="K194" s="98"/>
      <c r="L194" s="98"/>
      <c r="M194" s="98"/>
      <c r="N194" s="98"/>
      <c r="O194" s="98"/>
      <c r="P194" s="98"/>
      <c r="Q194" s="98"/>
      <c r="R194" s="98"/>
      <c r="S194" s="98"/>
      <c r="T194" s="98"/>
      <c r="U194" s="98"/>
      <c r="V194" s="98"/>
      <c r="W194" s="98"/>
      <c r="X194" s="99"/>
      <c r="Y194" s="194" t="s">
        <v>377</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376</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355</v>
      </c>
      <c r="AF196" s="148"/>
      <c r="AG196" s="148"/>
      <c r="AH196" s="148"/>
      <c r="AI196" s="148" t="s">
        <v>361</v>
      </c>
      <c r="AJ196" s="148"/>
      <c r="AK196" s="148"/>
      <c r="AL196" s="148"/>
      <c r="AM196" s="148" t="s">
        <v>469</v>
      </c>
      <c r="AN196" s="148"/>
      <c r="AO196" s="148"/>
      <c r="AP196" s="144"/>
      <c r="AQ196" s="144" t="s">
        <v>353</v>
      </c>
      <c r="AR196" s="145"/>
      <c r="AS196" s="145"/>
      <c r="AT196" s="146"/>
      <c r="AU196" s="189" t="s">
        <v>378</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354</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377</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376</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355</v>
      </c>
      <c r="AF200" s="148"/>
      <c r="AG200" s="148"/>
      <c r="AH200" s="148"/>
      <c r="AI200" s="148" t="s">
        <v>361</v>
      </c>
      <c r="AJ200" s="148"/>
      <c r="AK200" s="148"/>
      <c r="AL200" s="148"/>
      <c r="AM200" s="148" t="s">
        <v>469</v>
      </c>
      <c r="AN200" s="148"/>
      <c r="AO200" s="148"/>
      <c r="AP200" s="144"/>
      <c r="AQ200" s="144" t="s">
        <v>353</v>
      </c>
      <c r="AR200" s="145"/>
      <c r="AS200" s="145"/>
      <c r="AT200" s="146"/>
      <c r="AU200" s="189" t="s">
        <v>378</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354</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377</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376</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355</v>
      </c>
      <c r="AF204" s="148"/>
      <c r="AG204" s="148"/>
      <c r="AH204" s="148"/>
      <c r="AI204" s="148" t="s">
        <v>361</v>
      </c>
      <c r="AJ204" s="148"/>
      <c r="AK204" s="148"/>
      <c r="AL204" s="148"/>
      <c r="AM204" s="148" t="s">
        <v>469</v>
      </c>
      <c r="AN204" s="148"/>
      <c r="AO204" s="148"/>
      <c r="AP204" s="144"/>
      <c r="AQ204" s="144" t="s">
        <v>353</v>
      </c>
      <c r="AR204" s="145"/>
      <c r="AS204" s="145"/>
      <c r="AT204" s="146"/>
      <c r="AU204" s="189" t="s">
        <v>378</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354</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377</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376</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355</v>
      </c>
      <c r="AF208" s="148"/>
      <c r="AG208" s="148"/>
      <c r="AH208" s="148"/>
      <c r="AI208" s="148" t="s">
        <v>361</v>
      </c>
      <c r="AJ208" s="148"/>
      <c r="AK208" s="148"/>
      <c r="AL208" s="148"/>
      <c r="AM208" s="148" t="s">
        <v>469</v>
      </c>
      <c r="AN208" s="148"/>
      <c r="AO208" s="148"/>
      <c r="AP208" s="144"/>
      <c r="AQ208" s="144" t="s">
        <v>353</v>
      </c>
      <c r="AR208" s="145"/>
      <c r="AS208" s="145"/>
      <c r="AT208" s="146"/>
      <c r="AU208" s="189" t="s">
        <v>378</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354</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377</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379</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380</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381</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379</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380</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381</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379</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380</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381</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379</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380</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381</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379</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380</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381</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397</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396</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365</v>
      </c>
      <c r="F252" s="172"/>
      <c r="G252" s="153" t="s">
        <v>376</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355</v>
      </c>
      <c r="AF252" s="148"/>
      <c r="AG252" s="148"/>
      <c r="AH252" s="148"/>
      <c r="AI252" s="148" t="s">
        <v>361</v>
      </c>
      <c r="AJ252" s="148"/>
      <c r="AK252" s="148"/>
      <c r="AL252" s="148"/>
      <c r="AM252" s="148" t="s">
        <v>469</v>
      </c>
      <c r="AN252" s="148"/>
      <c r="AO252" s="148"/>
      <c r="AP252" s="144"/>
      <c r="AQ252" s="144" t="s">
        <v>353</v>
      </c>
      <c r="AR252" s="145"/>
      <c r="AS252" s="145"/>
      <c r="AT252" s="146"/>
      <c r="AU252" s="189" t="s">
        <v>378</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354</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377</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376</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355</v>
      </c>
      <c r="AF256" s="148"/>
      <c r="AG256" s="148"/>
      <c r="AH256" s="148"/>
      <c r="AI256" s="148" t="s">
        <v>361</v>
      </c>
      <c r="AJ256" s="148"/>
      <c r="AK256" s="148"/>
      <c r="AL256" s="148"/>
      <c r="AM256" s="148" t="s">
        <v>469</v>
      </c>
      <c r="AN256" s="148"/>
      <c r="AO256" s="148"/>
      <c r="AP256" s="144"/>
      <c r="AQ256" s="144" t="s">
        <v>353</v>
      </c>
      <c r="AR256" s="145"/>
      <c r="AS256" s="145"/>
      <c r="AT256" s="146"/>
      <c r="AU256" s="189" t="s">
        <v>378</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354</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377</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376</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355</v>
      </c>
      <c r="AF260" s="148"/>
      <c r="AG260" s="148"/>
      <c r="AH260" s="148"/>
      <c r="AI260" s="148" t="s">
        <v>361</v>
      </c>
      <c r="AJ260" s="148"/>
      <c r="AK260" s="148"/>
      <c r="AL260" s="148"/>
      <c r="AM260" s="148" t="s">
        <v>469</v>
      </c>
      <c r="AN260" s="148"/>
      <c r="AO260" s="148"/>
      <c r="AP260" s="144"/>
      <c r="AQ260" s="144" t="s">
        <v>353</v>
      </c>
      <c r="AR260" s="145"/>
      <c r="AS260" s="145"/>
      <c r="AT260" s="146"/>
      <c r="AU260" s="189" t="s">
        <v>378</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354</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377</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376</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355</v>
      </c>
      <c r="AF264" s="210"/>
      <c r="AG264" s="210"/>
      <c r="AH264" s="210"/>
      <c r="AI264" s="210" t="s">
        <v>361</v>
      </c>
      <c r="AJ264" s="210"/>
      <c r="AK264" s="210"/>
      <c r="AL264" s="210"/>
      <c r="AM264" s="210" t="s">
        <v>469</v>
      </c>
      <c r="AN264" s="210"/>
      <c r="AO264" s="210"/>
      <c r="AP264" s="152"/>
      <c r="AQ264" s="152" t="s">
        <v>353</v>
      </c>
      <c r="AR264" s="123"/>
      <c r="AS264" s="123"/>
      <c r="AT264" s="124"/>
      <c r="AU264" s="129" t="s">
        <v>378</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354</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377</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376</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355</v>
      </c>
      <c r="AF268" s="148"/>
      <c r="AG268" s="148"/>
      <c r="AH268" s="148"/>
      <c r="AI268" s="148" t="s">
        <v>361</v>
      </c>
      <c r="AJ268" s="148"/>
      <c r="AK268" s="148"/>
      <c r="AL268" s="148"/>
      <c r="AM268" s="148" t="s">
        <v>469</v>
      </c>
      <c r="AN268" s="148"/>
      <c r="AO268" s="148"/>
      <c r="AP268" s="144"/>
      <c r="AQ268" s="144" t="s">
        <v>353</v>
      </c>
      <c r="AR268" s="145"/>
      <c r="AS268" s="145"/>
      <c r="AT268" s="146"/>
      <c r="AU268" s="189" t="s">
        <v>378</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354</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377</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379</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380</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381</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379</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380</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381</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379</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380</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381</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379</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380</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381</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379</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380</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381</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397</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396</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365</v>
      </c>
      <c r="F312" s="172"/>
      <c r="G312" s="153" t="s">
        <v>376</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355</v>
      </c>
      <c r="AF312" s="148"/>
      <c r="AG312" s="148"/>
      <c r="AH312" s="148"/>
      <c r="AI312" s="148" t="s">
        <v>361</v>
      </c>
      <c r="AJ312" s="148"/>
      <c r="AK312" s="148"/>
      <c r="AL312" s="148"/>
      <c r="AM312" s="148" t="s">
        <v>469</v>
      </c>
      <c r="AN312" s="148"/>
      <c r="AO312" s="148"/>
      <c r="AP312" s="144"/>
      <c r="AQ312" s="144" t="s">
        <v>353</v>
      </c>
      <c r="AR312" s="145"/>
      <c r="AS312" s="145"/>
      <c r="AT312" s="146"/>
      <c r="AU312" s="189" t="s">
        <v>378</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354</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377</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376</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355</v>
      </c>
      <c r="AF316" s="148"/>
      <c r="AG316" s="148"/>
      <c r="AH316" s="148"/>
      <c r="AI316" s="148" t="s">
        <v>361</v>
      </c>
      <c r="AJ316" s="148"/>
      <c r="AK316" s="148"/>
      <c r="AL316" s="148"/>
      <c r="AM316" s="148" t="s">
        <v>469</v>
      </c>
      <c r="AN316" s="148"/>
      <c r="AO316" s="148"/>
      <c r="AP316" s="144"/>
      <c r="AQ316" s="144" t="s">
        <v>353</v>
      </c>
      <c r="AR316" s="145"/>
      <c r="AS316" s="145"/>
      <c r="AT316" s="146"/>
      <c r="AU316" s="189" t="s">
        <v>378</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354</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377</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376</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355</v>
      </c>
      <c r="AF320" s="148"/>
      <c r="AG320" s="148"/>
      <c r="AH320" s="148"/>
      <c r="AI320" s="148" t="s">
        <v>361</v>
      </c>
      <c r="AJ320" s="148"/>
      <c r="AK320" s="148"/>
      <c r="AL320" s="148"/>
      <c r="AM320" s="148" t="s">
        <v>469</v>
      </c>
      <c r="AN320" s="148"/>
      <c r="AO320" s="148"/>
      <c r="AP320" s="144"/>
      <c r="AQ320" s="144" t="s">
        <v>353</v>
      </c>
      <c r="AR320" s="145"/>
      <c r="AS320" s="145"/>
      <c r="AT320" s="146"/>
      <c r="AU320" s="189" t="s">
        <v>378</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354</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377</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376</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355</v>
      </c>
      <c r="AF324" s="148"/>
      <c r="AG324" s="148"/>
      <c r="AH324" s="148"/>
      <c r="AI324" s="148" t="s">
        <v>361</v>
      </c>
      <c r="AJ324" s="148"/>
      <c r="AK324" s="148"/>
      <c r="AL324" s="148"/>
      <c r="AM324" s="148" t="s">
        <v>469</v>
      </c>
      <c r="AN324" s="148"/>
      <c r="AO324" s="148"/>
      <c r="AP324" s="144"/>
      <c r="AQ324" s="144" t="s">
        <v>353</v>
      </c>
      <c r="AR324" s="145"/>
      <c r="AS324" s="145"/>
      <c r="AT324" s="146"/>
      <c r="AU324" s="189" t="s">
        <v>378</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354</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377</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376</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355</v>
      </c>
      <c r="AF328" s="148"/>
      <c r="AG328" s="148"/>
      <c r="AH328" s="148"/>
      <c r="AI328" s="148" t="s">
        <v>361</v>
      </c>
      <c r="AJ328" s="148"/>
      <c r="AK328" s="148"/>
      <c r="AL328" s="148"/>
      <c r="AM328" s="148" t="s">
        <v>469</v>
      </c>
      <c r="AN328" s="148"/>
      <c r="AO328" s="148"/>
      <c r="AP328" s="144"/>
      <c r="AQ328" s="144" t="s">
        <v>353</v>
      </c>
      <c r="AR328" s="145"/>
      <c r="AS328" s="145"/>
      <c r="AT328" s="146"/>
      <c r="AU328" s="189" t="s">
        <v>378</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354</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377</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379</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380</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381</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379</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380</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381</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379</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380</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381</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379</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380</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381</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379</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380</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381</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397</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396</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365</v>
      </c>
      <c r="F372" s="172"/>
      <c r="G372" s="153" t="s">
        <v>376</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355</v>
      </c>
      <c r="AF372" s="148"/>
      <c r="AG372" s="148"/>
      <c r="AH372" s="148"/>
      <c r="AI372" s="148" t="s">
        <v>361</v>
      </c>
      <c r="AJ372" s="148"/>
      <c r="AK372" s="148"/>
      <c r="AL372" s="148"/>
      <c r="AM372" s="148" t="s">
        <v>469</v>
      </c>
      <c r="AN372" s="148"/>
      <c r="AO372" s="148"/>
      <c r="AP372" s="144"/>
      <c r="AQ372" s="144" t="s">
        <v>353</v>
      </c>
      <c r="AR372" s="145"/>
      <c r="AS372" s="145"/>
      <c r="AT372" s="146"/>
      <c r="AU372" s="189" t="s">
        <v>378</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354</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377</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376</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355</v>
      </c>
      <c r="AF376" s="148"/>
      <c r="AG376" s="148"/>
      <c r="AH376" s="148"/>
      <c r="AI376" s="148" t="s">
        <v>361</v>
      </c>
      <c r="AJ376" s="148"/>
      <c r="AK376" s="148"/>
      <c r="AL376" s="148"/>
      <c r="AM376" s="148" t="s">
        <v>469</v>
      </c>
      <c r="AN376" s="148"/>
      <c r="AO376" s="148"/>
      <c r="AP376" s="144"/>
      <c r="AQ376" s="144" t="s">
        <v>353</v>
      </c>
      <c r="AR376" s="145"/>
      <c r="AS376" s="145"/>
      <c r="AT376" s="146"/>
      <c r="AU376" s="189" t="s">
        <v>378</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354</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377</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376</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355</v>
      </c>
      <c r="AF380" s="148"/>
      <c r="AG380" s="148"/>
      <c r="AH380" s="148"/>
      <c r="AI380" s="148" t="s">
        <v>361</v>
      </c>
      <c r="AJ380" s="148"/>
      <c r="AK380" s="148"/>
      <c r="AL380" s="148"/>
      <c r="AM380" s="148" t="s">
        <v>469</v>
      </c>
      <c r="AN380" s="148"/>
      <c r="AO380" s="148"/>
      <c r="AP380" s="144"/>
      <c r="AQ380" s="144" t="s">
        <v>353</v>
      </c>
      <c r="AR380" s="145"/>
      <c r="AS380" s="145"/>
      <c r="AT380" s="146"/>
      <c r="AU380" s="189" t="s">
        <v>378</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354</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377</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376</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355</v>
      </c>
      <c r="AF384" s="148"/>
      <c r="AG384" s="148"/>
      <c r="AH384" s="148"/>
      <c r="AI384" s="148" t="s">
        <v>361</v>
      </c>
      <c r="AJ384" s="148"/>
      <c r="AK384" s="148"/>
      <c r="AL384" s="148"/>
      <c r="AM384" s="148" t="s">
        <v>469</v>
      </c>
      <c r="AN384" s="148"/>
      <c r="AO384" s="148"/>
      <c r="AP384" s="144"/>
      <c r="AQ384" s="144" t="s">
        <v>353</v>
      </c>
      <c r="AR384" s="145"/>
      <c r="AS384" s="145"/>
      <c r="AT384" s="146"/>
      <c r="AU384" s="189" t="s">
        <v>378</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354</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377</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376</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355</v>
      </c>
      <c r="AF388" s="148"/>
      <c r="AG388" s="148"/>
      <c r="AH388" s="148"/>
      <c r="AI388" s="148" t="s">
        <v>361</v>
      </c>
      <c r="AJ388" s="148"/>
      <c r="AK388" s="148"/>
      <c r="AL388" s="148"/>
      <c r="AM388" s="148" t="s">
        <v>469</v>
      </c>
      <c r="AN388" s="148"/>
      <c r="AO388" s="148"/>
      <c r="AP388" s="144"/>
      <c r="AQ388" s="144" t="s">
        <v>353</v>
      </c>
      <c r="AR388" s="145"/>
      <c r="AS388" s="145"/>
      <c r="AT388" s="146"/>
      <c r="AU388" s="189" t="s">
        <v>378</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354</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377</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379</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380</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381</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379</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380</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381</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379</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380</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381</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379</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380</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381</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379</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380</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381</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366</v>
      </c>
      <c r="D430" s="933"/>
      <c r="E430" s="167" t="s">
        <v>386</v>
      </c>
      <c r="F430" s="168"/>
      <c r="G430" s="900" t="s">
        <v>382</v>
      </c>
      <c r="H430" s="116"/>
      <c r="I430" s="116"/>
      <c r="J430" s="901" t="s">
        <v>552</v>
      </c>
      <c r="K430" s="902"/>
      <c r="L430" s="902"/>
      <c r="M430" s="902"/>
      <c r="N430" s="902"/>
      <c r="O430" s="902"/>
      <c r="P430" s="902"/>
      <c r="Q430" s="902"/>
      <c r="R430" s="902"/>
      <c r="S430" s="902"/>
      <c r="T430" s="903"/>
      <c r="U430" s="590" t="s">
        <v>579</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15">
      <c r="A431" s="182"/>
      <c r="B431" s="179"/>
      <c r="C431" s="173"/>
      <c r="D431" s="179"/>
      <c r="E431" s="335" t="s">
        <v>371</v>
      </c>
      <c r="F431" s="336"/>
      <c r="G431" s="337" t="s">
        <v>368</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370</v>
      </c>
      <c r="AF431" s="331"/>
      <c r="AG431" s="331"/>
      <c r="AH431" s="332"/>
      <c r="AI431" s="210" t="s">
        <v>469</v>
      </c>
      <c r="AJ431" s="210"/>
      <c r="AK431" s="210"/>
      <c r="AL431" s="152"/>
      <c r="AM431" s="210" t="s">
        <v>532</v>
      </c>
      <c r="AN431" s="210"/>
      <c r="AO431" s="210"/>
      <c r="AP431" s="152"/>
      <c r="AQ431" s="152" t="s">
        <v>353</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580</v>
      </c>
      <c r="AF432" s="193"/>
      <c r="AG432" s="126" t="s">
        <v>354</v>
      </c>
      <c r="AH432" s="127"/>
      <c r="AI432" s="149"/>
      <c r="AJ432" s="149"/>
      <c r="AK432" s="149"/>
      <c r="AL432" s="147"/>
      <c r="AM432" s="149"/>
      <c r="AN432" s="149"/>
      <c r="AO432" s="149"/>
      <c r="AP432" s="147"/>
      <c r="AQ432" s="592" t="s">
        <v>580</v>
      </c>
      <c r="AR432" s="193"/>
      <c r="AS432" s="126" t="s">
        <v>354</v>
      </c>
      <c r="AT432" s="127"/>
      <c r="AU432" s="193" t="s">
        <v>581</v>
      </c>
      <c r="AV432" s="193"/>
      <c r="AW432" s="126" t="s">
        <v>300</v>
      </c>
      <c r="AX432" s="188"/>
    </row>
    <row r="433" spans="1:50" ht="23.25" customHeight="1" x14ac:dyDescent="0.15">
      <c r="A433" s="182"/>
      <c r="B433" s="179"/>
      <c r="C433" s="173"/>
      <c r="D433" s="179"/>
      <c r="E433" s="335"/>
      <c r="F433" s="336"/>
      <c r="G433" s="97" t="s">
        <v>580</v>
      </c>
      <c r="H433" s="98"/>
      <c r="I433" s="98"/>
      <c r="J433" s="98"/>
      <c r="K433" s="98"/>
      <c r="L433" s="98"/>
      <c r="M433" s="98"/>
      <c r="N433" s="98"/>
      <c r="O433" s="98"/>
      <c r="P433" s="98"/>
      <c r="Q433" s="98"/>
      <c r="R433" s="98"/>
      <c r="S433" s="98"/>
      <c r="T433" s="98"/>
      <c r="U433" s="98"/>
      <c r="V433" s="98"/>
      <c r="W433" s="98"/>
      <c r="X433" s="99"/>
      <c r="Y433" s="194" t="s">
        <v>12</v>
      </c>
      <c r="Z433" s="195"/>
      <c r="AA433" s="196"/>
      <c r="AB433" s="206" t="s">
        <v>580</v>
      </c>
      <c r="AC433" s="206"/>
      <c r="AD433" s="206"/>
      <c r="AE433" s="333" t="s">
        <v>580</v>
      </c>
      <c r="AF433" s="200"/>
      <c r="AG433" s="200"/>
      <c r="AH433" s="200"/>
      <c r="AI433" s="333" t="s">
        <v>580</v>
      </c>
      <c r="AJ433" s="200"/>
      <c r="AK433" s="200"/>
      <c r="AL433" s="200"/>
      <c r="AM433" s="333" t="s">
        <v>580</v>
      </c>
      <c r="AN433" s="200"/>
      <c r="AO433" s="200"/>
      <c r="AP433" s="334"/>
      <c r="AQ433" s="333" t="s">
        <v>580</v>
      </c>
      <c r="AR433" s="200"/>
      <c r="AS433" s="200"/>
      <c r="AT433" s="334"/>
      <c r="AU433" s="200" t="s">
        <v>580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579</v>
      </c>
      <c r="AC434" s="198"/>
      <c r="AD434" s="198"/>
      <c r="AE434" s="333" t="s">
        <v>588</v>
      </c>
      <c r="AF434" s="200"/>
      <c r="AG434" s="200"/>
      <c r="AH434" s="334"/>
      <c r="AI434" s="333" t="s">
        <v>580</v>
      </c>
      <c r="AJ434" s="200"/>
      <c r="AK434" s="200"/>
      <c r="AL434" s="200"/>
      <c r="AM434" s="333" t="s">
        <v>580</v>
      </c>
      <c r="AN434" s="200"/>
      <c r="AO434" s="200"/>
      <c r="AP434" s="334"/>
      <c r="AQ434" s="333" t="s">
        <v>580</v>
      </c>
      <c r="AR434" s="200"/>
      <c r="AS434" s="200"/>
      <c r="AT434" s="334"/>
      <c r="AU434" s="200" t="s">
        <v>581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589</v>
      </c>
      <c r="AF435" s="200"/>
      <c r="AG435" s="200"/>
      <c r="AH435" s="334"/>
      <c r="AI435" s="333" t="s">
        <v>580</v>
      </c>
      <c r="AJ435" s="200"/>
      <c r="AK435" s="200"/>
      <c r="AL435" s="200"/>
      <c r="AM435" s="333" t="s">
        <v>580</v>
      </c>
      <c r="AN435" s="200"/>
      <c r="AO435" s="200"/>
      <c r="AP435" s="334"/>
      <c r="AQ435" s="333" t="s">
        <v>579</v>
      </c>
      <c r="AR435" s="200"/>
      <c r="AS435" s="200"/>
      <c r="AT435" s="334"/>
      <c r="AU435" s="200" t="s">
        <v>580</v>
      </c>
      <c r="AV435" s="200"/>
      <c r="AW435" s="200"/>
      <c r="AX435" s="201"/>
    </row>
    <row r="436" spans="1:50" ht="18.75" hidden="1" customHeight="1" x14ac:dyDescent="0.15">
      <c r="A436" s="182"/>
      <c r="B436" s="179"/>
      <c r="C436" s="173"/>
      <c r="D436" s="179"/>
      <c r="E436" s="335" t="s">
        <v>371</v>
      </c>
      <c r="F436" s="336"/>
      <c r="G436" s="337" t="s">
        <v>368</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370</v>
      </c>
      <c r="AF436" s="331"/>
      <c r="AG436" s="331"/>
      <c r="AH436" s="332"/>
      <c r="AI436" s="210" t="s">
        <v>469</v>
      </c>
      <c r="AJ436" s="210"/>
      <c r="AK436" s="210"/>
      <c r="AL436" s="152"/>
      <c r="AM436" s="210" t="s">
        <v>532</v>
      </c>
      <c r="AN436" s="210"/>
      <c r="AO436" s="210"/>
      <c r="AP436" s="152"/>
      <c r="AQ436" s="152" t="s">
        <v>353</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354</v>
      </c>
      <c r="AH437" s="127"/>
      <c r="AI437" s="149"/>
      <c r="AJ437" s="149"/>
      <c r="AK437" s="149"/>
      <c r="AL437" s="147"/>
      <c r="AM437" s="149"/>
      <c r="AN437" s="149"/>
      <c r="AO437" s="149"/>
      <c r="AP437" s="147"/>
      <c r="AQ437" s="592"/>
      <c r="AR437" s="193"/>
      <c r="AS437" s="126" t="s">
        <v>354</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371</v>
      </c>
      <c r="F441" s="336"/>
      <c r="G441" s="337" t="s">
        <v>368</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370</v>
      </c>
      <c r="AF441" s="331"/>
      <c r="AG441" s="331"/>
      <c r="AH441" s="332"/>
      <c r="AI441" s="210" t="s">
        <v>469</v>
      </c>
      <c r="AJ441" s="210"/>
      <c r="AK441" s="210"/>
      <c r="AL441" s="152"/>
      <c r="AM441" s="210" t="s">
        <v>532</v>
      </c>
      <c r="AN441" s="210"/>
      <c r="AO441" s="210"/>
      <c r="AP441" s="152"/>
      <c r="AQ441" s="152" t="s">
        <v>353</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354</v>
      </c>
      <c r="AH442" s="127"/>
      <c r="AI442" s="149"/>
      <c r="AJ442" s="149"/>
      <c r="AK442" s="149"/>
      <c r="AL442" s="147"/>
      <c r="AM442" s="149"/>
      <c r="AN442" s="149"/>
      <c r="AO442" s="149"/>
      <c r="AP442" s="147"/>
      <c r="AQ442" s="592"/>
      <c r="AR442" s="193"/>
      <c r="AS442" s="126" t="s">
        <v>354</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371</v>
      </c>
      <c r="F446" s="336"/>
      <c r="G446" s="337" t="s">
        <v>368</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370</v>
      </c>
      <c r="AF446" s="331"/>
      <c r="AG446" s="331"/>
      <c r="AH446" s="332"/>
      <c r="AI446" s="210" t="s">
        <v>469</v>
      </c>
      <c r="AJ446" s="210"/>
      <c r="AK446" s="210"/>
      <c r="AL446" s="152"/>
      <c r="AM446" s="210" t="s">
        <v>532</v>
      </c>
      <c r="AN446" s="210"/>
      <c r="AO446" s="210"/>
      <c r="AP446" s="152"/>
      <c r="AQ446" s="152" t="s">
        <v>353</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354</v>
      </c>
      <c r="AH447" s="127"/>
      <c r="AI447" s="149"/>
      <c r="AJ447" s="149"/>
      <c r="AK447" s="149"/>
      <c r="AL447" s="147"/>
      <c r="AM447" s="149"/>
      <c r="AN447" s="149"/>
      <c r="AO447" s="149"/>
      <c r="AP447" s="147"/>
      <c r="AQ447" s="592"/>
      <c r="AR447" s="193"/>
      <c r="AS447" s="126" t="s">
        <v>354</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371</v>
      </c>
      <c r="F451" s="336"/>
      <c r="G451" s="337" t="s">
        <v>368</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370</v>
      </c>
      <c r="AF451" s="331"/>
      <c r="AG451" s="331"/>
      <c r="AH451" s="332"/>
      <c r="AI451" s="210" t="s">
        <v>469</v>
      </c>
      <c r="AJ451" s="210"/>
      <c r="AK451" s="210"/>
      <c r="AL451" s="152"/>
      <c r="AM451" s="210" t="s">
        <v>532</v>
      </c>
      <c r="AN451" s="210"/>
      <c r="AO451" s="210"/>
      <c r="AP451" s="152"/>
      <c r="AQ451" s="152" t="s">
        <v>353</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354</v>
      </c>
      <c r="AH452" s="127"/>
      <c r="AI452" s="149"/>
      <c r="AJ452" s="149"/>
      <c r="AK452" s="149"/>
      <c r="AL452" s="147"/>
      <c r="AM452" s="149"/>
      <c r="AN452" s="149"/>
      <c r="AO452" s="149"/>
      <c r="AP452" s="147"/>
      <c r="AQ452" s="592"/>
      <c r="AR452" s="193"/>
      <c r="AS452" s="126" t="s">
        <v>354</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372</v>
      </c>
      <c r="F456" s="336"/>
      <c r="G456" s="337" t="s">
        <v>369</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370</v>
      </c>
      <c r="AF456" s="331"/>
      <c r="AG456" s="331"/>
      <c r="AH456" s="332"/>
      <c r="AI456" s="210" t="s">
        <v>469</v>
      </c>
      <c r="AJ456" s="210"/>
      <c r="AK456" s="210"/>
      <c r="AL456" s="152"/>
      <c r="AM456" s="210" t="s">
        <v>532</v>
      </c>
      <c r="AN456" s="210"/>
      <c r="AO456" s="210"/>
      <c r="AP456" s="152"/>
      <c r="AQ456" s="152" t="s">
        <v>353</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590</v>
      </c>
      <c r="AF457" s="193"/>
      <c r="AG457" s="126" t="s">
        <v>354</v>
      </c>
      <c r="AH457" s="127"/>
      <c r="AI457" s="149"/>
      <c r="AJ457" s="149"/>
      <c r="AK457" s="149"/>
      <c r="AL457" s="147"/>
      <c r="AM457" s="149"/>
      <c r="AN457" s="149"/>
      <c r="AO457" s="149"/>
      <c r="AP457" s="147"/>
      <c r="AQ457" s="592" t="s">
        <v>581</v>
      </c>
      <c r="AR457" s="193"/>
      <c r="AS457" s="126" t="s">
        <v>354</v>
      </c>
      <c r="AT457" s="127"/>
      <c r="AU457" s="193" t="s">
        <v>580</v>
      </c>
      <c r="AV457" s="193"/>
      <c r="AW457" s="126" t="s">
        <v>300</v>
      </c>
      <c r="AX457" s="188"/>
    </row>
    <row r="458" spans="1:50" ht="23.25" customHeight="1" x14ac:dyDescent="0.15">
      <c r="A458" s="182"/>
      <c r="B458" s="179"/>
      <c r="C458" s="173"/>
      <c r="D458" s="179"/>
      <c r="E458" s="335"/>
      <c r="F458" s="336"/>
      <c r="G458" s="97" t="s">
        <v>579</v>
      </c>
      <c r="H458" s="98"/>
      <c r="I458" s="98"/>
      <c r="J458" s="98"/>
      <c r="K458" s="98"/>
      <c r="L458" s="98"/>
      <c r="M458" s="98"/>
      <c r="N458" s="98"/>
      <c r="O458" s="98"/>
      <c r="P458" s="98"/>
      <c r="Q458" s="98"/>
      <c r="R458" s="98"/>
      <c r="S458" s="98"/>
      <c r="T458" s="98"/>
      <c r="U458" s="98"/>
      <c r="V458" s="98"/>
      <c r="W458" s="98"/>
      <c r="X458" s="99"/>
      <c r="Y458" s="194" t="s">
        <v>12</v>
      </c>
      <c r="Z458" s="195"/>
      <c r="AA458" s="196"/>
      <c r="AB458" s="206" t="s">
        <v>580</v>
      </c>
      <c r="AC458" s="206"/>
      <c r="AD458" s="206"/>
      <c r="AE458" s="333" t="s">
        <v>581</v>
      </c>
      <c r="AF458" s="200"/>
      <c r="AG458" s="200"/>
      <c r="AH458" s="200"/>
      <c r="AI458" s="333" t="s">
        <v>580</v>
      </c>
      <c r="AJ458" s="200"/>
      <c r="AK458" s="200"/>
      <c r="AL458" s="200"/>
      <c r="AM458" s="333" t="s">
        <v>580</v>
      </c>
      <c r="AN458" s="200"/>
      <c r="AO458" s="200"/>
      <c r="AP458" s="334"/>
      <c r="AQ458" s="333" t="s">
        <v>580</v>
      </c>
      <c r="AR458" s="200"/>
      <c r="AS458" s="200"/>
      <c r="AT458" s="334"/>
      <c r="AU458" s="200" t="s">
        <v>580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580</v>
      </c>
      <c r="AC459" s="198"/>
      <c r="AD459" s="198"/>
      <c r="AE459" s="333" t="s">
        <v>581</v>
      </c>
      <c r="AF459" s="200"/>
      <c r="AG459" s="200"/>
      <c r="AH459" s="334"/>
      <c r="AI459" s="333" t="s">
        <v>580</v>
      </c>
      <c r="AJ459" s="200"/>
      <c r="AK459" s="200"/>
      <c r="AL459" s="200"/>
      <c r="AM459" s="333" t="s">
        <v>580</v>
      </c>
      <c r="AN459" s="200"/>
      <c r="AO459" s="200"/>
      <c r="AP459" s="334"/>
      <c r="AQ459" s="333" t="s">
        <v>580</v>
      </c>
      <c r="AR459" s="200"/>
      <c r="AS459" s="200"/>
      <c r="AT459" s="334"/>
      <c r="AU459" s="200" t="s">
        <v>580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580</v>
      </c>
      <c r="AF460" s="200"/>
      <c r="AG460" s="200"/>
      <c r="AH460" s="334"/>
      <c r="AI460" s="333" t="s">
        <v>580</v>
      </c>
      <c r="AJ460" s="200"/>
      <c r="AK460" s="200"/>
      <c r="AL460" s="200"/>
      <c r="AM460" s="333" t="s">
        <v>591</v>
      </c>
      <c r="AN460" s="200"/>
      <c r="AO460" s="200"/>
      <c r="AP460" s="334"/>
      <c r="AQ460" s="333" t="s">
        <v>580</v>
      </c>
      <c r="AR460" s="200"/>
      <c r="AS460" s="200"/>
      <c r="AT460" s="334"/>
      <c r="AU460" s="200" t="s">
        <v>580</v>
      </c>
      <c r="AV460" s="200"/>
      <c r="AW460" s="200"/>
      <c r="AX460" s="201"/>
    </row>
    <row r="461" spans="1:50" ht="18.75" hidden="1" customHeight="1" x14ac:dyDescent="0.15">
      <c r="A461" s="182"/>
      <c r="B461" s="179"/>
      <c r="C461" s="173"/>
      <c r="D461" s="179"/>
      <c r="E461" s="335" t="s">
        <v>372</v>
      </c>
      <c r="F461" s="336"/>
      <c r="G461" s="337" t="s">
        <v>369</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370</v>
      </c>
      <c r="AF461" s="331"/>
      <c r="AG461" s="331"/>
      <c r="AH461" s="332"/>
      <c r="AI461" s="210" t="s">
        <v>469</v>
      </c>
      <c r="AJ461" s="210"/>
      <c r="AK461" s="210"/>
      <c r="AL461" s="152"/>
      <c r="AM461" s="210" t="s">
        <v>532</v>
      </c>
      <c r="AN461" s="210"/>
      <c r="AO461" s="210"/>
      <c r="AP461" s="152"/>
      <c r="AQ461" s="152" t="s">
        <v>353</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354</v>
      </c>
      <c r="AH462" s="127"/>
      <c r="AI462" s="149"/>
      <c r="AJ462" s="149"/>
      <c r="AK462" s="149"/>
      <c r="AL462" s="147"/>
      <c r="AM462" s="149"/>
      <c r="AN462" s="149"/>
      <c r="AO462" s="149"/>
      <c r="AP462" s="147"/>
      <c r="AQ462" s="592"/>
      <c r="AR462" s="193"/>
      <c r="AS462" s="126" t="s">
        <v>354</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372</v>
      </c>
      <c r="F466" s="336"/>
      <c r="G466" s="337" t="s">
        <v>369</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370</v>
      </c>
      <c r="AF466" s="331"/>
      <c r="AG466" s="331"/>
      <c r="AH466" s="332"/>
      <c r="AI466" s="210" t="s">
        <v>469</v>
      </c>
      <c r="AJ466" s="210"/>
      <c r="AK466" s="210"/>
      <c r="AL466" s="152"/>
      <c r="AM466" s="210" t="s">
        <v>532</v>
      </c>
      <c r="AN466" s="210"/>
      <c r="AO466" s="210"/>
      <c r="AP466" s="152"/>
      <c r="AQ466" s="152" t="s">
        <v>353</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354</v>
      </c>
      <c r="AH467" s="127"/>
      <c r="AI467" s="149"/>
      <c r="AJ467" s="149"/>
      <c r="AK467" s="149"/>
      <c r="AL467" s="147"/>
      <c r="AM467" s="149"/>
      <c r="AN467" s="149"/>
      <c r="AO467" s="149"/>
      <c r="AP467" s="147"/>
      <c r="AQ467" s="592"/>
      <c r="AR467" s="193"/>
      <c r="AS467" s="126" t="s">
        <v>354</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372</v>
      </c>
      <c r="F471" s="336"/>
      <c r="G471" s="337" t="s">
        <v>369</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370</v>
      </c>
      <c r="AF471" s="331"/>
      <c r="AG471" s="331"/>
      <c r="AH471" s="332"/>
      <c r="AI471" s="210" t="s">
        <v>469</v>
      </c>
      <c r="AJ471" s="210"/>
      <c r="AK471" s="210"/>
      <c r="AL471" s="152"/>
      <c r="AM471" s="210" t="s">
        <v>532</v>
      </c>
      <c r="AN471" s="210"/>
      <c r="AO471" s="210"/>
      <c r="AP471" s="152"/>
      <c r="AQ471" s="152" t="s">
        <v>353</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354</v>
      </c>
      <c r="AH472" s="127"/>
      <c r="AI472" s="149"/>
      <c r="AJ472" s="149"/>
      <c r="AK472" s="149"/>
      <c r="AL472" s="147"/>
      <c r="AM472" s="149"/>
      <c r="AN472" s="149"/>
      <c r="AO472" s="149"/>
      <c r="AP472" s="147"/>
      <c r="AQ472" s="592"/>
      <c r="AR472" s="193"/>
      <c r="AS472" s="126" t="s">
        <v>354</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372</v>
      </c>
      <c r="F476" s="336"/>
      <c r="G476" s="337" t="s">
        <v>369</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370</v>
      </c>
      <c r="AF476" s="331"/>
      <c r="AG476" s="331"/>
      <c r="AH476" s="332"/>
      <c r="AI476" s="210" t="s">
        <v>469</v>
      </c>
      <c r="AJ476" s="210"/>
      <c r="AK476" s="210"/>
      <c r="AL476" s="152"/>
      <c r="AM476" s="210" t="s">
        <v>532</v>
      </c>
      <c r="AN476" s="210"/>
      <c r="AO476" s="210"/>
      <c r="AP476" s="152"/>
      <c r="AQ476" s="152" t="s">
        <v>353</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354</v>
      </c>
      <c r="AH477" s="127"/>
      <c r="AI477" s="149"/>
      <c r="AJ477" s="149"/>
      <c r="AK477" s="149"/>
      <c r="AL477" s="147"/>
      <c r="AM477" s="149"/>
      <c r="AN477" s="149"/>
      <c r="AO477" s="149"/>
      <c r="AP477" s="147"/>
      <c r="AQ477" s="592"/>
      <c r="AR477" s="193"/>
      <c r="AS477" s="126" t="s">
        <v>354</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390</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352</v>
      </c>
      <c r="F484" s="168"/>
      <c r="G484" s="900" t="s">
        <v>382</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2"/>
      <c r="B485" s="179"/>
      <c r="C485" s="173"/>
      <c r="D485" s="179"/>
      <c r="E485" s="335" t="s">
        <v>371</v>
      </c>
      <c r="F485" s="336"/>
      <c r="G485" s="337" t="s">
        <v>368</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370</v>
      </c>
      <c r="AF485" s="331"/>
      <c r="AG485" s="331"/>
      <c r="AH485" s="332"/>
      <c r="AI485" s="210" t="s">
        <v>469</v>
      </c>
      <c r="AJ485" s="210"/>
      <c r="AK485" s="210"/>
      <c r="AL485" s="152"/>
      <c r="AM485" s="210" t="s">
        <v>532</v>
      </c>
      <c r="AN485" s="210"/>
      <c r="AO485" s="210"/>
      <c r="AP485" s="152"/>
      <c r="AQ485" s="152" t="s">
        <v>353</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354</v>
      </c>
      <c r="AH486" s="127"/>
      <c r="AI486" s="149"/>
      <c r="AJ486" s="149"/>
      <c r="AK486" s="149"/>
      <c r="AL486" s="147"/>
      <c r="AM486" s="149"/>
      <c r="AN486" s="149"/>
      <c r="AO486" s="149"/>
      <c r="AP486" s="147"/>
      <c r="AQ486" s="592"/>
      <c r="AR486" s="193"/>
      <c r="AS486" s="126" t="s">
        <v>354</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371</v>
      </c>
      <c r="F490" s="336"/>
      <c r="G490" s="337" t="s">
        <v>368</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370</v>
      </c>
      <c r="AF490" s="331"/>
      <c r="AG490" s="331"/>
      <c r="AH490" s="332"/>
      <c r="AI490" s="210" t="s">
        <v>469</v>
      </c>
      <c r="AJ490" s="210"/>
      <c r="AK490" s="210"/>
      <c r="AL490" s="152"/>
      <c r="AM490" s="210" t="s">
        <v>532</v>
      </c>
      <c r="AN490" s="210"/>
      <c r="AO490" s="210"/>
      <c r="AP490" s="152"/>
      <c r="AQ490" s="152" t="s">
        <v>353</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354</v>
      </c>
      <c r="AH491" s="127"/>
      <c r="AI491" s="149"/>
      <c r="AJ491" s="149"/>
      <c r="AK491" s="149"/>
      <c r="AL491" s="147"/>
      <c r="AM491" s="149"/>
      <c r="AN491" s="149"/>
      <c r="AO491" s="149"/>
      <c r="AP491" s="147"/>
      <c r="AQ491" s="592"/>
      <c r="AR491" s="193"/>
      <c r="AS491" s="126" t="s">
        <v>354</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371</v>
      </c>
      <c r="F495" s="336"/>
      <c r="G495" s="337" t="s">
        <v>368</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370</v>
      </c>
      <c r="AF495" s="331"/>
      <c r="AG495" s="331"/>
      <c r="AH495" s="332"/>
      <c r="AI495" s="210" t="s">
        <v>469</v>
      </c>
      <c r="AJ495" s="210"/>
      <c r="AK495" s="210"/>
      <c r="AL495" s="152"/>
      <c r="AM495" s="210" t="s">
        <v>532</v>
      </c>
      <c r="AN495" s="210"/>
      <c r="AO495" s="210"/>
      <c r="AP495" s="152"/>
      <c r="AQ495" s="152" t="s">
        <v>353</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354</v>
      </c>
      <c r="AH496" s="127"/>
      <c r="AI496" s="149"/>
      <c r="AJ496" s="149"/>
      <c r="AK496" s="149"/>
      <c r="AL496" s="147"/>
      <c r="AM496" s="149"/>
      <c r="AN496" s="149"/>
      <c r="AO496" s="149"/>
      <c r="AP496" s="147"/>
      <c r="AQ496" s="592"/>
      <c r="AR496" s="193"/>
      <c r="AS496" s="126" t="s">
        <v>354</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371</v>
      </c>
      <c r="F500" s="336"/>
      <c r="G500" s="337" t="s">
        <v>368</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370</v>
      </c>
      <c r="AF500" s="331"/>
      <c r="AG500" s="331"/>
      <c r="AH500" s="332"/>
      <c r="AI500" s="210" t="s">
        <v>469</v>
      </c>
      <c r="AJ500" s="210"/>
      <c r="AK500" s="210"/>
      <c r="AL500" s="152"/>
      <c r="AM500" s="210" t="s">
        <v>532</v>
      </c>
      <c r="AN500" s="210"/>
      <c r="AO500" s="210"/>
      <c r="AP500" s="152"/>
      <c r="AQ500" s="152" t="s">
        <v>353</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354</v>
      </c>
      <c r="AH501" s="127"/>
      <c r="AI501" s="149"/>
      <c r="AJ501" s="149"/>
      <c r="AK501" s="149"/>
      <c r="AL501" s="147"/>
      <c r="AM501" s="149"/>
      <c r="AN501" s="149"/>
      <c r="AO501" s="149"/>
      <c r="AP501" s="147"/>
      <c r="AQ501" s="592"/>
      <c r="AR501" s="193"/>
      <c r="AS501" s="126" t="s">
        <v>354</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371</v>
      </c>
      <c r="F505" s="336"/>
      <c r="G505" s="337" t="s">
        <v>368</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370</v>
      </c>
      <c r="AF505" s="331"/>
      <c r="AG505" s="331"/>
      <c r="AH505" s="332"/>
      <c r="AI505" s="210" t="s">
        <v>469</v>
      </c>
      <c r="AJ505" s="210"/>
      <c r="AK505" s="210"/>
      <c r="AL505" s="152"/>
      <c r="AM505" s="210" t="s">
        <v>532</v>
      </c>
      <c r="AN505" s="210"/>
      <c r="AO505" s="210"/>
      <c r="AP505" s="152"/>
      <c r="AQ505" s="152" t="s">
        <v>353</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354</v>
      </c>
      <c r="AH506" s="127"/>
      <c r="AI506" s="149"/>
      <c r="AJ506" s="149"/>
      <c r="AK506" s="149"/>
      <c r="AL506" s="147"/>
      <c r="AM506" s="149"/>
      <c r="AN506" s="149"/>
      <c r="AO506" s="149"/>
      <c r="AP506" s="147"/>
      <c r="AQ506" s="592"/>
      <c r="AR506" s="193"/>
      <c r="AS506" s="126" t="s">
        <v>354</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372</v>
      </c>
      <c r="F510" s="336"/>
      <c r="G510" s="337" t="s">
        <v>369</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370</v>
      </c>
      <c r="AF510" s="331"/>
      <c r="AG510" s="331"/>
      <c r="AH510" s="332"/>
      <c r="AI510" s="210" t="s">
        <v>469</v>
      </c>
      <c r="AJ510" s="210"/>
      <c r="AK510" s="210"/>
      <c r="AL510" s="152"/>
      <c r="AM510" s="210" t="s">
        <v>532</v>
      </c>
      <c r="AN510" s="210"/>
      <c r="AO510" s="210"/>
      <c r="AP510" s="152"/>
      <c r="AQ510" s="152" t="s">
        <v>353</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354</v>
      </c>
      <c r="AH511" s="127"/>
      <c r="AI511" s="149"/>
      <c r="AJ511" s="149"/>
      <c r="AK511" s="149"/>
      <c r="AL511" s="147"/>
      <c r="AM511" s="149"/>
      <c r="AN511" s="149"/>
      <c r="AO511" s="149"/>
      <c r="AP511" s="147"/>
      <c r="AQ511" s="592"/>
      <c r="AR511" s="193"/>
      <c r="AS511" s="126" t="s">
        <v>354</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372</v>
      </c>
      <c r="F515" s="336"/>
      <c r="G515" s="337" t="s">
        <v>369</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370</v>
      </c>
      <c r="AF515" s="331"/>
      <c r="AG515" s="331"/>
      <c r="AH515" s="332"/>
      <c r="AI515" s="210" t="s">
        <v>469</v>
      </c>
      <c r="AJ515" s="210"/>
      <c r="AK515" s="210"/>
      <c r="AL515" s="152"/>
      <c r="AM515" s="210" t="s">
        <v>532</v>
      </c>
      <c r="AN515" s="210"/>
      <c r="AO515" s="210"/>
      <c r="AP515" s="152"/>
      <c r="AQ515" s="152" t="s">
        <v>353</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354</v>
      </c>
      <c r="AH516" s="127"/>
      <c r="AI516" s="149"/>
      <c r="AJ516" s="149"/>
      <c r="AK516" s="149"/>
      <c r="AL516" s="147"/>
      <c r="AM516" s="149"/>
      <c r="AN516" s="149"/>
      <c r="AO516" s="149"/>
      <c r="AP516" s="147"/>
      <c r="AQ516" s="592"/>
      <c r="AR516" s="193"/>
      <c r="AS516" s="126" t="s">
        <v>354</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372</v>
      </c>
      <c r="F520" s="336"/>
      <c r="G520" s="337" t="s">
        <v>369</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370</v>
      </c>
      <c r="AF520" s="331"/>
      <c r="AG520" s="331"/>
      <c r="AH520" s="332"/>
      <c r="AI520" s="210" t="s">
        <v>469</v>
      </c>
      <c r="AJ520" s="210"/>
      <c r="AK520" s="210"/>
      <c r="AL520" s="152"/>
      <c r="AM520" s="210" t="s">
        <v>532</v>
      </c>
      <c r="AN520" s="210"/>
      <c r="AO520" s="210"/>
      <c r="AP520" s="152"/>
      <c r="AQ520" s="152" t="s">
        <v>353</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354</v>
      </c>
      <c r="AH521" s="127"/>
      <c r="AI521" s="149"/>
      <c r="AJ521" s="149"/>
      <c r="AK521" s="149"/>
      <c r="AL521" s="147"/>
      <c r="AM521" s="149"/>
      <c r="AN521" s="149"/>
      <c r="AO521" s="149"/>
      <c r="AP521" s="147"/>
      <c r="AQ521" s="592"/>
      <c r="AR521" s="193"/>
      <c r="AS521" s="126" t="s">
        <v>354</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372</v>
      </c>
      <c r="F525" s="336"/>
      <c r="G525" s="337" t="s">
        <v>369</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370</v>
      </c>
      <c r="AF525" s="331"/>
      <c r="AG525" s="331"/>
      <c r="AH525" s="332"/>
      <c r="AI525" s="210" t="s">
        <v>469</v>
      </c>
      <c r="AJ525" s="210"/>
      <c r="AK525" s="210"/>
      <c r="AL525" s="152"/>
      <c r="AM525" s="210" t="s">
        <v>532</v>
      </c>
      <c r="AN525" s="210"/>
      <c r="AO525" s="210"/>
      <c r="AP525" s="152"/>
      <c r="AQ525" s="152" t="s">
        <v>353</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354</v>
      </c>
      <c r="AH526" s="127"/>
      <c r="AI526" s="149"/>
      <c r="AJ526" s="149"/>
      <c r="AK526" s="149"/>
      <c r="AL526" s="147"/>
      <c r="AM526" s="149"/>
      <c r="AN526" s="149"/>
      <c r="AO526" s="149"/>
      <c r="AP526" s="147"/>
      <c r="AQ526" s="592"/>
      <c r="AR526" s="193"/>
      <c r="AS526" s="126" t="s">
        <v>354</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372</v>
      </c>
      <c r="F530" s="336"/>
      <c r="G530" s="337" t="s">
        <v>369</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370</v>
      </c>
      <c r="AF530" s="331"/>
      <c r="AG530" s="331"/>
      <c r="AH530" s="332"/>
      <c r="AI530" s="210" t="s">
        <v>469</v>
      </c>
      <c r="AJ530" s="210"/>
      <c r="AK530" s="210"/>
      <c r="AL530" s="152"/>
      <c r="AM530" s="210" t="s">
        <v>532</v>
      </c>
      <c r="AN530" s="210"/>
      <c r="AO530" s="210"/>
      <c r="AP530" s="152"/>
      <c r="AQ530" s="152" t="s">
        <v>353</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354</v>
      </c>
      <c r="AH531" s="127"/>
      <c r="AI531" s="149"/>
      <c r="AJ531" s="149"/>
      <c r="AK531" s="149"/>
      <c r="AL531" s="147"/>
      <c r="AM531" s="149"/>
      <c r="AN531" s="149"/>
      <c r="AO531" s="149"/>
      <c r="AP531" s="147"/>
      <c r="AQ531" s="592"/>
      <c r="AR531" s="193"/>
      <c r="AS531" s="126" t="s">
        <v>354</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390</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352</v>
      </c>
      <c r="F538" s="168"/>
      <c r="G538" s="900" t="s">
        <v>382</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2"/>
      <c r="B539" s="179"/>
      <c r="C539" s="173"/>
      <c r="D539" s="179"/>
      <c r="E539" s="335" t="s">
        <v>371</v>
      </c>
      <c r="F539" s="336"/>
      <c r="G539" s="337" t="s">
        <v>368</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370</v>
      </c>
      <c r="AF539" s="331"/>
      <c r="AG539" s="331"/>
      <c r="AH539" s="332"/>
      <c r="AI539" s="210" t="s">
        <v>469</v>
      </c>
      <c r="AJ539" s="210"/>
      <c r="AK539" s="210"/>
      <c r="AL539" s="152"/>
      <c r="AM539" s="210" t="s">
        <v>532</v>
      </c>
      <c r="AN539" s="210"/>
      <c r="AO539" s="210"/>
      <c r="AP539" s="152"/>
      <c r="AQ539" s="152" t="s">
        <v>353</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354</v>
      </c>
      <c r="AH540" s="127"/>
      <c r="AI540" s="149"/>
      <c r="AJ540" s="149"/>
      <c r="AK540" s="149"/>
      <c r="AL540" s="147"/>
      <c r="AM540" s="149"/>
      <c r="AN540" s="149"/>
      <c r="AO540" s="149"/>
      <c r="AP540" s="147"/>
      <c r="AQ540" s="592"/>
      <c r="AR540" s="193"/>
      <c r="AS540" s="126" t="s">
        <v>354</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371</v>
      </c>
      <c r="F544" s="336"/>
      <c r="G544" s="337" t="s">
        <v>368</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370</v>
      </c>
      <c r="AF544" s="331"/>
      <c r="AG544" s="331"/>
      <c r="AH544" s="332"/>
      <c r="AI544" s="210" t="s">
        <v>469</v>
      </c>
      <c r="AJ544" s="210"/>
      <c r="AK544" s="210"/>
      <c r="AL544" s="152"/>
      <c r="AM544" s="210" t="s">
        <v>532</v>
      </c>
      <c r="AN544" s="210"/>
      <c r="AO544" s="210"/>
      <c r="AP544" s="152"/>
      <c r="AQ544" s="152" t="s">
        <v>353</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354</v>
      </c>
      <c r="AH545" s="127"/>
      <c r="AI545" s="149"/>
      <c r="AJ545" s="149"/>
      <c r="AK545" s="149"/>
      <c r="AL545" s="147"/>
      <c r="AM545" s="149"/>
      <c r="AN545" s="149"/>
      <c r="AO545" s="149"/>
      <c r="AP545" s="147"/>
      <c r="AQ545" s="592"/>
      <c r="AR545" s="193"/>
      <c r="AS545" s="126" t="s">
        <v>354</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371</v>
      </c>
      <c r="F549" s="336"/>
      <c r="G549" s="337" t="s">
        <v>368</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370</v>
      </c>
      <c r="AF549" s="331"/>
      <c r="AG549" s="331"/>
      <c r="AH549" s="332"/>
      <c r="AI549" s="210" t="s">
        <v>469</v>
      </c>
      <c r="AJ549" s="210"/>
      <c r="AK549" s="210"/>
      <c r="AL549" s="152"/>
      <c r="AM549" s="210" t="s">
        <v>532</v>
      </c>
      <c r="AN549" s="210"/>
      <c r="AO549" s="210"/>
      <c r="AP549" s="152"/>
      <c r="AQ549" s="152" t="s">
        <v>353</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354</v>
      </c>
      <c r="AH550" s="127"/>
      <c r="AI550" s="149"/>
      <c r="AJ550" s="149"/>
      <c r="AK550" s="149"/>
      <c r="AL550" s="147"/>
      <c r="AM550" s="149"/>
      <c r="AN550" s="149"/>
      <c r="AO550" s="149"/>
      <c r="AP550" s="147"/>
      <c r="AQ550" s="592"/>
      <c r="AR550" s="193"/>
      <c r="AS550" s="126" t="s">
        <v>354</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371</v>
      </c>
      <c r="F554" s="336"/>
      <c r="G554" s="337" t="s">
        <v>368</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370</v>
      </c>
      <c r="AF554" s="331"/>
      <c r="AG554" s="331"/>
      <c r="AH554" s="332"/>
      <c r="AI554" s="210" t="s">
        <v>469</v>
      </c>
      <c r="AJ554" s="210"/>
      <c r="AK554" s="210"/>
      <c r="AL554" s="152"/>
      <c r="AM554" s="210" t="s">
        <v>532</v>
      </c>
      <c r="AN554" s="210"/>
      <c r="AO554" s="210"/>
      <c r="AP554" s="152"/>
      <c r="AQ554" s="152" t="s">
        <v>353</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354</v>
      </c>
      <c r="AH555" s="127"/>
      <c r="AI555" s="149"/>
      <c r="AJ555" s="149"/>
      <c r="AK555" s="149"/>
      <c r="AL555" s="147"/>
      <c r="AM555" s="149"/>
      <c r="AN555" s="149"/>
      <c r="AO555" s="149"/>
      <c r="AP555" s="147"/>
      <c r="AQ555" s="592"/>
      <c r="AR555" s="193"/>
      <c r="AS555" s="126" t="s">
        <v>354</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371</v>
      </c>
      <c r="F559" s="336"/>
      <c r="G559" s="337" t="s">
        <v>368</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370</v>
      </c>
      <c r="AF559" s="331"/>
      <c r="AG559" s="331"/>
      <c r="AH559" s="332"/>
      <c r="AI559" s="210" t="s">
        <v>469</v>
      </c>
      <c r="AJ559" s="210"/>
      <c r="AK559" s="210"/>
      <c r="AL559" s="152"/>
      <c r="AM559" s="210" t="s">
        <v>532</v>
      </c>
      <c r="AN559" s="210"/>
      <c r="AO559" s="210"/>
      <c r="AP559" s="152"/>
      <c r="AQ559" s="152" t="s">
        <v>353</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354</v>
      </c>
      <c r="AH560" s="127"/>
      <c r="AI560" s="149"/>
      <c r="AJ560" s="149"/>
      <c r="AK560" s="149"/>
      <c r="AL560" s="147"/>
      <c r="AM560" s="149"/>
      <c r="AN560" s="149"/>
      <c r="AO560" s="149"/>
      <c r="AP560" s="147"/>
      <c r="AQ560" s="592"/>
      <c r="AR560" s="193"/>
      <c r="AS560" s="126" t="s">
        <v>354</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372</v>
      </c>
      <c r="F564" s="336"/>
      <c r="G564" s="337" t="s">
        <v>369</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370</v>
      </c>
      <c r="AF564" s="331"/>
      <c r="AG564" s="331"/>
      <c r="AH564" s="332"/>
      <c r="AI564" s="210" t="s">
        <v>469</v>
      </c>
      <c r="AJ564" s="210"/>
      <c r="AK564" s="210"/>
      <c r="AL564" s="152"/>
      <c r="AM564" s="210" t="s">
        <v>532</v>
      </c>
      <c r="AN564" s="210"/>
      <c r="AO564" s="210"/>
      <c r="AP564" s="152"/>
      <c r="AQ564" s="152" t="s">
        <v>353</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354</v>
      </c>
      <c r="AH565" s="127"/>
      <c r="AI565" s="149"/>
      <c r="AJ565" s="149"/>
      <c r="AK565" s="149"/>
      <c r="AL565" s="147"/>
      <c r="AM565" s="149"/>
      <c r="AN565" s="149"/>
      <c r="AO565" s="149"/>
      <c r="AP565" s="147"/>
      <c r="AQ565" s="592"/>
      <c r="AR565" s="193"/>
      <c r="AS565" s="126" t="s">
        <v>354</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372</v>
      </c>
      <c r="F569" s="336"/>
      <c r="G569" s="337" t="s">
        <v>369</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370</v>
      </c>
      <c r="AF569" s="331"/>
      <c r="AG569" s="331"/>
      <c r="AH569" s="332"/>
      <c r="AI569" s="210" t="s">
        <v>469</v>
      </c>
      <c r="AJ569" s="210"/>
      <c r="AK569" s="210"/>
      <c r="AL569" s="152"/>
      <c r="AM569" s="210" t="s">
        <v>532</v>
      </c>
      <c r="AN569" s="210"/>
      <c r="AO569" s="210"/>
      <c r="AP569" s="152"/>
      <c r="AQ569" s="152" t="s">
        <v>353</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354</v>
      </c>
      <c r="AH570" s="127"/>
      <c r="AI570" s="149"/>
      <c r="AJ570" s="149"/>
      <c r="AK570" s="149"/>
      <c r="AL570" s="147"/>
      <c r="AM570" s="149"/>
      <c r="AN570" s="149"/>
      <c r="AO570" s="149"/>
      <c r="AP570" s="147"/>
      <c r="AQ570" s="592"/>
      <c r="AR570" s="193"/>
      <c r="AS570" s="126" t="s">
        <v>354</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372</v>
      </c>
      <c r="F574" s="336"/>
      <c r="G574" s="337" t="s">
        <v>369</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370</v>
      </c>
      <c r="AF574" s="331"/>
      <c r="AG574" s="331"/>
      <c r="AH574" s="332"/>
      <c r="AI574" s="210" t="s">
        <v>469</v>
      </c>
      <c r="AJ574" s="210"/>
      <c r="AK574" s="210"/>
      <c r="AL574" s="152"/>
      <c r="AM574" s="210" t="s">
        <v>532</v>
      </c>
      <c r="AN574" s="210"/>
      <c r="AO574" s="210"/>
      <c r="AP574" s="152"/>
      <c r="AQ574" s="152" t="s">
        <v>353</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354</v>
      </c>
      <c r="AH575" s="127"/>
      <c r="AI575" s="149"/>
      <c r="AJ575" s="149"/>
      <c r="AK575" s="149"/>
      <c r="AL575" s="147"/>
      <c r="AM575" s="149"/>
      <c r="AN575" s="149"/>
      <c r="AO575" s="149"/>
      <c r="AP575" s="147"/>
      <c r="AQ575" s="592"/>
      <c r="AR575" s="193"/>
      <c r="AS575" s="126" t="s">
        <v>354</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372</v>
      </c>
      <c r="F579" s="336"/>
      <c r="G579" s="337" t="s">
        <v>369</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370</v>
      </c>
      <c r="AF579" s="331"/>
      <c r="AG579" s="331"/>
      <c r="AH579" s="332"/>
      <c r="AI579" s="210" t="s">
        <v>469</v>
      </c>
      <c r="AJ579" s="210"/>
      <c r="AK579" s="210"/>
      <c r="AL579" s="152"/>
      <c r="AM579" s="210" t="s">
        <v>532</v>
      </c>
      <c r="AN579" s="210"/>
      <c r="AO579" s="210"/>
      <c r="AP579" s="152"/>
      <c r="AQ579" s="152" t="s">
        <v>353</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354</v>
      </c>
      <c r="AH580" s="127"/>
      <c r="AI580" s="149"/>
      <c r="AJ580" s="149"/>
      <c r="AK580" s="149"/>
      <c r="AL580" s="147"/>
      <c r="AM580" s="149"/>
      <c r="AN580" s="149"/>
      <c r="AO580" s="149"/>
      <c r="AP580" s="147"/>
      <c r="AQ580" s="592"/>
      <c r="AR580" s="193"/>
      <c r="AS580" s="126" t="s">
        <v>354</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372</v>
      </c>
      <c r="F584" s="336"/>
      <c r="G584" s="337" t="s">
        <v>369</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370</v>
      </c>
      <c r="AF584" s="331"/>
      <c r="AG584" s="331"/>
      <c r="AH584" s="332"/>
      <c r="AI584" s="210" t="s">
        <v>469</v>
      </c>
      <c r="AJ584" s="210"/>
      <c r="AK584" s="210"/>
      <c r="AL584" s="152"/>
      <c r="AM584" s="210" t="s">
        <v>532</v>
      </c>
      <c r="AN584" s="210"/>
      <c r="AO584" s="210"/>
      <c r="AP584" s="152"/>
      <c r="AQ584" s="152" t="s">
        <v>353</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354</v>
      </c>
      <c r="AH585" s="127"/>
      <c r="AI585" s="149"/>
      <c r="AJ585" s="149"/>
      <c r="AK585" s="149"/>
      <c r="AL585" s="147"/>
      <c r="AM585" s="149"/>
      <c r="AN585" s="149"/>
      <c r="AO585" s="149"/>
      <c r="AP585" s="147"/>
      <c r="AQ585" s="592"/>
      <c r="AR585" s="193"/>
      <c r="AS585" s="126" t="s">
        <v>354</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390</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352</v>
      </c>
      <c r="F592" s="168"/>
      <c r="G592" s="900" t="s">
        <v>382</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2"/>
      <c r="B593" s="179"/>
      <c r="C593" s="173"/>
      <c r="D593" s="179"/>
      <c r="E593" s="335" t="s">
        <v>371</v>
      </c>
      <c r="F593" s="336"/>
      <c r="G593" s="337" t="s">
        <v>368</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370</v>
      </c>
      <c r="AF593" s="331"/>
      <c r="AG593" s="331"/>
      <c r="AH593" s="332"/>
      <c r="AI593" s="210" t="s">
        <v>469</v>
      </c>
      <c r="AJ593" s="210"/>
      <c r="AK593" s="210"/>
      <c r="AL593" s="152"/>
      <c r="AM593" s="210" t="s">
        <v>532</v>
      </c>
      <c r="AN593" s="210"/>
      <c r="AO593" s="210"/>
      <c r="AP593" s="152"/>
      <c r="AQ593" s="152" t="s">
        <v>353</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354</v>
      </c>
      <c r="AH594" s="127"/>
      <c r="AI594" s="149"/>
      <c r="AJ594" s="149"/>
      <c r="AK594" s="149"/>
      <c r="AL594" s="147"/>
      <c r="AM594" s="149"/>
      <c r="AN594" s="149"/>
      <c r="AO594" s="149"/>
      <c r="AP594" s="147"/>
      <c r="AQ594" s="592"/>
      <c r="AR594" s="193"/>
      <c r="AS594" s="126" t="s">
        <v>354</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371</v>
      </c>
      <c r="F598" s="336"/>
      <c r="G598" s="337" t="s">
        <v>368</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370</v>
      </c>
      <c r="AF598" s="331"/>
      <c r="AG598" s="331"/>
      <c r="AH598" s="332"/>
      <c r="AI598" s="210" t="s">
        <v>469</v>
      </c>
      <c r="AJ598" s="210"/>
      <c r="AK598" s="210"/>
      <c r="AL598" s="152"/>
      <c r="AM598" s="210" t="s">
        <v>532</v>
      </c>
      <c r="AN598" s="210"/>
      <c r="AO598" s="210"/>
      <c r="AP598" s="152"/>
      <c r="AQ598" s="152" t="s">
        <v>353</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354</v>
      </c>
      <c r="AH599" s="127"/>
      <c r="AI599" s="149"/>
      <c r="AJ599" s="149"/>
      <c r="AK599" s="149"/>
      <c r="AL599" s="147"/>
      <c r="AM599" s="149"/>
      <c r="AN599" s="149"/>
      <c r="AO599" s="149"/>
      <c r="AP599" s="147"/>
      <c r="AQ599" s="592"/>
      <c r="AR599" s="193"/>
      <c r="AS599" s="126" t="s">
        <v>354</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371</v>
      </c>
      <c r="F603" s="336"/>
      <c r="G603" s="337" t="s">
        <v>368</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370</v>
      </c>
      <c r="AF603" s="331"/>
      <c r="AG603" s="331"/>
      <c r="AH603" s="332"/>
      <c r="AI603" s="210" t="s">
        <v>469</v>
      </c>
      <c r="AJ603" s="210"/>
      <c r="AK603" s="210"/>
      <c r="AL603" s="152"/>
      <c r="AM603" s="210" t="s">
        <v>532</v>
      </c>
      <c r="AN603" s="210"/>
      <c r="AO603" s="210"/>
      <c r="AP603" s="152"/>
      <c r="AQ603" s="152" t="s">
        <v>353</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354</v>
      </c>
      <c r="AH604" s="127"/>
      <c r="AI604" s="149"/>
      <c r="AJ604" s="149"/>
      <c r="AK604" s="149"/>
      <c r="AL604" s="147"/>
      <c r="AM604" s="149"/>
      <c r="AN604" s="149"/>
      <c r="AO604" s="149"/>
      <c r="AP604" s="147"/>
      <c r="AQ604" s="592"/>
      <c r="AR604" s="193"/>
      <c r="AS604" s="126" t="s">
        <v>354</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371</v>
      </c>
      <c r="F608" s="336"/>
      <c r="G608" s="337" t="s">
        <v>368</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370</v>
      </c>
      <c r="AF608" s="331"/>
      <c r="AG608" s="331"/>
      <c r="AH608" s="332"/>
      <c r="AI608" s="210" t="s">
        <v>469</v>
      </c>
      <c r="AJ608" s="210"/>
      <c r="AK608" s="210"/>
      <c r="AL608" s="152"/>
      <c r="AM608" s="210" t="s">
        <v>532</v>
      </c>
      <c r="AN608" s="210"/>
      <c r="AO608" s="210"/>
      <c r="AP608" s="152"/>
      <c r="AQ608" s="152" t="s">
        <v>353</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354</v>
      </c>
      <c r="AH609" s="127"/>
      <c r="AI609" s="149"/>
      <c r="AJ609" s="149"/>
      <c r="AK609" s="149"/>
      <c r="AL609" s="147"/>
      <c r="AM609" s="149"/>
      <c r="AN609" s="149"/>
      <c r="AO609" s="149"/>
      <c r="AP609" s="147"/>
      <c r="AQ609" s="592"/>
      <c r="AR609" s="193"/>
      <c r="AS609" s="126" t="s">
        <v>354</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371</v>
      </c>
      <c r="F613" s="336"/>
      <c r="G613" s="337" t="s">
        <v>368</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370</v>
      </c>
      <c r="AF613" s="331"/>
      <c r="AG613" s="331"/>
      <c r="AH613" s="332"/>
      <c r="AI613" s="210" t="s">
        <v>469</v>
      </c>
      <c r="AJ613" s="210"/>
      <c r="AK613" s="210"/>
      <c r="AL613" s="152"/>
      <c r="AM613" s="210" t="s">
        <v>532</v>
      </c>
      <c r="AN613" s="210"/>
      <c r="AO613" s="210"/>
      <c r="AP613" s="152"/>
      <c r="AQ613" s="152" t="s">
        <v>353</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354</v>
      </c>
      <c r="AH614" s="127"/>
      <c r="AI614" s="149"/>
      <c r="AJ614" s="149"/>
      <c r="AK614" s="149"/>
      <c r="AL614" s="147"/>
      <c r="AM614" s="149"/>
      <c r="AN614" s="149"/>
      <c r="AO614" s="149"/>
      <c r="AP614" s="147"/>
      <c r="AQ614" s="592"/>
      <c r="AR614" s="193"/>
      <c r="AS614" s="126" t="s">
        <v>354</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372</v>
      </c>
      <c r="F618" s="336"/>
      <c r="G618" s="337" t="s">
        <v>369</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370</v>
      </c>
      <c r="AF618" s="331"/>
      <c r="AG618" s="331"/>
      <c r="AH618" s="332"/>
      <c r="AI618" s="210" t="s">
        <v>469</v>
      </c>
      <c r="AJ618" s="210"/>
      <c r="AK618" s="210"/>
      <c r="AL618" s="152"/>
      <c r="AM618" s="210" t="s">
        <v>532</v>
      </c>
      <c r="AN618" s="210"/>
      <c r="AO618" s="210"/>
      <c r="AP618" s="152"/>
      <c r="AQ618" s="152" t="s">
        <v>353</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354</v>
      </c>
      <c r="AH619" s="127"/>
      <c r="AI619" s="149"/>
      <c r="AJ619" s="149"/>
      <c r="AK619" s="149"/>
      <c r="AL619" s="147"/>
      <c r="AM619" s="149"/>
      <c r="AN619" s="149"/>
      <c r="AO619" s="149"/>
      <c r="AP619" s="147"/>
      <c r="AQ619" s="592"/>
      <c r="AR619" s="193"/>
      <c r="AS619" s="126" t="s">
        <v>354</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372</v>
      </c>
      <c r="F623" s="336"/>
      <c r="G623" s="337" t="s">
        <v>369</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370</v>
      </c>
      <c r="AF623" s="331"/>
      <c r="AG623" s="331"/>
      <c r="AH623" s="332"/>
      <c r="AI623" s="210" t="s">
        <v>469</v>
      </c>
      <c r="AJ623" s="210"/>
      <c r="AK623" s="210"/>
      <c r="AL623" s="152"/>
      <c r="AM623" s="210" t="s">
        <v>532</v>
      </c>
      <c r="AN623" s="210"/>
      <c r="AO623" s="210"/>
      <c r="AP623" s="152"/>
      <c r="AQ623" s="152" t="s">
        <v>353</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354</v>
      </c>
      <c r="AH624" s="127"/>
      <c r="AI624" s="149"/>
      <c r="AJ624" s="149"/>
      <c r="AK624" s="149"/>
      <c r="AL624" s="147"/>
      <c r="AM624" s="149"/>
      <c r="AN624" s="149"/>
      <c r="AO624" s="149"/>
      <c r="AP624" s="147"/>
      <c r="AQ624" s="592"/>
      <c r="AR624" s="193"/>
      <c r="AS624" s="126" t="s">
        <v>354</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372</v>
      </c>
      <c r="F628" s="336"/>
      <c r="G628" s="337" t="s">
        <v>369</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370</v>
      </c>
      <c r="AF628" s="331"/>
      <c r="AG628" s="331"/>
      <c r="AH628" s="332"/>
      <c r="AI628" s="210" t="s">
        <v>469</v>
      </c>
      <c r="AJ628" s="210"/>
      <c r="AK628" s="210"/>
      <c r="AL628" s="152"/>
      <c r="AM628" s="210" t="s">
        <v>532</v>
      </c>
      <c r="AN628" s="210"/>
      <c r="AO628" s="210"/>
      <c r="AP628" s="152"/>
      <c r="AQ628" s="152" t="s">
        <v>353</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354</v>
      </c>
      <c r="AH629" s="127"/>
      <c r="AI629" s="149"/>
      <c r="AJ629" s="149"/>
      <c r="AK629" s="149"/>
      <c r="AL629" s="147"/>
      <c r="AM629" s="149"/>
      <c r="AN629" s="149"/>
      <c r="AO629" s="149"/>
      <c r="AP629" s="147"/>
      <c r="AQ629" s="592"/>
      <c r="AR629" s="193"/>
      <c r="AS629" s="126" t="s">
        <v>354</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372</v>
      </c>
      <c r="F633" s="336"/>
      <c r="G633" s="337" t="s">
        <v>369</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370</v>
      </c>
      <c r="AF633" s="331"/>
      <c r="AG633" s="331"/>
      <c r="AH633" s="332"/>
      <c r="AI633" s="210" t="s">
        <v>469</v>
      </c>
      <c r="AJ633" s="210"/>
      <c r="AK633" s="210"/>
      <c r="AL633" s="152"/>
      <c r="AM633" s="210" t="s">
        <v>532</v>
      </c>
      <c r="AN633" s="210"/>
      <c r="AO633" s="210"/>
      <c r="AP633" s="152"/>
      <c r="AQ633" s="152" t="s">
        <v>353</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354</v>
      </c>
      <c r="AH634" s="127"/>
      <c r="AI634" s="149"/>
      <c r="AJ634" s="149"/>
      <c r="AK634" s="149"/>
      <c r="AL634" s="147"/>
      <c r="AM634" s="149"/>
      <c r="AN634" s="149"/>
      <c r="AO634" s="149"/>
      <c r="AP634" s="147"/>
      <c r="AQ634" s="592"/>
      <c r="AR634" s="193"/>
      <c r="AS634" s="126" t="s">
        <v>354</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372</v>
      </c>
      <c r="F638" s="336"/>
      <c r="G638" s="337" t="s">
        <v>369</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370</v>
      </c>
      <c r="AF638" s="331"/>
      <c r="AG638" s="331"/>
      <c r="AH638" s="332"/>
      <c r="AI638" s="210" t="s">
        <v>469</v>
      </c>
      <c r="AJ638" s="210"/>
      <c r="AK638" s="210"/>
      <c r="AL638" s="152"/>
      <c r="AM638" s="210" t="s">
        <v>532</v>
      </c>
      <c r="AN638" s="210"/>
      <c r="AO638" s="210"/>
      <c r="AP638" s="152"/>
      <c r="AQ638" s="152" t="s">
        <v>353</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354</v>
      </c>
      <c r="AH639" s="127"/>
      <c r="AI639" s="149"/>
      <c r="AJ639" s="149"/>
      <c r="AK639" s="149"/>
      <c r="AL639" s="147"/>
      <c r="AM639" s="149"/>
      <c r="AN639" s="149"/>
      <c r="AO639" s="149"/>
      <c r="AP639" s="147"/>
      <c r="AQ639" s="592"/>
      <c r="AR639" s="193"/>
      <c r="AS639" s="126" t="s">
        <v>354</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390</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352</v>
      </c>
      <c r="F646" s="168"/>
      <c r="G646" s="900" t="s">
        <v>382</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2"/>
      <c r="B647" s="179"/>
      <c r="C647" s="173"/>
      <c r="D647" s="179"/>
      <c r="E647" s="335" t="s">
        <v>371</v>
      </c>
      <c r="F647" s="336"/>
      <c r="G647" s="337" t="s">
        <v>368</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370</v>
      </c>
      <c r="AF647" s="331"/>
      <c r="AG647" s="331"/>
      <c r="AH647" s="332"/>
      <c r="AI647" s="210" t="s">
        <v>469</v>
      </c>
      <c r="AJ647" s="210"/>
      <c r="AK647" s="210"/>
      <c r="AL647" s="152"/>
      <c r="AM647" s="210" t="s">
        <v>532</v>
      </c>
      <c r="AN647" s="210"/>
      <c r="AO647" s="210"/>
      <c r="AP647" s="152"/>
      <c r="AQ647" s="152" t="s">
        <v>353</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354</v>
      </c>
      <c r="AH648" s="127"/>
      <c r="AI648" s="149"/>
      <c r="AJ648" s="149"/>
      <c r="AK648" s="149"/>
      <c r="AL648" s="147"/>
      <c r="AM648" s="149"/>
      <c r="AN648" s="149"/>
      <c r="AO648" s="149"/>
      <c r="AP648" s="147"/>
      <c r="AQ648" s="592"/>
      <c r="AR648" s="193"/>
      <c r="AS648" s="126" t="s">
        <v>354</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371</v>
      </c>
      <c r="F652" s="336"/>
      <c r="G652" s="337" t="s">
        <v>368</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370</v>
      </c>
      <c r="AF652" s="331"/>
      <c r="AG652" s="331"/>
      <c r="AH652" s="332"/>
      <c r="AI652" s="210" t="s">
        <v>469</v>
      </c>
      <c r="AJ652" s="210"/>
      <c r="AK652" s="210"/>
      <c r="AL652" s="152"/>
      <c r="AM652" s="210" t="s">
        <v>532</v>
      </c>
      <c r="AN652" s="210"/>
      <c r="AO652" s="210"/>
      <c r="AP652" s="152"/>
      <c r="AQ652" s="152" t="s">
        <v>353</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354</v>
      </c>
      <c r="AH653" s="127"/>
      <c r="AI653" s="149"/>
      <c r="AJ653" s="149"/>
      <c r="AK653" s="149"/>
      <c r="AL653" s="147"/>
      <c r="AM653" s="149"/>
      <c r="AN653" s="149"/>
      <c r="AO653" s="149"/>
      <c r="AP653" s="147"/>
      <c r="AQ653" s="592"/>
      <c r="AR653" s="193"/>
      <c r="AS653" s="126" t="s">
        <v>354</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371</v>
      </c>
      <c r="F657" s="336"/>
      <c r="G657" s="337" t="s">
        <v>368</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370</v>
      </c>
      <c r="AF657" s="331"/>
      <c r="AG657" s="331"/>
      <c r="AH657" s="332"/>
      <c r="AI657" s="210" t="s">
        <v>469</v>
      </c>
      <c r="AJ657" s="210"/>
      <c r="AK657" s="210"/>
      <c r="AL657" s="152"/>
      <c r="AM657" s="210" t="s">
        <v>532</v>
      </c>
      <c r="AN657" s="210"/>
      <c r="AO657" s="210"/>
      <c r="AP657" s="152"/>
      <c r="AQ657" s="152" t="s">
        <v>353</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354</v>
      </c>
      <c r="AH658" s="127"/>
      <c r="AI658" s="149"/>
      <c r="AJ658" s="149"/>
      <c r="AK658" s="149"/>
      <c r="AL658" s="147"/>
      <c r="AM658" s="149"/>
      <c r="AN658" s="149"/>
      <c r="AO658" s="149"/>
      <c r="AP658" s="147"/>
      <c r="AQ658" s="592"/>
      <c r="AR658" s="193"/>
      <c r="AS658" s="126" t="s">
        <v>354</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371</v>
      </c>
      <c r="F662" s="336"/>
      <c r="G662" s="337" t="s">
        <v>368</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370</v>
      </c>
      <c r="AF662" s="331"/>
      <c r="AG662" s="331"/>
      <c r="AH662" s="332"/>
      <c r="AI662" s="210" t="s">
        <v>469</v>
      </c>
      <c r="AJ662" s="210"/>
      <c r="AK662" s="210"/>
      <c r="AL662" s="152"/>
      <c r="AM662" s="210" t="s">
        <v>532</v>
      </c>
      <c r="AN662" s="210"/>
      <c r="AO662" s="210"/>
      <c r="AP662" s="152"/>
      <c r="AQ662" s="152" t="s">
        <v>353</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354</v>
      </c>
      <c r="AH663" s="127"/>
      <c r="AI663" s="149"/>
      <c r="AJ663" s="149"/>
      <c r="AK663" s="149"/>
      <c r="AL663" s="147"/>
      <c r="AM663" s="149"/>
      <c r="AN663" s="149"/>
      <c r="AO663" s="149"/>
      <c r="AP663" s="147"/>
      <c r="AQ663" s="592"/>
      <c r="AR663" s="193"/>
      <c r="AS663" s="126" t="s">
        <v>354</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371</v>
      </c>
      <c r="F667" s="336"/>
      <c r="G667" s="337" t="s">
        <v>368</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370</v>
      </c>
      <c r="AF667" s="331"/>
      <c r="AG667" s="331"/>
      <c r="AH667" s="332"/>
      <c r="AI667" s="210" t="s">
        <v>469</v>
      </c>
      <c r="AJ667" s="210"/>
      <c r="AK667" s="210"/>
      <c r="AL667" s="152"/>
      <c r="AM667" s="210" t="s">
        <v>532</v>
      </c>
      <c r="AN667" s="210"/>
      <c r="AO667" s="210"/>
      <c r="AP667" s="152"/>
      <c r="AQ667" s="152" t="s">
        <v>353</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354</v>
      </c>
      <c r="AH668" s="127"/>
      <c r="AI668" s="149"/>
      <c r="AJ668" s="149"/>
      <c r="AK668" s="149"/>
      <c r="AL668" s="147"/>
      <c r="AM668" s="149"/>
      <c r="AN668" s="149"/>
      <c r="AO668" s="149"/>
      <c r="AP668" s="147"/>
      <c r="AQ668" s="592"/>
      <c r="AR668" s="193"/>
      <c r="AS668" s="126" t="s">
        <v>354</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372</v>
      </c>
      <c r="F672" s="336"/>
      <c r="G672" s="337" t="s">
        <v>369</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370</v>
      </c>
      <c r="AF672" s="331"/>
      <c r="AG672" s="331"/>
      <c r="AH672" s="332"/>
      <c r="AI672" s="210" t="s">
        <v>469</v>
      </c>
      <c r="AJ672" s="210"/>
      <c r="AK672" s="210"/>
      <c r="AL672" s="152"/>
      <c r="AM672" s="210" t="s">
        <v>532</v>
      </c>
      <c r="AN672" s="210"/>
      <c r="AO672" s="210"/>
      <c r="AP672" s="152"/>
      <c r="AQ672" s="152" t="s">
        <v>353</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354</v>
      </c>
      <c r="AH673" s="127"/>
      <c r="AI673" s="149"/>
      <c r="AJ673" s="149"/>
      <c r="AK673" s="149"/>
      <c r="AL673" s="147"/>
      <c r="AM673" s="149"/>
      <c r="AN673" s="149"/>
      <c r="AO673" s="149"/>
      <c r="AP673" s="147"/>
      <c r="AQ673" s="592"/>
      <c r="AR673" s="193"/>
      <c r="AS673" s="126" t="s">
        <v>354</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372</v>
      </c>
      <c r="F677" s="336"/>
      <c r="G677" s="337" t="s">
        <v>369</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370</v>
      </c>
      <c r="AF677" s="331"/>
      <c r="AG677" s="331"/>
      <c r="AH677" s="332"/>
      <c r="AI677" s="210" t="s">
        <v>469</v>
      </c>
      <c r="AJ677" s="210"/>
      <c r="AK677" s="210"/>
      <c r="AL677" s="152"/>
      <c r="AM677" s="210" t="s">
        <v>532</v>
      </c>
      <c r="AN677" s="210"/>
      <c r="AO677" s="210"/>
      <c r="AP677" s="152"/>
      <c r="AQ677" s="152" t="s">
        <v>353</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354</v>
      </c>
      <c r="AH678" s="127"/>
      <c r="AI678" s="149"/>
      <c r="AJ678" s="149"/>
      <c r="AK678" s="149"/>
      <c r="AL678" s="147"/>
      <c r="AM678" s="149"/>
      <c r="AN678" s="149"/>
      <c r="AO678" s="149"/>
      <c r="AP678" s="147"/>
      <c r="AQ678" s="592"/>
      <c r="AR678" s="193"/>
      <c r="AS678" s="126" t="s">
        <v>354</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372</v>
      </c>
      <c r="F682" s="336"/>
      <c r="G682" s="337" t="s">
        <v>369</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370</v>
      </c>
      <c r="AF682" s="331"/>
      <c r="AG682" s="331"/>
      <c r="AH682" s="332"/>
      <c r="AI682" s="210" t="s">
        <v>469</v>
      </c>
      <c r="AJ682" s="210"/>
      <c r="AK682" s="210"/>
      <c r="AL682" s="152"/>
      <c r="AM682" s="210" t="s">
        <v>532</v>
      </c>
      <c r="AN682" s="210"/>
      <c r="AO682" s="210"/>
      <c r="AP682" s="152"/>
      <c r="AQ682" s="152" t="s">
        <v>353</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354</v>
      </c>
      <c r="AH683" s="127"/>
      <c r="AI683" s="149"/>
      <c r="AJ683" s="149"/>
      <c r="AK683" s="149"/>
      <c r="AL683" s="147"/>
      <c r="AM683" s="149"/>
      <c r="AN683" s="149"/>
      <c r="AO683" s="149"/>
      <c r="AP683" s="147"/>
      <c r="AQ683" s="592"/>
      <c r="AR683" s="193"/>
      <c r="AS683" s="126" t="s">
        <v>354</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372</v>
      </c>
      <c r="F687" s="336"/>
      <c r="G687" s="337" t="s">
        <v>369</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370</v>
      </c>
      <c r="AF687" s="331"/>
      <c r="AG687" s="331"/>
      <c r="AH687" s="332"/>
      <c r="AI687" s="210" t="s">
        <v>469</v>
      </c>
      <c r="AJ687" s="210"/>
      <c r="AK687" s="210"/>
      <c r="AL687" s="152"/>
      <c r="AM687" s="210" t="s">
        <v>532</v>
      </c>
      <c r="AN687" s="210"/>
      <c r="AO687" s="210"/>
      <c r="AP687" s="152"/>
      <c r="AQ687" s="152" t="s">
        <v>353</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354</v>
      </c>
      <c r="AH688" s="127"/>
      <c r="AI688" s="149"/>
      <c r="AJ688" s="149"/>
      <c r="AK688" s="149"/>
      <c r="AL688" s="147"/>
      <c r="AM688" s="149"/>
      <c r="AN688" s="149"/>
      <c r="AO688" s="149"/>
      <c r="AP688" s="147"/>
      <c r="AQ688" s="592"/>
      <c r="AR688" s="193"/>
      <c r="AS688" s="126" t="s">
        <v>354</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372</v>
      </c>
      <c r="F692" s="336"/>
      <c r="G692" s="337" t="s">
        <v>369</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370</v>
      </c>
      <c r="AF692" s="331"/>
      <c r="AG692" s="331"/>
      <c r="AH692" s="332"/>
      <c r="AI692" s="210" t="s">
        <v>469</v>
      </c>
      <c r="AJ692" s="210"/>
      <c r="AK692" s="210"/>
      <c r="AL692" s="152"/>
      <c r="AM692" s="210" t="s">
        <v>532</v>
      </c>
      <c r="AN692" s="210"/>
      <c r="AO692" s="210"/>
      <c r="AP692" s="152"/>
      <c r="AQ692" s="152" t="s">
        <v>353</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354</v>
      </c>
      <c r="AH693" s="127"/>
      <c r="AI693" s="149"/>
      <c r="AJ693" s="149"/>
      <c r="AK693" s="149"/>
      <c r="AL693" s="147"/>
      <c r="AM693" s="149"/>
      <c r="AN693" s="149"/>
      <c r="AO693" s="149"/>
      <c r="AP693" s="147"/>
      <c r="AQ693" s="592"/>
      <c r="AR693" s="193"/>
      <c r="AS693" s="126" t="s">
        <v>354</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390</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68.2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547</v>
      </c>
      <c r="AE702" s="339"/>
      <c r="AF702" s="339"/>
      <c r="AG702" s="384" t="s">
        <v>662</v>
      </c>
      <c r="AH702" s="385"/>
      <c r="AI702" s="385"/>
      <c r="AJ702" s="385"/>
      <c r="AK702" s="385"/>
      <c r="AL702" s="385"/>
      <c r="AM702" s="385"/>
      <c r="AN702" s="385"/>
      <c r="AO702" s="385"/>
      <c r="AP702" s="385"/>
      <c r="AQ702" s="385"/>
      <c r="AR702" s="385"/>
      <c r="AS702" s="385"/>
      <c r="AT702" s="385"/>
      <c r="AU702" s="385"/>
      <c r="AV702" s="385"/>
      <c r="AW702" s="385"/>
      <c r="AX702" s="386"/>
    </row>
    <row r="703" spans="1:50" ht="66.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547</v>
      </c>
      <c r="AE703" s="322"/>
      <c r="AF703" s="322"/>
      <c r="AG703" s="94" t="s">
        <v>594</v>
      </c>
      <c r="AH703" s="95"/>
      <c r="AI703" s="95"/>
      <c r="AJ703" s="95"/>
      <c r="AK703" s="95"/>
      <c r="AL703" s="95"/>
      <c r="AM703" s="95"/>
      <c r="AN703" s="95"/>
      <c r="AO703" s="95"/>
      <c r="AP703" s="95"/>
      <c r="AQ703" s="95"/>
      <c r="AR703" s="95"/>
      <c r="AS703" s="95"/>
      <c r="AT703" s="95"/>
      <c r="AU703" s="95"/>
      <c r="AV703" s="95"/>
      <c r="AW703" s="95"/>
      <c r="AX703" s="96"/>
    </row>
    <row r="704" spans="1:50" ht="84.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547</v>
      </c>
      <c r="AE704" s="785"/>
      <c r="AF704" s="785"/>
      <c r="AG704" s="160" t="s">
        <v>663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592</v>
      </c>
      <c r="AE705" s="717"/>
      <c r="AF705" s="717"/>
      <c r="AG705" s="118" t="s">
        <v>579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593</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450</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593</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592</v>
      </c>
      <c r="AE708" s="607"/>
      <c r="AF708" s="607"/>
      <c r="AG708" s="744" t="s">
        <v>580</v>
      </c>
      <c r="AH708" s="745"/>
      <c r="AI708" s="745"/>
      <c r="AJ708" s="745"/>
      <c r="AK708" s="745"/>
      <c r="AL708" s="745"/>
      <c r="AM708" s="745"/>
      <c r="AN708" s="745"/>
      <c r="AO708" s="745"/>
      <c r="AP708" s="745"/>
      <c r="AQ708" s="745"/>
      <c r="AR708" s="745"/>
      <c r="AS708" s="745"/>
      <c r="AT708" s="745"/>
      <c r="AU708" s="745"/>
      <c r="AV708" s="745"/>
      <c r="AW708" s="745"/>
      <c r="AX708" s="746"/>
    </row>
    <row r="709" spans="1:50" ht="60"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547</v>
      </c>
      <c r="AE709" s="322"/>
      <c r="AF709" s="322"/>
      <c r="AG709" s="94" t="s">
        <v>595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592</v>
      </c>
      <c r="AE710" s="322"/>
      <c r="AF710" s="322"/>
      <c r="AG710" s="94" t="s">
        <v>579</v>
      </c>
      <c r="AH710" s="95"/>
      <c r="AI710" s="95"/>
      <c r="AJ710" s="95"/>
      <c r="AK710" s="95"/>
      <c r="AL710" s="95"/>
      <c r="AM710" s="95"/>
      <c r="AN710" s="95"/>
      <c r="AO710" s="95"/>
      <c r="AP710" s="95"/>
      <c r="AQ710" s="95"/>
      <c r="AR710" s="95"/>
      <c r="AS710" s="95"/>
      <c r="AT710" s="95"/>
      <c r="AU710" s="95"/>
      <c r="AV710" s="95"/>
      <c r="AW710" s="95"/>
      <c r="AX710" s="96"/>
    </row>
    <row r="711" spans="1:50" ht="85.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547</v>
      </c>
      <c r="AE711" s="322"/>
      <c r="AF711" s="322"/>
      <c r="AG711" s="94" t="s">
        <v>607</v>
      </c>
      <c r="AH711" s="95"/>
      <c r="AI711" s="95"/>
      <c r="AJ711" s="95"/>
      <c r="AK711" s="95"/>
      <c r="AL711" s="95"/>
      <c r="AM711" s="95"/>
      <c r="AN711" s="95"/>
      <c r="AO711" s="95"/>
      <c r="AP711" s="95"/>
      <c r="AQ711" s="95"/>
      <c r="AR711" s="95"/>
      <c r="AS711" s="95"/>
      <c r="AT711" s="95"/>
      <c r="AU711" s="95"/>
      <c r="AV711" s="95"/>
      <c r="AW711" s="95"/>
      <c r="AX711" s="96"/>
    </row>
    <row r="712" spans="1:50" ht="62.25" customHeight="1" x14ac:dyDescent="0.15">
      <c r="A712" s="644"/>
      <c r="B712" s="646"/>
      <c r="C712" s="390" t="s">
        <v>485</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592</v>
      </c>
      <c r="AE712" s="785"/>
      <c r="AF712" s="785"/>
      <c r="AG712" s="812" t="s">
        <v>603</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0" t="s">
        <v>486</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592</v>
      </c>
      <c r="AE713" s="322"/>
      <c r="AF713" s="665"/>
      <c r="AG713" s="94" t="s">
        <v>659</v>
      </c>
      <c r="AH713" s="95"/>
      <c r="AI713" s="95"/>
      <c r="AJ713" s="95"/>
      <c r="AK713" s="95"/>
      <c r="AL713" s="95"/>
      <c r="AM713" s="95"/>
      <c r="AN713" s="95"/>
      <c r="AO713" s="95"/>
      <c r="AP713" s="95"/>
      <c r="AQ713" s="95"/>
      <c r="AR713" s="95"/>
      <c r="AS713" s="95"/>
      <c r="AT713" s="95"/>
      <c r="AU713" s="95"/>
      <c r="AV713" s="95"/>
      <c r="AW713" s="95"/>
      <c r="AX713" s="96"/>
    </row>
    <row r="714" spans="1:50" ht="52.5" customHeight="1" x14ac:dyDescent="0.15">
      <c r="A714" s="647"/>
      <c r="B714" s="648"/>
      <c r="C714" s="649" t="s">
        <v>458</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547</v>
      </c>
      <c r="AE714" s="810"/>
      <c r="AF714" s="811"/>
      <c r="AG714" s="738" t="s">
        <v>596</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459</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547</v>
      </c>
      <c r="AE715" s="607"/>
      <c r="AF715" s="658"/>
      <c r="AG715" s="744" t="s">
        <v>597</v>
      </c>
      <c r="AH715" s="745"/>
      <c r="AI715" s="745"/>
      <c r="AJ715" s="745"/>
      <c r="AK715" s="745"/>
      <c r="AL715" s="745"/>
      <c r="AM715" s="745"/>
      <c r="AN715" s="745"/>
      <c r="AO715" s="745"/>
      <c r="AP715" s="745"/>
      <c r="AQ715" s="745"/>
      <c r="AR715" s="745"/>
      <c r="AS715" s="745"/>
      <c r="AT715" s="745"/>
      <c r="AU715" s="745"/>
      <c r="AV715" s="745"/>
      <c r="AW715" s="745"/>
      <c r="AX715" s="746"/>
    </row>
    <row r="716" spans="1:50" ht="67.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547</v>
      </c>
      <c r="AE716" s="629"/>
      <c r="AF716" s="629"/>
      <c r="AG716" s="94" t="s">
        <v>598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90" t="s">
        <v>373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547</v>
      </c>
      <c r="AE717" s="322"/>
      <c r="AF717" s="322"/>
      <c r="AG717" s="94" t="s">
        <v>599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592</v>
      </c>
      <c r="AE718" s="322"/>
      <c r="AF718" s="322"/>
      <c r="AG718" s="120" t="s">
        <v>580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592</v>
      </c>
      <c r="AE719" s="607"/>
      <c r="AF719" s="607"/>
      <c r="AG719" s="118" t="s">
        <v>580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6" t="s">
        <v>600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4" t="s">
        <v>601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660</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75" customHeight="1" thickBot="1" x14ac:dyDescent="0.2">
      <c r="A731" s="801" t="s">
        <v>256</v>
      </c>
      <c r="B731" s="802"/>
      <c r="C731" s="802"/>
      <c r="D731" s="802"/>
      <c r="E731" s="803"/>
      <c r="F731" s="731" t="s">
        <v>672</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670</v>
      </c>
      <c r="B733" s="676"/>
      <c r="C733" s="676"/>
      <c r="D733" s="676"/>
      <c r="E733" s="677"/>
      <c r="F733" s="639" t="s">
        <v>671</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4" t="s">
        <v>429</v>
      </c>
      <c r="B737" s="203"/>
      <c r="C737" s="203"/>
      <c r="D737" s="204"/>
      <c r="E737" s="990" t="s">
        <v>557</v>
      </c>
      <c r="F737" s="990"/>
      <c r="G737" s="990"/>
      <c r="H737" s="990"/>
      <c r="I737" s="990"/>
      <c r="J737" s="990"/>
      <c r="K737" s="990"/>
      <c r="L737" s="990"/>
      <c r="M737" s="990"/>
      <c r="N737" s="358" t="s">
        <v>356</v>
      </c>
      <c r="O737" s="358"/>
      <c r="P737" s="358"/>
      <c r="Q737" s="358"/>
      <c r="R737" s="990" t="s">
        <v>558</v>
      </c>
      <c r="S737" s="990"/>
      <c r="T737" s="990"/>
      <c r="U737" s="990"/>
      <c r="V737" s="990"/>
      <c r="W737" s="990"/>
      <c r="X737" s="990"/>
      <c r="Y737" s="990"/>
      <c r="Z737" s="990"/>
      <c r="AA737" s="358" t="s">
        <v>357</v>
      </c>
      <c r="AB737" s="358"/>
      <c r="AC737" s="358"/>
      <c r="AD737" s="358"/>
      <c r="AE737" s="990" t="s">
        <v>559</v>
      </c>
      <c r="AF737" s="990"/>
      <c r="AG737" s="990"/>
      <c r="AH737" s="990"/>
      <c r="AI737" s="990"/>
      <c r="AJ737" s="990"/>
      <c r="AK737" s="990"/>
      <c r="AL737" s="990"/>
      <c r="AM737" s="990"/>
      <c r="AN737" s="358" t="s">
        <v>358</v>
      </c>
      <c r="AO737" s="358"/>
      <c r="AP737" s="358"/>
      <c r="AQ737" s="358"/>
      <c r="AR737" s="991" t="s">
        <v>560</v>
      </c>
      <c r="AS737" s="992"/>
      <c r="AT737" s="992"/>
      <c r="AU737" s="992"/>
      <c r="AV737" s="992"/>
      <c r="AW737" s="992"/>
      <c r="AX737" s="993"/>
      <c r="AY737" s="89"/>
      <c r="AZ737" s="89"/>
    </row>
    <row r="738" spans="1:52" ht="24.75" customHeight="1" x14ac:dyDescent="0.15">
      <c r="A738" s="994" t="s">
        <v>359</v>
      </c>
      <c r="B738" s="203"/>
      <c r="C738" s="203"/>
      <c r="D738" s="204"/>
      <c r="E738" s="990" t="s">
        <v>561</v>
      </c>
      <c r="F738" s="990"/>
      <c r="G738" s="990"/>
      <c r="H738" s="990"/>
      <c r="I738" s="990"/>
      <c r="J738" s="990"/>
      <c r="K738" s="990"/>
      <c r="L738" s="990"/>
      <c r="M738" s="990"/>
      <c r="N738" s="358" t="s">
        <v>360</v>
      </c>
      <c r="O738" s="358"/>
      <c r="P738" s="358"/>
      <c r="Q738" s="358"/>
      <c r="R738" s="990" t="s">
        <v>562</v>
      </c>
      <c r="S738" s="990"/>
      <c r="T738" s="990"/>
      <c r="U738" s="990"/>
      <c r="V738" s="990"/>
      <c r="W738" s="990"/>
      <c r="X738" s="990"/>
      <c r="Y738" s="990"/>
      <c r="Z738" s="990"/>
      <c r="AA738" s="358" t="s">
        <v>479</v>
      </c>
      <c r="AB738" s="358"/>
      <c r="AC738" s="358"/>
      <c r="AD738" s="358"/>
      <c r="AE738" s="990" t="s">
        <v>563</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539</v>
      </c>
      <c r="B739" s="999"/>
      <c r="C739" s="999"/>
      <c r="D739" s="1000"/>
      <c r="E739" s="1001" t="s">
        <v>546</v>
      </c>
      <c r="F739" s="1002"/>
      <c r="G739" s="1002"/>
      <c r="H739" s="91" t="str">
        <f>IF(E739="", "", "(")</f>
        <v>(</v>
      </c>
      <c r="I739" s="985"/>
      <c r="J739" s="985"/>
      <c r="K739" s="91" t="str">
        <f>IF(OR(I739="　", I739=""), "", "-")</f>
        <v/>
      </c>
      <c r="L739" s="986">
        <v>228</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6" t="s">
        <v>528</v>
      </c>
      <c r="B740" s="617"/>
      <c r="C740" s="617"/>
      <c r="D740" s="617"/>
      <c r="E740" s="617"/>
      <c r="F740" s="618"/>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t="s">
        <v>548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5.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5.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5.5" customHeight="1" thickBot="1" x14ac:dyDescent="0.2">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530</v>
      </c>
      <c r="B779" s="631"/>
      <c r="C779" s="631"/>
      <c r="D779" s="631"/>
      <c r="E779" s="631"/>
      <c r="F779" s="632"/>
      <c r="G779" s="597" t="s">
        <v>610</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505</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44.25" customHeight="1" x14ac:dyDescent="0.15">
      <c r="A781" s="633"/>
      <c r="B781" s="634"/>
      <c r="C781" s="634"/>
      <c r="D781" s="634"/>
      <c r="E781" s="634"/>
      <c r="F781" s="635"/>
      <c r="G781" s="672" t="s">
        <v>611</v>
      </c>
      <c r="H781" s="673"/>
      <c r="I781" s="673"/>
      <c r="J781" s="673"/>
      <c r="K781" s="674"/>
      <c r="L781" s="666" t="s">
        <v>613</v>
      </c>
      <c r="M781" s="667"/>
      <c r="N781" s="667"/>
      <c r="O781" s="667"/>
      <c r="P781" s="667"/>
      <c r="Q781" s="667"/>
      <c r="R781" s="667"/>
      <c r="S781" s="667"/>
      <c r="T781" s="667"/>
      <c r="U781" s="667"/>
      <c r="V781" s="667"/>
      <c r="W781" s="667"/>
      <c r="X781" s="668"/>
      <c r="Y781" s="387">
        <v>3.6</v>
      </c>
      <c r="Z781" s="388"/>
      <c r="AA781" s="388"/>
      <c r="AB781" s="807"/>
      <c r="AC781" s="672"/>
      <c r="AD781" s="673"/>
      <c r="AE781" s="673"/>
      <c r="AF781" s="673"/>
      <c r="AG781" s="674"/>
      <c r="AH781" s="666"/>
      <c r="AI781" s="667"/>
      <c r="AJ781" s="667"/>
      <c r="AK781" s="667"/>
      <c r="AL781" s="667"/>
      <c r="AM781" s="667"/>
      <c r="AN781" s="667"/>
      <c r="AO781" s="667"/>
      <c r="AP781" s="667"/>
      <c r="AQ781" s="667"/>
      <c r="AR781" s="667"/>
      <c r="AS781" s="667"/>
      <c r="AT781" s="668"/>
      <c r="AU781" s="387"/>
      <c r="AV781" s="388"/>
      <c r="AW781" s="388"/>
      <c r="AX781" s="389"/>
    </row>
    <row r="782" spans="1:50" ht="31.5" customHeight="1" x14ac:dyDescent="0.15">
      <c r="A782" s="633"/>
      <c r="B782" s="634"/>
      <c r="C782" s="634"/>
      <c r="D782" s="634"/>
      <c r="E782" s="634"/>
      <c r="F782" s="635"/>
      <c r="G782" s="608" t="s">
        <v>565</v>
      </c>
      <c r="H782" s="609"/>
      <c r="I782" s="609"/>
      <c r="J782" s="609"/>
      <c r="K782" s="610"/>
      <c r="L782" s="600" t="s">
        <v>615</v>
      </c>
      <c r="M782" s="601"/>
      <c r="N782" s="601"/>
      <c r="O782" s="601"/>
      <c r="P782" s="601"/>
      <c r="Q782" s="601"/>
      <c r="R782" s="601"/>
      <c r="S782" s="601"/>
      <c r="T782" s="601"/>
      <c r="U782" s="601"/>
      <c r="V782" s="601"/>
      <c r="W782" s="601"/>
      <c r="X782" s="602"/>
      <c r="Y782" s="603">
        <v>2.9</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42" customHeight="1" x14ac:dyDescent="0.15">
      <c r="A783" s="633"/>
      <c r="B783" s="634"/>
      <c r="C783" s="634"/>
      <c r="D783" s="634"/>
      <c r="E783" s="634"/>
      <c r="F783" s="635"/>
      <c r="G783" s="608" t="s">
        <v>612</v>
      </c>
      <c r="H783" s="609"/>
      <c r="I783" s="609"/>
      <c r="J783" s="609"/>
      <c r="K783" s="610"/>
      <c r="L783" s="600" t="s">
        <v>652</v>
      </c>
      <c r="M783" s="601"/>
      <c r="N783" s="601"/>
      <c r="O783" s="601"/>
      <c r="P783" s="601"/>
      <c r="Q783" s="601"/>
      <c r="R783" s="601"/>
      <c r="S783" s="601"/>
      <c r="T783" s="601"/>
      <c r="U783" s="601"/>
      <c r="V783" s="601"/>
      <c r="W783" s="601"/>
      <c r="X783" s="602"/>
      <c r="Y783" s="603">
        <v>2</v>
      </c>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39.75" customHeight="1" x14ac:dyDescent="0.15">
      <c r="A784" s="633"/>
      <c r="B784" s="634"/>
      <c r="C784" s="634"/>
      <c r="D784" s="634"/>
      <c r="E784" s="634"/>
      <c r="F784" s="635"/>
      <c r="G784" s="608" t="s">
        <v>564</v>
      </c>
      <c r="H784" s="609"/>
      <c r="I784" s="609"/>
      <c r="J784" s="609"/>
      <c r="K784" s="610"/>
      <c r="L784" s="600" t="s">
        <v>614</v>
      </c>
      <c r="M784" s="601"/>
      <c r="N784" s="601"/>
      <c r="O784" s="601"/>
      <c r="P784" s="601"/>
      <c r="Q784" s="601"/>
      <c r="R784" s="601"/>
      <c r="S784" s="601"/>
      <c r="T784" s="601"/>
      <c r="U784" s="601"/>
      <c r="V784" s="601"/>
      <c r="W784" s="601"/>
      <c r="X784" s="602"/>
      <c r="Y784" s="603">
        <v>1.8</v>
      </c>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10.3</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3"/>
      <c r="B792" s="634"/>
      <c r="C792" s="634"/>
      <c r="D792" s="634"/>
      <c r="E792" s="634"/>
      <c r="F792" s="635"/>
      <c r="G792" s="597" t="s">
        <v>453</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452</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807"/>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454</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455</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7"/>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398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idden="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374</v>
      </c>
      <c r="Q836" s="359"/>
      <c r="R836" s="359"/>
      <c r="S836" s="359"/>
      <c r="T836" s="359"/>
      <c r="U836" s="359"/>
      <c r="V836" s="359"/>
      <c r="W836" s="359"/>
      <c r="X836" s="359"/>
      <c r="Y836" s="360" t="s">
        <v>427</v>
      </c>
      <c r="Z836" s="361"/>
      <c r="AA836" s="361"/>
      <c r="AB836" s="361"/>
      <c r="AC836" s="142" t="s">
        <v>476</v>
      </c>
      <c r="AD836" s="142"/>
      <c r="AE836" s="142"/>
      <c r="AF836" s="142"/>
      <c r="AG836" s="142"/>
      <c r="AH836" s="360" t="s">
        <v>511</v>
      </c>
      <c r="AI836" s="357"/>
      <c r="AJ836" s="357"/>
      <c r="AK836" s="357"/>
      <c r="AL836" s="357" t="s">
        <v>21</v>
      </c>
      <c r="AM836" s="357"/>
      <c r="AN836" s="357"/>
      <c r="AO836" s="362"/>
      <c r="AP836" s="363" t="s">
        <v>431</v>
      </c>
      <c r="AQ836" s="363"/>
      <c r="AR836" s="363"/>
      <c r="AS836" s="363"/>
      <c r="AT836" s="363"/>
      <c r="AU836" s="363"/>
      <c r="AV836" s="363"/>
      <c r="AW836" s="363"/>
      <c r="AX836" s="363"/>
    </row>
    <row r="837" spans="1:50" ht="81" customHeight="1" x14ac:dyDescent="0.15">
      <c r="A837" s="375">
        <v>1</v>
      </c>
      <c r="B837" s="375">
        <v>1</v>
      </c>
      <c r="C837" s="354" t="s">
        <v>617</v>
      </c>
      <c r="D837" s="340"/>
      <c r="E837" s="340"/>
      <c r="F837" s="340"/>
      <c r="G837" s="340"/>
      <c r="H837" s="340"/>
      <c r="I837" s="340"/>
      <c r="J837" s="341" t="s">
        <v>649</v>
      </c>
      <c r="K837" s="342"/>
      <c r="L837" s="342"/>
      <c r="M837" s="342"/>
      <c r="N837" s="342"/>
      <c r="O837" s="342"/>
      <c r="P837" s="355" t="s">
        <v>657</v>
      </c>
      <c r="Q837" s="343"/>
      <c r="R837" s="343"/>
      <c r="S837" s="343"/>
      <c r="T837" s="343"/>
      <c r="U837" s="343"/>
      <c r="V837" s="343"/>
      <c r="W837" s="343"/>
      <c r="X837" s="343"/>
      <c r="Y837" s="344">
        <v>1</v>
      </c>
      <c r="Z837" s="345"/>
      <c r="AA837" s="345"/>
      <c r="AB837" s="346"/>
      <c r="AC837" s="356" t="s">
        <v>196</v>
      </c>
      <c r="AD837" s="364"/>
      <c r="AE837" s="364"/>
      <c r="AF837" s="364"/>
      <c r="AG837" s="364"/>
      <c r="AH837" s="365" t="s">
        <v>644</v>
      </c>
      <c r="AI837" s="366"/>
      <c r="AJ837" s="366"/>
      <c r="AK837" s="366"/>
      <c r="AL837" s="350" t="s">
        <v>651</v>
      </c>
      <c r="AM837" s="351"/>
      <c r="AN837" s="351"/>
      <c r="AO837" s="352"/>
      <c r="AP837" s="353" t="s">
        <v>650</v>
      </c>
      <c r="AQ837" s="353"/>
      <c r="AR837" s="353"/>
      <c r="AS837" s="353"/>
      <c r="AT837" s="353"/>
      <c r="AU837" s="353"/>
      <c r="AV837" s="353"/>
      <c r="AW837" s="353"/>
      <c r="AX837" s="353"/>
    </row>
    <row r="838" spans="1:50" ht="81" customHeight="1" x14ac:dyDescent="0.15">
      <c r="A838" s="375">
        <v>2</v>
      </c>
      <c r="B838" s="375">
        <v>1</v>
      </c>
      <c r="C838" s="340" t="s">
        <v>618</v>
      </c>
      <c r="D838" s="340"/>
      <c r="E838" s="340"/>
      <c r="F838" s="340"/>
      <c r="G838" s="340"/>
      <c r="H838" s="340"/>
      <c r="I838" s="340"/>
      <c r="J838" s="341" t="s">
        <v>644</v>
      </c>
      <c r="K838" s="342"/>
      <c r="L838" s="342"/>
      <c r="M838" s="342"/>
      <c r="N838" s="342"/>
      <c r="O838" s="342"/>
      <c r="P838" s="355" t="s">
        <v>657</v>
      </c>
      <c r="Q838" s="343"/>
      <c r="R838" s="343"/>
      <c r="S838" s="343"/>
      <c r="T838" s="343"/>
      <c r="U838" s="343"/>
      <c r="V838" s="343"/>
      <c r="W838" s="343"/>
      <c r="X838" s="343"/>
      <c r="Y838" s="344">
        <v>1</v>
      </c>
      <c r="Z838" s="345"/>
      <c r="AA838" s="345"/>
      <c r="AB838" s="346"/>
      <c r="AC838" s="356" t="s">
        <v>196</v>
      </c>
      <c r="AD838" s="356"/>
      <c r="AE838" s="356"/>
      <c r="AF838" s="356"/>
      <c r="AG838" s="356"/>
      <c r="AH838" s="365" t="s">
        <v>644</v>
      </c>
      <c r="AI838" s="366"/>
      <c r="AJ838" s="366"/>
      <c r="AK838" s="366"/>
      <c r="AL838" s="350" t="s">
        <v>644</v>
      </c>
      <c r="AM838" s="351"/>
      <c r="AN838" s="351"/>
      <c r="AO838" s="352"/>
      <c r="AP838" s="353" t="s">
        <v>552</v>
      </c>
      <c r="AQ838" s="353"/>
      <c r="AR838" s="353"/>
      <c r="AS838" s="353"/>
      <c r="AT838" s="353"/>
      <c r="AU838" s="353"/>
      <c r="AV838" s="353"/>
      <c r="AW838" s="353"/>
      <c r="AX838" s="353"/>
    </row>
    <row r="839" spans="1:50" ht="30" hidden="1" customHeight="1" x14ac:dyDescent="0.15">
      <c r="A839" s="375">
        <v>3</v>
      </c>
      <c r="B839" s="375">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5">
        <v>4</v>
      </c>
      <c r="B840" s="375">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5">
        <v>5</v>
      </c>
      <c r="B841" s="37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5">
        <v>6</v>
      </c>
      <c r="B842" s="37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5">
        <v>7</v>
      </c>
      <c r="B843" s="37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5">
        <v>8</v>
      </c>
      <c r="B844" s="37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5">
        <v>9</v>
      </c>
      <c r="B845" s="37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5">
        <v>10</v>
      </c>
      <c r="B846" s="37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5">
        <v>11</v>
      </c>
      <c r="B847" s="3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5">
        <v>12</v>
      </c>
      <c r="B848" s="3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5">
        <v>13</v>
      </c>
      <c r="B849" s="3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5">
        <v>14</v>
      </c>
      <c r="B850" s="3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5">
        <v>15</v>
      </c>
      <c r="B851" s="3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5">
        <v>16</v>
      </c>
      <c r="B852" s="3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5">
        <v>17</v>
      </c>
      <c r="B853" s="3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5">
        <v>18</v>
      </c>
      <c r="B854" s="3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5">
        <v>19</v>
      </c>
      <c r="B855" s="3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5">
        <v>20</v>
      </c>
      <c r="B856" s="3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5">
        <v>21</v>
      </c>
      <c r="B857" s="3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5">
        <v>22</v>
      </c>
      <c r="B858" s="3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5">
        <v>23</v>
      </c>
      <c r="B859" s="375">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5">
        <v>24</v>
      </c>
      <c r="B860" s="375">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5">
        <v>25</v>
      </c>
      <c r="B861" s="37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5">
        <v>26</v>
      </c>
      <c r="B862" s="3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5">
        <v>27</v>
      </c>
      <c r="B863" s="3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5">
        <v>28</v>
      </c>
      <c r="B864" s="3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5">
        <v>29</v>
      </c>
      <c r="B865" s="3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5">
        <v>30</v>
      </c>
      <c r="B866" s="3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629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374</v>
      </c>
      <c r="Q869" s="359"/>
      <c r="R869" s="359"/>
      <c r="S869" s="359"/>
      <c r="T869" s="359"/>
      <c r="U869" s="359"/>
      <c r="V869" s="359"/>
      <c r="W869" s="359"/>
      <c r="X869" s="359"/>
      <c r="Y869" s="360" t="s">
        <v>427</v>
      </c>
      <c r="Z869" s="361"/>
      <c r="AA869" s="361"/>
      <c r="AB869" s="361"/>
      <c r="AC869" s="142" t="s">
        <v>476</v>
      </c>
      <c r="AD869" s="142"/>
      <c r="AE869" s="142"/>
      <c r="AF869" s="142"/>
      <c r="AG869" s="142"/>
      <c r="AH869" s="360" t="s">
        <v>511</v>
      </c>
      <c r="AI869" s="357"/>
      <c r="AJ869" s="357"/>
      <c r="AK869" s="357"/>
      <c r="AL869" s="357" t="s">
        <v>21</v>
      </c>
      <c r="AM869" s="357"/>
      <c r="AN869" s="357"/>
      <c r="AO869" s="362"/>
      <c r="AP869" s="363" t="s">
        <v>431</v>
      </c>
      <c r="AQ869" s="363"/>
      <c r="AR869" s="363"/>
      <c r="AS869" s="363"/>
      <c r="AT869" s="363"/>
      <c r="AU869" s="363"/>
      <c r="AV869" s="363"/>
      <c r="AW869" s="363"/>
      <c r="AX869" s="363"/>
    </row>
    <row r="870" spans="1:50" ht="30" customHeight="1" x14ac:dyDescent="0.15">
      <c r="A870" s="375">
        <v>1</v>
      </c>
      <c r="B870" s="375">
        <v>1</v>
      </c>
      <c r="C870" s="340" t="s">
        <v>617</v>
      </c>
      <c r="D870" s="340"/>
      <c r="E870" s="340"/>
      <c r="F870" s="340"/>
      <c r="G870" s="340"/>
      <c r="H870" s="340"/>
      <c r="I870" s="340"/>
      <c r="J870" s="341" t="s">
        <v>552</v>
      </c>
      <c r="K870" s="342"/>
      <c r="L870" s="342"/>
      <c r="M870" s="342"/>
      <c r="N870" s="342"/>
      <c r="O870" s="342"/>
      <c r="P870" s="343" t="s">
        <v>627</v>
      </c>
      <c r="Q870" s="343"/>
      <c r="R870" s="343"/>
      <c r="S870" s="343"/>
      <c r="T870" s="343"/>
      <c r="U870" s="343"/>
      <c r="V870" s="343"/>
      <c r="W870" s="343"/>
      <c r="X870" s="343"/>
      <c r="Y870" s="344">
        <v>1.7</v>
      </c>
      <c r="Z870" s="345"/>
      <c r="AA870" s="345"/>
      <c r="AB870" s="346"/>
      <c r="AC870" s="356" t="s">
        <v>196</v>
      </c>
      <c r="AD870" s="364"/>
      <c r="AE870" s="364"/>
      <c r="AF870" s="364"/>
      <c r="AG870" s="364"/>
      <c r="AH870" s="365" t="s">
        <v>552</v>
      </c>
      <c r="AI870" s="366"/>
      <c r="AJ870" s="366"/>
      <c r="AK870" s="366"/>
      <c r="AL870" s="350" t="s">
        <v>552</v>
      </c>
      <c r="AM870" s="351"/>
      <c r="AN870" s="351"/>
      <c r="AO870" s="352"/>
      <c r="AP870" s="353" t="s">
        <v>552</v>
      </c>
      <c r="AQ870" s="353"/>
      <c r="AR870" s="353"/>
      <c r="AS870" s="353"/>
      <c r="AT870" s="353"/>
      <c r="AU870" s="353"/>
      <c r="AV870" s="353"/>
      <c r="AW870" s="353"/>
      <c r="AX870" s="353"/>
    </row>
    <row r="871" spans="1:50" ht="30" customHeight="1" x14ac:dyDescent="0.15">
      <c r="A871" s="375">
        <v>2</v>
      </c>
      <c r="B871" s="375">
        <v>1</v>
      </c>
      <c r="C871" s="340" t="s">
        <v>618</v>
      </c>
      <c r="D871" s="340"/>
      <c r="E871" s="340"/>
      <c r="F871" s="340"/>
      <c r="G871" s="340"/>
      <c r="H871" s="340"/>
      <c r="I871" s="340"/>
      <c r="J871" s="341" t="s">
        <v>552</v>
      </c>
      <c r="K871" s="342"/>
      <c r="L871" s="342"/>
      <c r="M871" s="342"/>
      <c r="N871" s="342"/>
      <c r="O871" s="342"/>
      <c r="P871" s="343" t="s">
        <v>627</v>
      </c>
      <c r="Q871" s="343"/>
      <c r="R871" s="343"/>
      <c r="S871" s="343"/>
      <c r="T871" s="343"/>
      <c r="U871" s="343"/>
      <c r="V871" s="343"/>
      <c r="W871" s="343"/>
      <c r="X871" s="343"/>
      <c r="Y871" s="344">
        <v>0.3</v>
      </c>
      <c r="Z871" s="345"/>
      <c r="AA871" s="345"/>
      <c r="AB871" s="346"/>
      <c r="AC871" s="356" t="s">
        <v>196</v>
      </c>
      <c r="AD871" s="356"/>
      <c r="AE871" s="356"/>
      <c r="AF871" s="356"/>
      <c r="AG871" s="356"/>
      <c r="AH871" s="365" t="s">
        <v>552</v>
      </c>
      <c r="AI871" s="366"/>
      <c r="AJ871" s="366"/>
      <c r="AK871" s="366"/>
      <c r="AL871" s="350" t="s">
        <v>552</v>
      </c>
      <c r="AM871" s="351"/>
      <c r="AN871" s="351"/>
      <c r="AO871" s="352"/>
      <c r="AP871" s="353" t="s">
        <v>552</v>
      </c>
      <c r="AQ871" s="353"/>
      <c r="AR871" s="353"/>
      <c r="AS871" s="353"/>
      <c r="AT871" s="353"/>
      <c r="AU871" s="353"/>
      <c r="AV871" s="353"/>
      <c r="AW871" s="353"/>
      <c r="AX871" s="353"/>
    </row>
    <row r="872" spans="1:50" ht="30" customHeight="1" x14ac:dyDescent="0.15">
      <c r="A872" s="375">
        <v>3</v>
      </c>
      <c r="B872" s="375">
        <v>1</v>
      </c>
      <c r="C872" s="354" t="s">
        <v>619</v>
      </c>
      <c r="D872" s="340"/>
      <c r="E872" s="340"/>
      <c r="F872" s="340"/>
      <c r="G872" s="340"/>
      <c r="H872" s="340"/>
      <c r="I872" s="340"/>
      <c r="J872" s="341" t="s">
        <v>552</v>
      </c>
      <c r="K872" s="342"/>
      <c r="L872" s="342"/>
      <c r="M872" s="342"/>
      <c r="N872" s="342"/>
      <c r="O872" s="342"/>
      <c r="P872" s="355" t="s">
        <v>627</v>
      </c>
      <c r="Q872" s="343"/>
      <c r="R872" s="343"/>
      <c r="S872" s="343"/>
      <c r="T872" s="343"/>
      <c r="U872" s="343"/>
      <c r="V872" s="343"/>
      <c r="W872" s="343"/>
      <c r="X872" s="343"/>
      <c r="Y872" s="344">
        <v>0.2</v>
      </c>
      <c r="Z872" s="345"/>
      <c r="AA872" s="345"/>
      <c r="AB872" s="346"/>
      <c r="AC872" s="356" t="s">
        <v>196</v>
      </c>
      <c r="AD872" s="356"/>
      <c r="AE872" s="356"/>
      <c r="AF872" s="356"/>
      <c r="AG872" s="356"/>
      <c r="AH872" s="348" t="s">
        <v>552</v>
      </c>
      <c r="AI872" s="349"/>
      <c r="AJ872" s="349"/>
      <c r="AK872" s="349"/>
      <c r="AL872" s="350" t="s">
        <v>552</v>
      </c>
      <c r="AM872" s="351"/>
      <c r="AN872" s="351"/>
      <c r="AO872" s="352"/>
      <c r="AP872" s="353" t="s">
        <v>552</v>
      </c>
      <c r="AQ872" s="353"/>
      <c r="AR872" s="353"/>
      <c r="AS872" s="353"/>
      <c r="AT872" s="353"/>
      <c r="AU872" s="353"/>
      <c r="AV872" s="353"/>
      <c r="AW872" s="353"/>
      <c r="AX872" s="353"/>
    </row>
    <row r="873" spans="1:50" ht="30" customHeight="1" x14ac:dyDescent="0.15">
      <c r="A873" s="375">
        <v>4</v>
      </c>
      <c r="B873" s="375">
        <v>1</v>
      </c>
      <c r="C873" s="354" t="s">
        <v>620</v>
      </c>
      <c r="D873" s="340"/>
      <c r="E873" s="340"/>
      <c r="F873" s="340"/>
      <c r="G873" s="340"/>
      <c r="H873" s="340"/>
      <c r="I873" s="340"/>
      <c r="J873" s="341" t="s">
        <v>552</v>
      </c>
      <c r="K873" s="342"/>
      <c r="L873" s="342"/>
      <c r="M873" s="342"/>
      <c r="N873" s="342"/>
      <c r="O873" s="342"/>
      <c r="P873" s="355" t="s">
        <v>627</v>
      </c>
      <c r="Q873" s="343"/>
      <c r="R873" s="343"/>
      <c r="S873" s="343"/>
      <c r="T873" s="343"/>
      <c r="U873" s="343"/>
      <c r="V873" s="343"/>
      <c r="W873" s="343"/>
      <c r="X873" s="343"/>
      <c r="Y873" s="344">
        <v>0.2</v>
      </c>
      <c r="Z873" s="345"/>
      <c r="AA873" s="345"/>
      <c r="AB873" s="346"/>
      <c r="AC873" s="356" t="s">
        <v>196</v>
      </c>
      <c r="AD873" s="356"/>
      <c r="AE873" s="356"/>
      <c r="AF873" s="356"/>
      <c r="AG873" s="356"/>
      <c r="AH873" s="348" t="s">
        <v>552</v>
      </c>
      <c r="AI873" s="349"/>
      <c r="AJ873" s="349"/>
      <c r="AK873" s="349"/>
      <c r="AL873" s="350" t="s">
        <v>552</v>
      </c>
      <c r="AM873" s="351"/>
      <c r="AN873" s="351"/>
      <c r="AO873" s="352"/>
      <c r="AP873" s="353" t="s">
        <v>552</v>
      </c>
      <c r="AQ873" s="353"/>
      <c r="AR873" s="353"/>
      <c r="AS873" s="353"/>
      <c r="AT873" s="353"/>
      <c r="AU873" s="353"/>
      <c r="AV873" s="353"/>
      <c r="AW873" s="353"/>
      <c r="AX873" s="353"/>
    </row>
    <row r="874" spans="1:50" ht="30" customHeight="1" x14ac:dyDescent="0.15">
      <c r="A874" s="375">
        <v>5</v>
      </c>
      <c r="B874" s="375">
        <v>1</v>
      </c>
      <c r="C874" s="340" t="s">
        <v>621</v>
      </c>
      <c r="D874" s="340"/>
      <c r="E874" s="340"/>
      <c r="F874" s="340"/>
      <c r="G874" s="340"/>
      <c r="H874" s="340"/>
      <c r="I874" s="340"/>
      <c r="J874" s="341" t="s">
        <v>552</v>
      </c>
      <c r="K874" s="342"/>
      <c r="L874" s="342"/>
      <c r="M874" s="342"/>
      <c r="N874" s="342"/>
      <c r="O874" s="342"/>
      <c r="P874" s="343" t="s">
        <v>627</v>
      </c>
      <c r="Q874" s="343"/>
      <c r="R874" s="343"/>
      <c r="S874" s="343"/>
      <c r="T874" s="343"/>
      <c r="U874" s="343"/>
      <c r="V874" s="343"/>
      <c r="W874" s="343"/>
      <c r="X874" s="343"/>
      <c r="Y874" s="344">
        <v>0.2</v>
      </c>
      <c r="Z874" s="345"/>
      <c r="AA874" s="345"/>
      <c r="AB874" s="346"/>
      <c r="AC874" s="347" t="s">
        <v>196</v>
      </c>
      <c r="AD874" s="347"/>
      <c r="AE874" s="347"/>
      <c r="AF874" s="347"/>
      <c r="AG874" s="347"/>
      <c r="AH874" s="348" t="s">
        <v>552</v>
      </c>
      <c r="AI874" s="349"/>
      <c r="AJ874" s="349"/>
      <c r="AK874" s="349"/>
      <c r="AL874" s="350" t="s">
        <v>552</v>
      </c>
      <c r="AM874" s="351"/>
      <c r="AN874" s="351"/>
      <c r="AO874" s="352"/>
      <c r="AP874" s="353" t="s">
        <v>552</v>
      </c>
      <c r="AQ874" s="353"/>
      <c r="AR874" s="353"/>
      <c r="AS874" s="353"/>
      <c r="AT874" s="353"/>
      <c r="AU874" s="353"/>
      <c r="AV874" s="353"/>
      <c r="AW874" s="353"/>
      <c r="AX874" s="353"/>
    </row>
    <row r="875" spans="1:50" ht="30" customHeight="1" x14ac:dyDescent="0.15">
      <c r="A875" s="375">
        <v>6</v>
      </c>
      <c r="B875" s="375">
        <v>1</v>
      </c>
      <c r="C875" s="340" t="s">
        <v>622</v>
      </c>
      <c r="D875" s="340"/>
      <c r="E875" s="340"/>
      <c r="F875" s="340"/>
      <c r="G875" s="340"/>
      <c r="H875" s="340"/>
      <c r="I875" s="340"/>
      <c r="J875" s="341" t="s">
        <v>552</v>
      </c>
      <c r="K875" s="342"/>
      <c r="L875" s="342"/>
      <c r="M875" s="342"/>
      <c r="N875" s="342"/>
      <c r="O875" s="342"/>
      <c r="P875" s="343" t="s">
        <v>627</v>
      </c>
      <c r="Q875" s="343"/>
      <c r="R875" s="343"/>
      <c r="S875" s="343"/>
      <c r="T875" s="343"/>
      <c r="U875" s="343"/>
      <c r="V875" s="343"/>
      <c r="W875" s="343"/>
      <c r="X875" s="343"/>
      <c r="Y875" s="344">
        <v>0.2</v>
      </c>
      <c r="Z875" s="345"/>
      <c r="AA875" s="345"/>
      <c r="AB875" s="346"/>
      <c r="AC875" s="347" t="s">
        <v>196</v>
      </c>
      <c r="AD875" s="347"/>
      <c r="AE875" s="347"/>
      <c r="AF875" s="347"/>
      <c r="AG875" s="347"/>
      <c r="AH875" s="348" t="s">
        <v>552</v>
      </c>
      <c r="AI875" s="349"/>
      <c r="AJ875" s="349"/>
      <c r="AK875" s="349"/>
      <c r="AL875" s="350" t="s">
        <v>552</v>
      </c>
      <c r="AM875" s="351"/>
      <c r="AN875" s="351"/>
      <c r="AO875" s="352"/>
      <c r="AP875" s="353" t="s">
        <v>552</v>
      </c>
      <c r="AQ875" s="353"/>
      <c r="AR875" s="353"/>
      <c r="AS875" s="353"/>
      <c r="AT875" s="353"/>
      <c r="AU875" s="353"/>
      <c r="AV875" s="353"/>
      <c r="AW875" s="353"/>
      <c r="AX875" s="353"/>
    </row>
    <row r="876" spans="1:50" ht="30" customHeight="1" x14ac:dyDescent="0.15">
      <c r="A876" s="375">
        <v>7</v>
      </c>
      <c r="B876" s="375">
        <v>1</v>
      </c>
      <c r="C876" s="340" t="s">
        <v>623</v>
      </c>
      <c r="D876" s="340"/>
      <c r="E876" s="340"/>
      <c r="F876" s="340"/>
      <c r="G876" s="340"/>
      <c r="H876" s="340"/>
      <c r="I876" s="340"/>
      <c r="J876" s="341" t="s">
        <v>552</v>
      </c>
      <c r="K876" s="342"/>
      <c r="L876" s="342"/>
      <c r="M876" s="342"/>
      <c r="N876" s="342"/>
      <c r="O876" s="342"/>
      <c r="P876" s="343" t="s">
        <v>627</v>
      </c>
      <c r="Q876" s="343"/>
      <c r="R876" s="343"/>
      <c r="S876" s="343"/>
      <c r="T876" s="343"/>
      <c r="U876" s="343"/>
      <c r="V876" s="343"/>
      <c r="W876" s="343"/>
      <c r="X876" s="343"/>
      <c r="Y876" s="344">
        <v>0.1</v>
      </c>
      <c r="Z876" s="345"/>
      <c r="AA876" s="345"/>
      <c r="AB876" s="346"/>
      <c r="AC876" s="347" t="s">
        <v>196</v>
      </c>
      <c r="AD876" s="347"/>
      <c r="AE876" s="347"/>
      <c r="AF876" s="347"/>
      <c r="AG876" s="347"/>
      <c r="AH876" s="348" t="s">
        <v>552</v>
      </c>
      <c r="AI876" s="349"/>
      <c r="AJ876" s="349"/>
      <c r="AK876" s="349"/>
      <c r="AL876" s="350" t="s">
        <v>552</v>
      </c>
      <c r="AM876" s="351"/>
      <c r="AN876" s="351"/>
      <c r="AO876" s="352"/>
      <c r="AP876" s="353" t="s">
        <v>552</v>
      </c>
      <c r="AQ876" s="353"/>
      <c r="AR876" s="353"/>
      <c r="AS876" s="353"/>
      <c r="AT876" s="353"/>
      <c r="AU876" s="353"/>
      <c r="AV876" s="353"/>
      <c r="AW876" s="353"/>
      <c r="AX876" s="353"/>
    </row>
    <row r="877" spans="1:50" ht="30" customHeight="1" x14ac:dyDescent="0.15">
      <c r="A877" s="375">
        <v>8</v>
      </c>
      <c r="B877" s="375">
        <v>1</v>
      </c>
      <c r="C877" s="340" t="s">
        <v>624</v>
      </c>
      <c r="D877" s="340"/>
      <c r="E877" s="340"/>
      <c r="F877" s="340"/>
      <c r="G877" s="340"/>
      <c r="H877" s="340"/>
      <c r="I877" s="340"/>
      <c r="J877" s="341" t="s">
        <v>552</v>
      </c>
      <c r="K877" s="342"/>
      <c r="L877" s="342"/>
      <c r="M877" s="342"/>
      <c r="N877" s="342"/>
      <c r="O877" s="342"/>
      <c r="P877" s="343" t="s">
        <v>627</v>
      </c>
      <c r="Q877" s="343"/>
      <c r="R877" s="343"/>
      <c r="S877" s="343"/>
      <c r="T877" s="343"/>
      <c r="U877" s="343"/>
      <c r="V877" s="343"/>
      <c r="W877" s="343"/>
      <c r="X877" s="343"/>
      <c r="Y877" s="344">
        <v>0.1</v>
      </c>
      <c r="Z877" s="345"/>
      <c r="AA877" s="345"/>
      <c r="AB877" s="346"/>
      <c r="AC877" s="347" t="s">
        <v>196</v>
      </c>
      <c r="AD877" s="347"/>
      <c r="AE877" s="347"/>
      <c r="AF877" s="347"/>
      <c r="AG877" s="347"/>
      <c r="AH877" s="348" t="s">
        <v>552</v>
      </c>
      <c r="AI877" s="349"/>
      <c r="AJ877" s="349"/>
      <c r="AK877" s="349"/>
      <c r="AL877" s="350" t="s">
        <v>552</v>
      </c>
      <c r="AM877" s="351"/>
      <c r="AN877" s="351"/>
      <c r="AO877" s="352"/>
      <c r="AP877" s="353" t="s">
        <v>552</v>
      </c>
      <c r="AQ877" s="353"/>
      <c r="AR877" s="353"/>
      <c r="AS877" s="353"/>
      <c r="AT877" s="353"/>
      <c r="AU877" s="353"/>
      <c r="AV877" s="353"/>
      <c r="AW877" s="353"/>
      <c r="AX877" s="353"/>
    </row>
    <row r="878" spans="1:50" ht="30" customHeight="1" x14ac:dyDescent="0.15">
      <c r="A878" s="375">
        <v>9</v>
      </c>
      <c r="B878" s="375">
        <v>1</v>
      </c>
      <c r="C878" s="340" t="s">
        <v>625</v>
      </c>
      <c r="D878" s="340"/>
      <c r="E878" s="340"/>
      <c r="F878" s="340"/>
      <c r="G878" s="340"/>
      <c r="H878" s="340"/>
      <c r="I878" s="340"/>
      <c r="J878" s="341" t="s">
        <v>552</v>
      </c>
      <c r="K878" s="342"/>
      <c r="L878" s="342"/>
      <c r="M878" s="342"/>
      <c r="N878" s="342"/>
      <c r="O878" s="342"/>
      <c r="P878" s="343" t="s">
        <v>627</v>
      </c>
      <c r="Q878" s="343"/>
      <c r="R878" s="343"/>
      <c r="S878" s="343"/>
      <c r="T878" s="343"/>
      <c r="U878" s="343"/>
      <c r="V878" s="343"/>
      <c r="W878" s="343"/>
      <c r="X878" s="343"/>
      <c r="Y878" s="344">
        <v>0.1</v>
      </c>
      <c r="Z878" s="345"/>
      <c r="AA878" s="345"/>
      <c r="AB878" s="346"/>
      <c r="AC878" s="347" t="s">
        <v>196</v>
      </c>
      <c r="AD878" s="347"/>
      <c r="AE878" s="347"/>
      <c r="AF878" s="347"/>
      <c r="AG878" s="347"/>
      <c r="AH878" s="348" t="s">
        <v>552</v>
      </c>
      <c r="AI878" s="349"/>
      <c r="AJ878" s="349"/>
      <c r="AK878" s="349"/>
      <c r="AL878" s="350" t="s">
        <v>552</v>
      </c>
      <c r="AM878" s="351"/>
      <c r="AN878" s="351"/>
      <c r="AO878" s="352"/>
      <c r="AP878" s="353" t="s">
        <v>552</v>
      </c>
      <c r="AQ878" s="353"/>
      <c r="AR878" s="353"/>
      <c r="AS878" s="353"/>
      <c r="AT878" s="353"/>
      <c r="AU878" s="353"/>
      <c r="AV878" s="353"/>
      <c r="AW878" s="353"/>
      <c r="AX878" s="353"/>
    </row>
    <row r="879" spans="1:50" ht="30" customHeight="1" x14ac:dyDescent="0.15">
      <c r="A879" s="375">
        <v>10</v>
      </c>
      <c r="B879" s="375">
        <v>1</v>
      </c>
      <c r="C879" s="340" t="s">
        <v>626</v>
      </c>
      <c r="D879" s="340"/>
      <c r="E879" s="340"/>
      <c r="F879" s="340"/>
      <c r="G879" s="340"/>
      <c r="H879" s="340"/>
      <c r="I879" s="340"/>
      <c r="J879" s="341" t="s">
        <v>552</v>
      </c>
      <c r="K879" s="342"/>
      <c r="L879" s="342"/>
      <c r="M879" s="342"/>
      <c r="N879" s="342"/>
      <c r="O879" s="342"/>
      <c r="P879" s="343" t="s">
        <v>627</v>
      </c>
      <c r="Q879" s="343"/>
      <c r="R879" s="343"/>
      <c r="S879" s="343"/>
      <c r="T879" s="343"/>
      <c r="U879" s="343"/>
      <c r="V879" s="343"/>
      <c r="W879" s="343"/>
      <c r="X879" s="343"/>
      <c r="Y879" s="344">
        <v>0.1</v>
      </c>
      <c r="Z879" s="345"/>
      <c r="AA879" s="345"/>
      <c r="AB879" s="346"/>
      <c r="AC879" s="347" t="s">
        <v>196</v>
      </c>
      <c r="AD879" s="347"/>
      <c r="AE879" s="347"/>
      <c r="AF879" s="347"/>
      <c r="AG879" s="347"/>
      <c r="AH879" s="348" t="s">
        <v>552</v>
      </c>
      <c r="AI879" s="349"/>
      <c r="AJ879" s="349"/>
      <c r="AK879" s="349"/>
      <c r="AL879" s="350" t="s">
        <v>552</v>
      </c>
      <c r="AM879" s="351"/>
      <c r="AN879" s="351"/>
      <c r="AO879" s="352"/>
      <c r="AP879" s="353" t="s">
        <v>552</v>
      </c>
      <c r="AQ879" s="353"/>
      <c r="AR879" s="353"/>
      <c r="AS879" s="353"/>
      <c r="AT879" s="353"/>
      <c r="AU879" s="353"/>
      <c r="AV879" s="353"/>
      <c r="AW879" s="353"/>
      <c r="AX879" s="353"/>
    </row>
    <row r="880" spans="1:50" ht="30" hidden="1" customHeight="1" x14ac:dyDescent="0.15">
      <c r="A880" s="375">
        <v>11</v>
      </c>
      <c r="B880" s="3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5">
        <v>12</v>
      </c>
      <c r="B881" s="3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5">
        <v>13</v>
      </c>
      <c r="B882" s="3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5">
        <v>14</v>
      </c>
      <c r="B883" s="3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5">
        <v>15</v>
      </c>
      <c r="B884" s="3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5">
        <v>16</v>
      </c>
      <c r="B885" s="3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5">
        <v>17</v>
      </c>
      <c r="B886" s="3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5">
        <v>18</v>
      </c>
      <c r="B887" s="3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5">
        <v>19</v>
      </c>
      <c r="B888" s="3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5">
        <v>20</v>
      </c>
      <c r="B889" s="3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5">
        <v>21</v>
      </c>
      <c r="B890" s="3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5">
        <v>22</v>
      </c>
      <c r="B891" s="3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5">
        <v>23</v>
      </c>
      <c r="B892" s="37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5">
        <v>24</v>
      </c>
      <c r="B893" s="37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5">
        <v>25</v>
      </c>
      <c r="B894" s="37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5">
        <v>26</v>
      </c>
      <c r="B895" s="3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5">
        <v>27</v>
      </c>
      <c r="B896" s="3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5">
        <v>28</v>
      </c>
      <c r="B897" s="3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5">
        <v>29</v>
      </c>
      <c r="B898" s="3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5">
        <v>30</v>
      </c>
      <c r="B899" s="3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628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374</v>
      </c>
      <c r="Q902" s="359"/>
      <c r="R902" s="359"/>
      <c r="S902" s="359"/>
      <c r="T902" s="359"/>
      <c r="U902" s="359"/>
      <c r="V902" s="359"/>
      <c r="W902" s="359"/>
      <c r="X902" s="359"/>
      <c r="Y902" s="360" t="s">
        <v>427</v>
      </c>
      <c r="Z902" s="361"/>
      <c r="AA902" s="361"/>
      <c r="AB902" s="361"/>
      <c r="AC902" s="142" t="s">
        <v>476</v>
      </c>
      <c r="AD902" s="142"/>
      <c r="AE902" s="142"/>
      <c r="AF902" s="142"/>
      <c r="AG902" s="142"/>
      <c r="AH902" s="360" t="s">
        <v>511</v>
      </c>
      <c r="AI902" s="357"/>
      <c r="AJ902" s="357"/>
      <c r="AK902" s="357"/>
      <c r="AL902" s="357" t="s">
        <v>21</v>
      </c>
      <c r="AM902" s="357"/>
      <c r="AN902" s="357"/>
      <c r="AO902" s="362"/>
      <c r="AP902" s="363" t="s">
        <v>431</v>
      </c>
      <c r="AQ902" s="363"/>
      <c r="AR902" s="363"/>
      <c r="AS902" s="363"/>
      <c r="AT902" s="363"/>
      <c r="AU902" s="363"/>
      <c r="AV902" s="363"/>
      <c r="AW902" s="363"/>
      <c r="AX902" s="363"/>
    </row>
    <row r="903" spans="1:50" ht="30" customHeight="1" x14ac:dyDescent="0.15">
      <c r="A903" s="375">
        <v>1</v>
      </c>
      <c r="B903" s="375">
        <v>1</v>
      </c>
      <c r="C903" s="354" t="s">
        <v>617</v>
      </c>
      <c r="D903" s="340"/>
      <c r="E903" s="340"/>
      <c r="F903" s="340"/>
      <c r="G903" s="340"/>
      <c r="H903" s="340"/>
      <c r="I903" s="340"/>
      <c r="J903" s="341" t="s">
        <v>552</v>
      </c>
      <c r="K903" s="342"/>
      <c r="L903" s="342"/>
      <c r="M903" s="342"/>
      <c r="N903" s="342"/>
      <c r="O903" s="342"/>
      <c r="P903" s="370" t="s">
        <v>656</v>
      </c>
      <c r="Q903" s="371"/>
      <c r="R903" s="371"/>
      <c r="S903" s="371"/>
      <c r="T903" s="371"/>
      <c r="U903" s="371"/>
      <c r="V903" s="371"/>
      <c r="W903" s="371"/>
      <c r="X903" s="372"/>
      <c r="Y903" s="344">
        <v>0.2</v>
      </c>
      <c r="Z903" s="345"/>
      <c r="AA903" s="345"/>
      <c r="AB903" s="346"/>
      <c r="AC903" s="356" t="s">
        <v>196</v>
      </c>
      <c r="AD903" s="364"/>
      <c r="AE903" s="364"/>
      <c r="AF903" s="364"/>
      <c r="AG903" s="364"/>
      <c r="AH903" s="365" t="s">
        <v>644</v>
      </c>
      <c r="AI903" s="366"/>
      <c r="AJ903" s="366"/>
      <c r="AK903" s="366"/>
      <c r="AL903" s="350" t="s">
        <v>644</v>
      </c>
      <c r="AM903" s="351"/>
      <c r="AN903" s="351"/>
      <c r="AO903" s="352"/>
      <c r="AP903" s="353" t="s">
        <v>650</v>
      </c>
      <c r="AQ903" s="353"/>
      <c r="AR903" s="353"/>
      <c r="AS903" s="353"/>
      <c r="AT903" s="353"/>
      <c r="AU903" s="353"/>
      <c r="AV903" s="353"/>
      <c r="AW903" s="353"/>
      <c r="AX903" s="353"/>
    </row>
    <row r="904" spans="1:50" ht="30" customHeight="1" x14ac:dyDescent="0.15">
      <c r="A904" s="375">
        <v>2</v>
      </c>
      <c r="B904" s="375">
        <v>1</v>
      </c>
      <c r="C904" s="340" t="s">
        <v>618</v>
      </c>
      <c r="D904" s="340"/>
      <c r="E904" s="340"/>
      <c r="F904" s="340"/>
      <c r="G904" s="340"/>
      <c r="H904" s="340"/>
      <c r="I904" s="340"/>
      <c r="J904" s="341" t="s">
        <v>552</v>
      </c>
      <c r="K904" s="342"/>
      <c r="L904" s="342"/>
      <c r="M904" s="342"/>
      <c r="N904" s="342"/>
      <c r="O904" s="342"/>
      <c r="P904" s="370" t="s">
        <v>656</v>
      </c>
      <c r="Q904" s="371"/>
      <c r="R904" s="371"/>
      <c r="S904" s="371"/>
      <c r="T904" s="371"/>
      <c r="U904" s="371"/>
      <c r="V904" s="371"/>
      <c r="W904" s="371"/>
      <c r="X904" s="372"/>
      <c r="Y904" s="344">
        <v>0.1</v>
      </c>
      <c r="Z904" s="345"/>
      <c r="AA904" s="345"/>
      <c r="AB904" s="346"/>
      <c r="AC904" s="356" t="s">
        <v>196</v>
      </c>
      <c r="AD904" s="356"/>
      <c r="AE904" s="356"/>
      <c r="AF904" s="356"/>
      <c r="AG904" s="356"/>
      <c r="AH904" s="365" t="s">
        <v>653</v>
      </c>
      <c r="AI904" s="366"/>
      <c r="AJ904" s="366"/>
      <c r="AK904" s="366"/>
      <c r="AL904" s="350" t="s">
        <v>644</v>
      </c>
      <c r="AM904" s="351"/>
      <c r="AN904" s="351"/>
      <c r="AO904" s="352"/>
      <c r="AP904" s="353" t="s">
        <v>644</v>
      </c>
      <c r="AQ904" s="353"/>
      <c r="AR904" s="353"/>
      <c r="AS904" s="353"/>
      <c r="AT904" s="353"/>
      <c r="AU904" s="353"/>
      <c r="AV904" s="353"/>
      <c r="AW904" s="353"/>
      <c r="AX904" s="353"/>
    </row>
    <row r="905" spans="1:50" ht="30" customHeight="1" x14ac:dyDescent="0.15">
      <c r="A905" s="375">
        <v>3</v>
      </c>
      <c r="B905" s="375">
        <v>1</v>
      </c>
      <c r="C905" s="354" t="s">
        <v>619</v>
      </c>
      <c r="D905" s="340"/>
      <c r="E905" s="340"/>
      <c r="F905" s="340"/>
      <c r="G905" s="340"/>
      <c r="H905" s="340"/>
      <c r="I905" s="340"/>
      <c r="J905" s="341" t="s">
        <v>552</v>
      </c>
      <c r="K905" s="342"/>
      <c r="L905" s="342"/>
      <c r="M905" s="342"/>
      <c r="N905" s="342"/>
      <c r="O905" s="342"/>
      <c r="P905" s="370" t="s">
        <v>656</v>
      </c>
      <c r="Q905" s="371"/>
      <c r="R905" s="371"/>
      <c r="S905" s="371"/>
      <c r="T905" s="371"/>
      <c r="U905" s="371"/>
      <c r="V905" s="371"/>
      <c r="W905" s="371"/>
      <c r="X905" s="372"/>
      <c r="Y905" s="344">
        <v>0.1</v>
      </c>
      <c r="Z905" s="345"/>
      <c r="AA905" s="345"/>
      <c r="AB905" s="346"/>
      <c r="AC905" s="356" t="s">
        <v>196</v>
      </c>
      <c r="AD905" s="356"/>
      <c r="AE905" s="356"/>
      <c r="AF905" s="356"/>
      <c r="AG905" s="356"/>
      <c r="AH905" s="348" t="s">
        <v>644</v>
      </c>
      <c r="AI905" s="349"/>
      <c r="AJ905" s="349"/>
      <c r="AK905" s="349"/>
      <c r="AL905" s="350" t="s">
        <v>644</v>
      </c>
      <c r="AM905" s="351"/>
      <c r="AN905" s="351"/>
      <c r="AO905" s="352"/>
      <c r="AP905" s="353" t="s">
        <v>644</v>
      </c>
      <c r="AQ905" s="353"/>
      <c r="AR905" s="353"/>
      <c r="AS905" s="353"/>
      <c r="AT905" s="353"/>
      <c r="AU905" s="353"/>
      <c r="AV905" s="353"/>
      <c r="AW905" s="353"/>
      <c r="AX905" s="353"/>
    </row>
    <row r="906" spans="1:50" ht="30" customHeight="1" x14ac:dyDescent="0.15">
      <c r="A906" s="375">
        <v>4</v>
      </c>
      <c r="B906" s="375">
        <v>1</v>
      </c>
      <c r="C906" s="354" t="s">
        <v>620</v>
      </c>
      <c r="D906" s="340"/>
      <c r="E906" s="340"/>
      <c r="F906" s="340"/>
      <c r="G906" s="340"/>
      <c r="H906" s="340"/>
      <c r="I906" s="340"/>
      <c r="J906" s="341" t="s">
        <v>552</v>
      </c>
      <c r="K906" s="342"/>
      <c r="L906" s="342"/>
      <c r="M906" s="342"/>
      <c r="N906" s="342"/>
      <c r="O906" s="342"/>
      <c r="P906" s="370" t="s">
        <v>656</v>
      </c>
      <c r="Q906" s="371"/>
      <c r="R906" s="371"/>
      <c r="S906" s="371"/>
      <c r="T906" s="371"/>
      <c r="U906" s="371"/>
      <c r="V906" s="371"/>
      <c r="W906" s="371"/>
      <c r="X906" s="372"/>
      <c r="Y906" s="344">
        <v>0.1</v>
      </c>
      <c r="Z906" s="345"/>
      <c r="AA906" s="345"/>
      <c r="AB906" s="346"/>
      <c r="AC906" s="356" t="s">
        <v>196</v>
      </c>
      <c r="AD906" s="356"/>
      <c r="AE906" s="356"/>
      <c r="AF906" s="356"/>
      <c r="AG906" s="356"/>
      <c r="AH906" s="348" t="s">
        <v>644</v>
      </c>
      <c r="AI906" s="349"/>
      <c r="AJ906" s="349"/>
      <c r="AK906" s="349"/>
      <c r="AL906" s="350" t="s">
        <v>644</v>
      </c>
      <c r="AM906" s="351"/>
      <c r="AN906" s="351"/>
      <c r="AO906" s="352"/>
      <c r="AP906" s="353" t="s">
        <v>650</v>
      </c>
      <c r="AQ906" s="353"/>
      <c r="AR906" s="353"/>
      <c r="AS906" s="353"/>
      <c r="AT906" s="353"/>
      <c r="AU906" s="353"/>
      <c r="AV906" s="353"/>
      <c r="AW906" s="353"/>
      <c r="AX906" s="353"/>
    </row>
    <row r="907" spans="1:50" ht="30" customHeight="1" x14ac:dyDescent="0.15">
      <c r="A907" s="375">
        <v>5</v>
      </c>
      <c r="B907" s="375">
        <v>1</v>
      </c>
      <c r="C907" s="340" t="s">
        <v>621</v>
      </c>
      <c r="D907" s="340"/>
      <c r="E907" s="340"/>
      <c r="F907" s="340"/>
      <c r="G907" s="340"/>
      <c r="H907" s="340"/>
      <c r="I907" s="340"/>
      <c r="J907" s="341" t="s">
        <v>552</v>
      </c>
      <c r="K907" s="342"/>
      <c r="L907" s="342"/>
      <c r="M907" s="342"/>
      <c r="N907" s="342"/>
      <c r="O907" s="342"/>
      <c r="P907" s="370" t="s">
        <v>656</v>
      </c>
      <c r="Q907" s="371"/>
      <c r="R907" s="371"/>
      <c r="S907" s="371"/>
      <c r="T907" s="371"/>
      <c r="U907" s="371"/>
      <c r="V907" s="371"/>
      <c r="W907" s="371"/>
      <c r="X907" s="372"/>
      <c r="Y907" s="344">
        <v>0.1</v>
      </c>
      <c r="Z907" s="345"/>
      <c r="AA907" s="345"/>
      <c r="AB907" s="346"/>
      <c r="AC907" s="347" t="s">
        <v>196</v>
      </c>
      <c r="AD907" s="347"/>
      <c r="AE907" s="347"/>
      <c r="AF907" s="347"/>
      <c r="AG907" s="347"/>
      <c r="AH907" s="348" t="s">
        <v>644</v>
      </c>
      <c r="AI907" s="349"/>
      <c r="AJ907" s="349"/>
      <c r="AK907" s="349"/>
      <c r="AL907" s="350" t="s">
        <v>644</v>
      </c>
      <c r="AM907" s="351"/>
      <c r="AN907" s="351"/>
      <c r="AO907" s="352"/>
      <c r="AP907" s="353" t="s">
        <v>654</v>
      </c>
      <c r="AQ907" s="353"/>
      <c r="AR907" s="353"/>
      <c r="AS907" s="353"/>
      <c r="AT907" s="353"/>
      <c r="AU907" s="353"/>
      <c r="AV907" s="353"/>
      <c r="AW907" s="353"/>
      <c r="AX907" s="353"/>
    </row>
    <row r="908" spans="1:50" ht="30" customHeight="1" x14ac:dyDescent="0.15">
      <c r="A908" s="375">
        <v>6</v>
      </c>
      <c r="B908" s="375">
        <v>1</v>
      </c>
      <c r="C908" s="340" t="s">
        <v>622</v>
      </c>
      <c r="D908" s="340"/>
      <c r="E908" s="340"/>
      <c r="F908" s="340"/>
      <c r="G908" s="340"/>
      <c r="H908" s="340"/>
      <c r="I908" s="340"/>
      <c r="J908" s="341" t="s">
        <v>552</v>
      </c>
      <c r="K908" s="342"/>
      <c r="L908" s="342"/>
      <c r="M908" s="342"/>
      <c r="N908" s="342"/>
      <c r="O908" s="342"/>
      <c r="P908" s="370" t="s">
        <v>656</v>
      </c>
      <c r="Q908" s="371"/>
      <c r="R908" s="371"/>
      <c r="S908" s="371"/>
      <c r="T908" s="371"/>
      <c r="U908" s="371"/>
      <c r="V908" s="371"/>
      <c r="W908" s="371"/>
      <c r="X908" s="372"/>
      <c r="Y908" s="344">
        <v>0.1</v>
      </c>
      <c r="Z908" s="345"/>
      <c r="AA908" s="345"/>
      <c r="AB908" s="346"/>
      <c r="AC908" s="347" t="s">
        <v>196</v>
      </c>
      <c r="AD908" s="347"/>
      <c r="AE908" s="347"/>
      <c r="AF908" s="347"/>
      <c r="AG908" s="347"/>
      <c r="AH908" s="348" t="s">
        <v>644</v>
      </c>
      <c r="AI908" s="349"/>
      <c r="AJ908" s="349"/>
      <c r="AK908" s="349"/>
      <c r="AL908" s="350" t="s">
        <v>653</v>
      </c>
      <c r="AM908" s="351"/>
      <c r="AN908" s="351"/>
      <c r="AO908" s="352"/>
      <c r="AP908" s="353" t="s">
        <v>650</v>
      </c>
      <c r="AQ908" s="353"/>
      <c r="AR908" s="353"/>
      <c r="AS908" s="353"/>
      <c r="AT908" s="353"/>
      <c r="AU908" s="353"/>
      <c r="AV908" s="353"/>
      <c r="AW908" s="353"/>
      <c r="AX908" s="353"/>
    </row>
    <row r="909" spans="1:50" ht="30" customHeight="1" x14ac:dyDescent="0.15">
      <c r="A909" s="375">
        <v>7</v>
      </c>
      <c r="B909" s="375">
        <v>1</v>
      </c>
      <c r="C909" s="340" t="s">
        <v>623</v>
      </c>
      <c r="D909" s="340"/>
      <c r="E909" s="340"/>
      <c r="F909" s="340"/>
      <c r="G909" s="340"/>
      <c r="H909" s="340"/>
      <c r="I909" s="340"/>
      <c r="J909" s="341" t="s">
        <v>552</v>
      </c>
      <c r="K909" s="342"/>
      <c r="L909" s="342"/>
      <c r="M909" s="342"/>
      <c r="N909" s="342"/>
      <c r="O909" s="342"/>
      <c r="P909" s="370" t="s">
        <v>656</v>
      </c>
      <c r="Q909" s="371"/>
      <c r="R909" s="371"/>
      <c r="S909" s="371"/>
      <c r="T909" s="371"/>
      <c r="U909" s="371"/>
      <c r="V909" s="371"/>
      <c r="W909" s="371"/>
      <c r="X909" s="372"/>
      <c r="Y909" s="344">
        <v>0.1</v>
      </c>
      <c r="Z909" s="345"/>
      <c r="AA909" s="345"/>
      <c r="AB909" s="346"/>
      <c r="AC909" s="347" t="s">
        <v>196</v>
      </c>
      <c r="AD909" s="347"/>
      <c r="AE909" s="347"/>
      <c r="AF909" s="347"/>
      <c r="AG909" s="347"/>
      <c r="AH909" s="348" t="s">
        <v>644</v>
      </c>
      <c r="AI909" s="349"/>
      <c r="AJ909" s="349"/>
      <c r="AK909" s="349"/>
      <c r="AL909" s="350" t="s">
        <v>644</v>
      </c>
      <c r="AM909" s="351"/>
      <c r="AN909" s="351"/>
      <c r="AO909" s="352"/>
      <c r="AP909" s="353" t="s">
        <v>650</v>
      </c>
      <c r="AQ909" s="353"/>
      <c r="AR909" s="353"/>
      <c r="AS909" s="353"/>
      <c r="AT909" s="353"/>
      <c r="AU909" s="353"/>
      <c r="AV909" s="353"/>
      <c r="AW909" s="353"/>
      <c r="AX909" s="353"/>
    </row>
    <row r="910" spans="1:50" ht="30" customHeight="1" x14ac:dyDescent="0.15">
      <c r="A910" s="375">
        <v>8</v>
      </c>
      <c r="B910" s="375">
        <v>1</v>
      </c>
      <c r="C910" s="340" t="s">
        <v>624</v>
      </c>
      <c r="D910" s="340"/>
      <c r="E910" s="340"/>
      <c r="F910" s="340"/>
      <c r="G910" s="340"/>
      <c r="H910" s="340"/>
      <c r="I910" s="340"/>
      <c r="J910" s="341" t="s">
        <v>552</v>
      </c>
      <c r="K910" s="342"/>
      <c r="L910" s="342"/>
      <c r="M910" s="342"/>
      <c r="N910" s="342"/>
      <c r="O910" s="342"/>
      <c r="P910" s="370" t="s">
        <v>656</v>
      </c>
      <c r="Q910" s="371"/>
      <c r="R910" s="371"/>
      <c r="S910" s="371"/>
      <c r="T910" s="371"/>
      <c r="U910" s="371"/>
      <c r="V910" s="371"/>
      <c r="W910" s="371"/>
      <c r="X910" s="372"/>
      <c r="Y910" s="344">
        <v>0.1</v>
      </c>
      <c r="Z910" s="345"/>
      <c r="AA910" s="345"/>
      <c r="AB910" s="346"/>
      <c r="AC910" s="347" t="s">
        <v>196</v>
      </c>
      <c r="AD910" s="347"/>
      <c r="AE910" s="347"/>
      <c r="AF910" s="347"/>
      <c r="AG910" s="347"/>
      <c r="AH910" s="348" t="s">
        <v>644</v>
      </c>
      <c r="AI910" s="349"/>
      <c r="AJ910" s="349"/>
      <c r="AK910" s="349"/>
      <c r="AL910" s="350" t="s">
        <v>644</v>
      </c>
      <c r="AM910" s="351"/>
      <c r="AN910" s="351"/>
      <c r="AO910" s="352"/>
      <c r="AP910" s="353" t="s">
        <v>644</v>
      </c>
      <c r="AQ910" s="353"/>
      <c r="AR910" s="353"/>
      <c r="AS910" s="353"/>
      <c r="AT910" s="353"/>
      <c r="AU910" s="353"/>
      <c r="AV910" s="353"/>
      <c r="AW910" s="353"/>
      <c r="AX910" s="353"/>
    </row>
    <row r="911" spans="1:50" ht="30" customHeight="1" x14ac:dyDescent="0.15">
      <c r="A911" s="375">
        <v>9</v>
      </c>
      <c r="B911" s="375">
        <v>1</v>
      </c>
      <c r="C911" s="340" t="s">
        <v>625</v>
      </c>
      <c r="D911" s="340"/>
      <c r="E911" s="340"/>
      <c r="F911" s="340"/>
      <c r="G911" s="340"/>
      <c r="H911" s="340"/>
      <c r="I911" s="340"/>
      <c r="J911" s="341" t="s">
        <v>552</v>
      </c>
      <c r="K911" s="342"/>
      <c r="L911" s="342"/>
      <c r="M911" s="342"/>
      <c r="N911" s="342"/>
      <c r="O911" s="342"/>
      <c r="P911" s="370" t="s">
        <v>656</v>
      </c>
      <c r="Q911" s="371"/>
      <c r="R911" s="371"/>
      <c r="S911" s="371"/>
      <c r="T911" s="371"/>
      <c r="U911" s="371"/>
      <c r="V911" s="371"/>
      <c r="W911" s="371"/>
      <c r="X911" s="372"/>
      <c r="Y911" s="344">
        <v>0.1</v>
      </c>
      <c r="Z911" s="345"/>
      <c r="AA911" s="345"/>
      <c r="AB911" s="346"/>
      <c r="AC911" s="347" t="s">
        <v>196</v>
      </c>
      <c r="AD911" s="347"/>
      <c r="AE911" s="347"/>
      <c r="AF911" s="347"/>
      <c r="AG911" s="347"/>
      <c r="AH911" s="348" t="s">
        <v>644</v>
      </c>
      <c r="AI911" s="349"/>
      <c r="AJ911" s="349"/>
      <c r="AK911" s="349"/>
      <c r="AL911" s="350" t="s">
        <v>644</v>
      </c>
      <c r="AM911" s="351"/>
      <c r="AN911" s="351"/>
      <c r="AO911" s="352"/>
      <c r="AP911" s="353" t="s">
        <v>650</v>
      </c>
      <c r="AQ911" s="353"/>
      <c r="AR911" s="353"/>
      <c r="AS911" s="353"/>
      <c r="AT911" s="353"/>
      <c r="AU911" s="353"/>
      <c r="AV911" s="353"/>
      <c r="AW911" s="353"/>
      <c r="AX911" s="353"/>
    </row>
    <row r="912" spans="1:50" ht="30" customHeight="1" x14ac:dyDescent="0.15">
      <c r="A912" s="375">
        <v>10</v>
      </c>
      <c r="B912" s="375">
        <v>1</v>
      </c>
      <c r="C912" s="340" t="s">
        <v>626</v>
      </c>
      <c r="D912" s="340"/>
      <c r="E912" s="340"/>
      <c r="F912" s="340"/>
      <c r="G912" s="340"/>
      <c r="H912" s="340"/>
      <c r="I912" s="340"/>
      <c r="J912" s="341" t="s">
        <v>552</v>
      </c>
      <c r="K912" s="342"/>
      <c r="L912" s="342"/>
      <c r="M912" s="342"/>
      <c r="N912" s="342"/>
      <c r="O912" s="342"/>
      <c r="P912" s="370" t="s">
        <v>656</v>
      </c>
      <c r="Q912" s="371"/>
      <c r="R912" s="371"/>
      <c r="S912" s="371"/>
      <c r="T912" s="371"/>
      <c r="U912" s="371"/>
      <c r="V912" s="371"/>
      <c r="W912" s="371"/>
      <c r="X912" s="372"/>
      <c r="Y912" s="344">
        <v>0.1</v>
      </c>
      <c r="Z912" s="345"/>
      <c r="AA912" s="345"/>
      <c r="AB912" s="346"/>
      <c r="AC912" s="347" t="s">
        <v>196</v>
      </c>
      <c r="AD912" s="347"/>
      <c r="AE912" s="347"/>
      <c r="AF912" s="347"/>
      <c r="AG912" s="347"/>
      <c r="AH912" s="348" t="s">
        <v>644</v>
      </c>
      <c r="AI912" s="349"/>
      <c r="AJ912" s="349"/>
      <c r="AK912" s="349"/>
      <c r="AL912" s="350" t="s">
        <v>644</v>
      </c>
      <c r="AM912" s="351"/>
      <c r="AN912" s="351"/>
      <c r="AO912" s="352"/>
      <c r="AP912" s="353" t="s">
        <v>655</v>
      </c>
      <c r="AQ912" s="353"/>
      <c r="AR912" s="353"/>
      <c r="AS912" s="353"/>
      <c r="AT912" s="353"/>
      <c r="AU912" s="353"/>
      <c r="AV912" s="353"/>
      <c r="AW912" s="353"/>
      <c r="AX912" s="353"/>
    </row>
    <row r="913" spans="1:50" ht="30" hidden="1" customHeight="1" x14ac:dyDescent="0.15">
      <c r="A913" s="375">
        <v>11</v>
      </c>
      <c r="B913" s="3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5">
        <v>12</v>
      </c>
      <c r="B914" s="3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5">
        <v>13</v>
      </c>
      <c r="B915" s="3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5">
        <v>14</v>
      </c>
      <c r="B916" s="3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5">
        <v>15</v>
      </c>
      <c r="B917" s="3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5">
        <v>16</v>
      </c>
      <c r="B918" s="3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5">
        <v>17</v>
      </c>
      <c r="B919" s="3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5">
        <v>18</v>
      </c>
      <c r="B920" s="3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5">
        <v>19</v>
      </c>
      <c r="B921" s="3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5">
        <v>20</v>
      </c>
      <c r="B922" s="3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5">
        <v>21</v>
      </c>
      <c r="B923" s="3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5">
        <v>22</v>
      </c>
      <c r="B924" s="3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5">
        <v>23</v>
      </c>
      <c r="B925" s="37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5">
        <v>24</v>
      </c>
      <c r="B926" s="37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5">
        <v>25</v>
      </c>
      <c r="B927" s="37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5">
        <v>26</v>
      </c>
      <c r="B928" s="3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5">
        <v>27</v>
      </c>
      <c r="B929" s="3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5">
        <v>28</v>
      </c>
      <c r="B930" s="3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5">
        <v>29</v>
      </c>
      <c r="B931" s="3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5">
        <v>30</v>
      </c>
      <c r="B932" s="3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630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374</v>
      </c>
      <c r="Q935" s="359"/>
      <c r="R935" s="359"/>
      <c r="S935" s="359"/>
      <c r="T935" s="359"/>
      <c r="U935" s="359"/>
      <c r="V935" s="359"/>
      <c r="W935" s="359"/>
      <c r="X935" s="359"/>
      <c r="Y935" s="360" t="s">
        <v>427</v>
      </c>
      <c r="Z935" s="361"/>
      <c r="AA935" s="361"/>
      <c r="AB935" s="361"/>
      <c r="AC935" s="142" t="s">
        <v>476</v>
      </c>
      <c r="AD935" s="142"/>
      <c r="AE935" s="142"/>
      <c r="AF935" s="142"/>
      <c r="AG935" s="142"/>
      <c r="AH935" s="360" t="s">
        <v>511</v>
      </c>
      <c r="AI935" s="357"/>
      <c r="AJ935" s="357"/>
      <c r="AK935" s="357"/>
      <c r="AL935" s="357" t="s">
        <v>21</v>
      </c>
      <c r="AM935" s="357"/>
      <c r="AN935" s="357"/>
      <c r="AO935" s="362"/>
      <c r="AP935" s="363" t="s">
        <v>431</v>
      </c>
      <c r="AQ935" s="363"/>
      <c r="AR935" s="363"/>
      <c r="AS935" s="363"/>
      <c r="AT935" s="363"/>
      <c r="AU935" s="363"/>
      <c r="AV935" s="363"/>
      <c r="AW935" s="363"/>
      <c r="AX935" s="363"/>
    </row>
    <row r="936" spans="1:50" ht="30" customHeight="1" x14ac:dyDescent="0.15">
      <c r="A936" s="375">
        <v>1</v>
      </c>
      <c r="B936" s="375">
        <v>1</v>
      </c>
      <c r="C936" s="354" t="s">
        <v>645</v>
      </c>
      <c r="D936" s="340"/>
      <c r="E936" s="340"/>
      <c r="F936" s="340"/>
      <c r="G936" s="340"/>
      <c r="H936" s="340"/>
      <c r="I936" s="340"/>
      <c r="J936" s="341">
        <v>7010001016830</v>
      </c>
      <c r="K936" s="342"/>
      <c r="L936" s="342"/>
      <c r="M936" s="342"/>
      <c r="N936" s="342"/>
      <c r="O936" s="342"/>
      <c r="P936" s="355" t="s">
        <v>639</v>
      </c>
      <c r="Q936" s="343"/>
      <c r="R936" s="343"/>
      <c r="S936" s="343"/>
      <c r="T936" s="343"/>
      <c r="U936" s="343"/>
      <c r="V936" s="343"/>
      <c r="W936" s="343"/>
      <c r="X936" s="343"/>
      <c r="Y936" s="344">
        <v>0.6</v>
      </c>
      <c r="Z936" s="345"/>
      <c r="AA936" s="345"/>
      <c r="AB936" s="346"/>
      <c r="AC936" s="356" t="s">
        <v>522</v>
      </c>
      <c r="AD936" s="364"/>
      <c r="AE936" s="364"/>
      <c r="AF936" s="364"/>
      <c r="AG936" s="364"/>
      <c r="AH936" s="365" t="s">
        <v>644</v>
      </c>
      <c r="AI936" s="366"/>
      <c r="AJ936" s="366"/>
      <c r="AK936" s="366"/>
      <c r="AL936" s="350" t="s">
        <v>552</v>
      </c>
      <c r="AM936" s="351"/>
      <c r="AN936" s="351"/>
      <c r="AO936" s="352"/>
      <c r="AP936" s="353" t="s">
        <v>552</v>
      </c>
      <c r="AQ936" s="353"/>
      <c r="AR936" s="353"/>
      <c r="AS936" s="353"/>
      <c r="AT936" s="353" t="s">
        <v>552</v>
      </c>
      <c r="AU936" s="353"/>
      <c r="AV936" s="353"/>
      <c r="AW936" s="353"/>
      <c r="AX936" s="353" t="s">
        <v>552</v>
      </c>
    </row>
    <row r="937" spans="1:50" ht="30" customHeight="1" x14ac:dyDescent="0.15">
      <c r="A937" s="375">
        <v>2</v>
      </c>
      <c r="B937" s="375">
        <v>1</v>
      </c>
      <c r="C937" s="354" t="s">
        <v>631</v>
      </c>
      <c r="D937" s="340"/>
      <c r="E937" s="340"/>
      <c r="F937" s="340"/>
      <c r="G937" s="340"/>
      <c r="H937" s="340"/>
      <c r="I937" s="340"/>
      <c r="J937" s="341">
        <v>3011201005528</v>
      </c>
      <c r="K937" s="342"/>
      <c r="L937" s="342"/>
      <c r="M937" s="342"/>
      <c r="N937" s="342"/>
      <c r="O937" s="342"/>
      <c r="P937" s="355" t="s">
        <v>640</v>
      </c>
      <c r="Q937" s="343"/>
      <c r="R937" s="343"/>
      <c r="S937" s="343"/>
      <c r="T937" s="343"/>
      <c r="U937" s="343"/>
      <c r="V937" s="343"/>
      <c r="W937" s="343"/>
      <c r="X937" s="343"/>
      <c r="Y937" s="344">
        <v>0.4</v>
      </c>
      <c r="Z937" s="345"/>
      <c r="AA937" s="345"/>
      <c r="AB937" s="346"/>
      <c r="AC937" s="356" t="s">
        <v>522</v>
      </c>
      <c r="AD937" s="356"/>
      <c r="AE937" s="356"/>
      <c r="AF937" s="356"/>
      <c r="AG937" s="356"/>
      <c r="AH937" s="365" t="s">
        <v>552</v>
      </c>
      <c r="AI937" s="366"/>
      <c r="AJ937" s="366"/>
      <c r="AK937" s="366"/>
      <c r="AL937" s="350" t="s">
        <v>552</v>
      </c>
      <c r="AM937" s="351"/>
      <c r="AN937" s="351"/>
      <c r="AO937" s="352"/>
      <c r="AP937" s="353" t="s">
        <v>552</v>
      </c>
      <c r="AQ937" s="353"/>
      <c r="AR937" s="353"/>
      <c r="AS937" s="353"/>
      <c r="AT937" s="353" t="s">
        <v>552</v>
      </c>
      <c r="AU937" s="353"/>
      <c r="AV937" s="353"/>
      <c r="AW937" s="353"/>
      <c r="AX937" s="353" t="s">
        <v>552</v>
      </c>
    </row>
    <row r="938" spans="1:50" ht="30" customHeight="1" x14ac:dyDescent="0.15">
      <c r="A938" s="375">
        <v>3</v>
      </c>
      <c r="B938" s="375">
        <v>1</v>
      </c>
      <c r="C938" s="354" t="s">
        <v>632</v>
      </c>
      <c r="D938" s="340"/>
      <c r="E938" s="340"/>
      <c r="F938" s="340"/>
      <c r="G938" s="340"/>
      <c r="H938" s="340"/>
      <c r="I938" s="340"/>
      <c r="J938" s="341">
        <v>1010001034053</v>
      </c>
      <c r="K938" s="342"/>
      <c r="L938" s="342"/>
      <c r="M938" s="342"/>
      <c r="N938" s="342"/>
      <c r="O938" s="342"/>
      <c r="P938" s="355" t="s">
        <v>641</v>
      </c>
      <c r="Q938" s="343"/>
      <c r="R938" s="343"/>
      <c r="S938" s="343"/>
      <c r="T938" s="343"/>
      <c r="U938" s="343"/>
      <c r="V938" s="343"/>
      <c r="W938" s="343"/>
      <c r="X938" s="343"/>
      <c r="Y938" s="344">
        <v>0.4</v>
      </c>
      <c r="Z938" s="345"/>
      <c r="AA938" s="345"/>
      <c r="AB938" s="346"/>
      <c r="AC938" s="356" t="s">
        <v>522</v>
      </c>
      <c r="AD938" s="356"/>
      <c r="AE938" s="356"/>
      <c r="AF938" s="356"/>
      <c r="AG938" s="356"/>
      <c r="AH938" s="348" t="s">
        <v>552</v>
      </c>
      <c r="AI938" s="349"/>
      <c r="AJ938" s="349"/>
      <c r="AK938" s="349"/>
      <c r="AL938" s="350" t="s">
        <v>552</v>
      </c>
      <c r="AM938" s="351"/>
      <c r="AN938" s="351"/>
      <c r="AO938" s="352"/>
      <c r="AP938" s="353" t="s">
        <v>552</v>
      </c>
      <c r="AQ938" s="353"/>
      <c r="AR938" s="353"/>
      <c r="AS938" s="353"/>
      <c r="AT938" s="353" t="s">
        <v>552</v>
      </c>
      <c r="AU938" s="353"/>
      <c r="AV938" s="353"/>
      <c r="AW938" s="353"/>
      <c r="AX938" s="353" t="s">
        <v>552</v>
      </c>
    </row>
    <row r="939" spans="1:50" ht="30" customHeight="1" x14ac:dyDescent="0.15">
      <c r="A939" s="375">
        <v>4</v>
      </c>
      <c r="B939" s="375">
        <v>1</v>
      </c>
      <c r="C939" s="354" t="s">
        <v>633</v>
      </c>
      <c r="D939" s="340"/>
      <c r="E939" s="340"/>
      <c r="F939" s="340"/>
      <c r="G939" s="340"/>
      <c r="H939" s="340"/>
      <c r="I939" s="340"/>
      <c r="J939" s="341">
        <v>5010401030061</v>
      </c>
      <c r="K939" s="342"/>
      <c r="L939" s="342"/>
      <c r="M939" s="342"/>
      <c r="N939" s="342"/>
      <c r="O939" s="342"/>
      <c r="P939" s="355" t="s">
        <v>643</v>
      </c>
      <c r="Q939" s="343"/>
      <c r="R939" s="343"/>
      <c r="S939" s="343"/>
      <c r="T939" s="343"/>
      <c r="U939" s="343"/>
      <c r="V939" s="343"/>
      <c r="W939" s="343"/>
      <c r="X939" s="343"/>
      <c r="Y939" s="344">
        <v>0.4</v>
      </c>
      <c r="Z939" s="345"/>
      <c r="AA939" s="345"/>
      <c r="AB939" s="346"/>
      <c r="AC939" s="356" t="s">
        <v>522</v>
      </c>
      <c r="AD939" s="356"/>
      <c r="AE939" s="356"/>
      <c r="AF939" s="356"/>
      <c r="AG939" s="356"/>
      <c r="AH939" s="348" t="s">
        <v>552</v>
      </c>
      <c r="AI939" s="349"/>
      <c r="AJ939" s="349"/>
      <c r="AK939" s="349"/>
      <c r="AL939" s="350" t="s">
        <v>552</v>
      </c>
      <c r="AM939" s="351"/>
      <c r="AN939" s="351"/>
      <c r="AO939" s="352"/>
      <c r="AP939" s="353" t="s">
        <v>552</v>
      </c>
      <c r="AQ939" s="353"/>
      <c r="AR939" s="353"/>
      <c r="AS939" s="353"/>
      <c r="AT939" s="353" t="s">
        <v>552</v>
      </c>
      <c r="AU939" s="353"/>
      <c r="AV939" s="353"/>
      <c r="AW939" s="353"/>
      <c r="AX939" s="353" t="s">
        <v>552</v>
      </c>
    </row>
    <row r="940" spans="1:50" ht="30" customHeight="1" x14ac:dyDescent="0.15">
      <c r="A940" s="375">
        <v>5</v>
      </c>
      <c r="B940" s="375">
        <v>1</v>
      </c>
      <c r="C940" s="354" t="s">
        <v>634</v>
      </c>
      <c r="D940" s="340"/>
      <c r="E940" s="340"/>
      <c r="F940" s="340"/>
      <c r="G940" s="340"/>
      <c r="H940" s="340"/>
      <c r="I940" s="340"/>
      <c r="J940" s="341">
        <v>4011101005131</v>
      </c>
      <c r="K940" s="342"/>
      <c r="L940" s="342"/>
      <c r="M940" s="342"/>
      <c r="N940" s="342"/>
      <c r="O940" s="342"/>
      <c r="P940" s="355" t="s">
        <v>641</v>
      </c>
      <c r="Q940" s="343"/>
      <c r="R940" s="343"/>
      <c r="S940" s="343"/>
      <c r="T940" s="343"/>
      <c r="U940" s="343"/>
      <c r="V940" s="343"/>
      <c r="W940" s="343"/>
      <c r="X940" s="343"/>
      <c r="Y940" s="344">
        <v>0.3</v>
      </c>
      <c r="Z940" s="345"/>
      <c r="AA940" s="345"/>
      <c r="AB940" s="346"/>
      <c r="AC940" s="347" t="s">
        <v>522</v>
      </c>
      <c r="AD940" s="347"/>
      <c r="AE940" s="347"/>
      <c r="AF940" s="347"/>
      <c r="AG940" s="347"/>
      <c r="AH940" s="348" t="s">
        <v>552</v>
      </c>
      <c r="AI940" s="349"/>
      <c r="AJ940" s="349"/>
      <c r="AK940" s="349"/>
      <c r="AL940" s="350" t="s">
        <v>552</v>
      </c>
      <c r="AM940" s="351"/>
      <c r="AN940" s="351"/>
      <c r="AO940" s="352"/>
      <c r="AP940" s="353" t="s">
        <v>552</v>
      </c>
      <c r="AQ940" s="353"/>
      <c r="AR940" s="353"/>
      <c r="AS940" s="353"/>
      <c r="AT940" s="353" t="s">
        <v>552</v>
      </c>
      <c r="AU940" s="353"/>
      <c r="AV940" s="353"/>
      <c r="AW940" s="353"/>
      <c r="AX940" s="353" t="s">
        <v>552</v>
      </c>
    </row>
    <row r="941" spans="1:50" ht="30" customHeight="1" x14ac:dyDescent="0.15">
      <c r="A941" s="375">
        <v>6</v>
      </c>
      <c r="B941" s="375">
        <v>1</v>
      </c>
      <c r="C941" s="354" t="s">
        <v>635</v>
      </c>
      <c r="D941" s="340"/>
      <c r="E941" s="340"/>
      <c r="F941" s="340"/>
      <c r="G941" s="340"/>
      <c r="H941" s="340"/>
      <c r="I941" s="340"/>
      <c r="J941" s="341">
        <v>4010501022810</v>
      </c>
      <c r="K941" s="342"/>
      <c r="L941" s="342"/>
      <c r="M941" s="342"/>
      <c r="N941" s="342"/>
      <c r="O941" s="342"/>
      <c r="P941" s="355" t="s">
        <v>646</v>
      </c>
      <c r="Q941" s="343"/>
      <c r="R941" s="343"/>
      <c r="S941" s="343"/>
      <c r="T941" s="343"/>
      <c r="U941" s="343"/>
      <c r="V941" s="343"/>
      <c r="W941" s="343"/>
      <c r="X941" s="343"/>
      <c r="Y941" s="344">
        <v>0.2</v>
      </c>
      <c r="Z941" s="345"/>
      <c r="AA941" s="345"/>
      <c r="AB941" s="346"/>
      <c r="AC941" s="347" t="s">
        <v>522</v>
      </c>
      <c r="AD941" s="347"/>
      <c r="AE941" s="347"/>
      <c r="AF941" s="347"/>
      <c r="AG941" s="347"/>
      <c r="AH941" s="348" t="s">
        <v>552</v>
      </c>
      <c r="AI941" s="349"/>
      <c r="AJ941" s="349"/>
      <c r="AK941" s="349"/>
      <c r="AL941" s="350" t="s">
        <v>552</v>
      </c>
      <c r="AM941" s="351"/>
      <c r="AN941" s="351"/>
      <c r="AO941" s="352"/>
      <c r="AP941" s="353" t="s">
        <v>552</v>
      </c>
      <c r="AQ941" s="353"/>
      <c r="AR941" s="353"/>
      <c r="AS941" s="353"/>
      <c r="AT941" s="353" t="s">
        <v>552</v>
      </c>
      <c r="AU941" s="353"/>
      <c r="AV941" s="353"/>
      <c r="AW941" s="353"/>
      <c r="AX941" s="353" t="s">
        <v>552</v>
      </c>
    </row>
    <row r="942" spans="1:50" ht="30" customHeight="1" x14ac:dyDescent="0.15">
      <c r="A942" s="375">
        <v>7</v>
      </c>
      <c r="B942" s="375">
        <v>1</v>
      </c>
      <c r="C942" s="354" t="s">
        <v>636</v>
      </c>
      <c r="D942" s="340"/>
      <c r="E942" s="340"/>
      <c r="F942" s="340"/>
      <c r="G942" s="340"/>
      <c r="H942" s="340"/>
      <c r="I942" s="340"/>
      <c r="J942" s="341">
        <v>6010001056290</v>
      </c>
      <c r="K942" s="342"/>
      <c r="L942" s="342"/>
      <c r="M942" s="342"/>
      <c r="N942" s="342"/>
      <c r="O942" s="342"/>
      <c r="P942" s="355" t="s">
        <v>642</v>
      </c>
      <c r="Q942" s="343"/>
      <c r="R942" s="343"/>
      <c r="S942" s="343"/>
      <c r="T942" s="343"/>
      <c r="U942" s="343"/>
      <c r="V942" s="343"/>
      <c r="W942" s="343"/>
      <c r="X942" s="343"/>
      <c r="Y942" s="344">
        <v>0.2</v>
      </c>
      <c r="Z942" s="345"/>
      <c r="AA942" s="345"/>
      <c r="AB942" s="346"/>
      <c r="AC942" s="347" t="s">
        <v>522</v>
      </c>
      <c r="AD942" s="347"/>
      <c r="AE942" s="347"/>
      <c r="AF942" s="347"/>
      <c r="AG942" s="347"/>
      <c r="AH942" s="348" t="s">
        <v>552</v>
      </c>
      <c r="AI942" s="349"/>
      <c r="AJ942" s="349"/>
      <c r="AK942" s="349"/>
      <c r="AL942" s="350" t="s">
        <v>552</v>
      </c>
      <c r="AM942" s="351"/>
      <c r="AN942" s="351"/>
      <c r="AO942" s="352"/>
      <c r="AP942" s="353" t="s">
        <v>552</v>
      </c>
      <c r="AQ942" s="353"/>
      <c r="AR942" s="353"/>
      <c r="AS942" s="353"/>
      <c r="AT942" s="353" t="s">
        <v>552</v>
      </c>
      <c r="AU942" s="353"/>
      <c r="AV942" s="353"/>
      <c r="AW942" s="353"/>
      <c r="AX942" s="353" t="s">
        <v>552</v>
      </c>
    </row>
    <row r="943" spans="1:50" ht="30" customHeight="1" x14ac:dyDescent="0.15">
      <c r="A943" s="375">
        <v>8</v>
      </c>
      <c r="B943" s="375">
        <v>1</v>
      </c>
      <c r="C943" s="354" t="s">
        <v>647</v>
      </c>
      <c r="D943" s="340"/>
      <c r="E943" s="340"/>
      <c r="F943" s="340"/>
      <c r="G943" s="340"/>
      <c r="H943" s="340"/>
      <c r="I943" s="340"/>
      <c r="J943" s="341">
        <v>9010001134416</v>
      </c>
      <c r="K943" s="342"/>
      <c r="L943" s="342"/>
      <c r="M943" s="342"/>
      <c r="N943" s="342"/>
      <c r="O943" s="342"/>
      <c r="P943" s="343" t="s">
        <v>638</v>
      </c>
      <c r="Q943" s="343"/>
      <c r="R943" s="343"/>
      <c r="S943" s="343"/>
      <c r="T943" s="343"/>
      <c r="U943" s="343"/>
      <c r="V943" s="343"/>
      <c r="W943" s="343"/>
      <c r="X943" s="343"/>
      <c r="Y943" s="344">
        <v>0.2</v>
      </c>
      <c r="Z943" s="345"/>
      <c r="AA943" s="345"/>
      <c r="AB943" s="346"/>
      <c r="AC943" s="347" t="s">
        <v>522</v>
      </c>
      <c r="AD943" s="347"/>
      <c r="AE943" s="347"/>
      <c r="AF943" s="347"/>
      <c r="AG943" s="347"/>
      <c r="AH943" s="348" t="s">
        <v>552</v>
      </c>
      <c r="AI943" s="349"/>
      <c r="AJ943" s="349"/>
      <c r="AK943" s="349"/>
      <c r="AL943" s="350" t="s">
        <v>552</v>
      </c>
      <c r="AM943" s="351"/>
      <c r="AN943" s="351"/>
      <c r="AO943" s="352"/>
      <c r="AP943" s="353" t="s">
        <v>552</v>
      </c>
      <c r="AQ943" s="353"/>
      <c r="AR943" s="353"/>
      <c r="AS943" s="353"/>
      <c r="AT943" s="353" t="s">
        <v>552</v>
      </c>
      <c r="AU943" s="353"/>
      <c r="AV943" s="353"/>
      <c r="AW943" s="353"/>
      <c r="AX943" s="353" t="s">
        <v>552</v>
      </c>
    </row>
    <row r="944" spans="1:50" ht="30" customHeight="1" x14ac:dyDescent="0.15">
      <c r="A944" s="375">
        <v>9</v>
      </c>
      <c r="B944" s="375">
        <v>1</v>
      </c>
      <c r="C944" s="354" t="s">
        <v>637</v>
      </c>
      <c r="D944" s="340"/>
      <c r="E944" s="340"/>
      <c r="F944" s="340"/>
      <c r="G944" s="340"/>
      <c r="H944" s="340"/>
      <c r="I944" s="340"/>
      <c r="J944" s="341">
        <v>7010401013254</v>
      </c>
      <c r="K944" s="342"/>
      <c r="L944" s="342"/>
      <c r="M944" s="342"/>
      <c r="N944" s="342"/>
      <c r="O944" s="342"/>
      <c r="P944" s="343" t="s">
        <v>638</v>
      </c>
      <c r="Q944" s="343"/>
      <c r="R944" s="343"/>
      <c r="S944" s="343"/>
      <c r="T944" s="343"/>
      <c r="U944" s="343"/>
      <c r="V944" s="343"/>
      <c r="W944" s="343"/>
      <c r="X944" s="343"/>
      <c r="Y944" s="344">
        <v>0.1</v>
      </c>
      <c r="Z944" s="345"/>
      <c r="AA944" s="345"/>
      <c r="AB944" s="346"/>
      <c r="AC944" s="347" t="s">
        <v>522</v>
      </c>
      <c r="AD944" s="347"/>
      <c r="AE944" s="347"/>
      <c r="AF944" s="347"/>
      <c r="AG944" s="347"/>
      <c r="AH944" s="348" t="s">
        <v>552</v>
      </c>
      <c r="AI944" s="349"/>
      <c r="AJ944" s="349"/>
      <c r="AK944" s="349"/>
      <c r="AL944" s="350" t="s">
        <v>552</v>
      </c>
      <c r="AM944" s="351"/>
      <c r="AN944" s="351"/>
      <c r="AO944" s="352"/>
      <c r="AP944" s="353" t="s">
        <v>552</v>
      </c>
      <c r="AQ944" s="353"/>
      <c r="AR944" s="353"/>
      <c r="AS944" s="353"/>
      <c r="AT944" s="353" t="s">
        <v>552</v>
      </c>
      <c r="AU944" s="353"/>
      <c r="AV944" s="353"/>
      <c r="AW944" s="353"/>
      <c r="AX944" s="353" t="s">
        <v>552</v>
      </c>
    </row>
    <row r="945" spans="1:50" ht="30" customHeight="1" x14ac:dyDescent="0.15">
      <c r="A945" s="375">
        <v>10</v>
      </c>
      <c r="B945" s="375">
        <v>1</v>
      </c>
      <c r="C945" s="354" t="s">
        <v>648</v>
      </c>
      <c r="D945" s="340"/>
      <c r="E945" s="340"/>
      <c r="F945" s="340"/>
      <c r="G945" s="340"/>
      <c r="H945" s="340"/>
      <c r="I945" s="340"/>
      <c r="J945" s="341">
        <v>9013301038435</v>
      </c>
      <c r="K945" s="342"/>
      <c r="L945" s="342"/>
      <c r="M945" s="342"/>
      <c r="N945" s="342"/>
      <c r="O945" s="342"/>
      <c r="P945" s="343" t="s">
        <v>638</v>
      </c>
      <c r="Q945" s="343"/>
      <c r="R945" s="343"/>
      <c r="S945" s="343"/>
      <c r="T945" s="343"/>
      <c r="U945" s="343"/>
      <c r="V945" s="343"/>
      <c r="W945" s="343"/>
      <c r="X945" s="343"/>
      <c r="Y945" s="344">
        <v>0.1</v>
      </c>
      <c r="Z945" s="345"/>
      <c r="AA945" s="345"/>
      <c r="AB945" s="346"/>
      <c r="AC945" s="347" t="s">
        <v>522</v>
      </c>
      <c r="AD945" s="347"/>
      <c r="AE945" s="347"/>
      <c r="AF945" s="347"/>
      <c r="AG945" s="347"/>
      <c r="AH945" s="348" t="s">
        <v>552</v>
      </c>
      <c r="AI945" s="349"/>
      <c r="AJ945" s="349"/>
      <c r="AK945" s="349"/>
      <c r="AL945" s="350" t="s">
        <v>552</v>
      </c>
      <c r="AM945" s="351"/>
      <c r="AN945" s="351"/>
      <c r="AO945" s="352"/>
      <c r="AP945" s="353" t="s">
        <v>552</v>
      </c>
      <c r="AQ945" s="353"/>
      <c r="AR945" s="353"/>
      <c r="AS945" s="353"/>
      <c r="AT945" s="353" t="s">
        <v>552</v>
      </c>
      <c r="AU945" s="353"/>
      <c r="AV945" s="353"/>
      <c r="AW945" s="353"/>
      <c r="AX945" s="353" t="s">
        <v>552</v>
      </c>
    </row>
    <row r="946" spans="1:50" ht="30" hidden="1" customHeight="1" x14ac:dyDescent="0.15">
      <c r="A946" s="375">
        <v>11</v>
      </c>
      <c r="B946" s="3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5">
        <v>12</v>
      </c>
      <c r="B947" s="3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5">
        <v>13</v>
      </c>
      <c r="B948" s="3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5">
        <v>14</v>
      </c>
      <c r="B949" s="3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5">
        <v>15</v>
      </c>
      <c r="B950" s="3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5">
        <v>16</v>
      </c>
      <c r="B951" s="3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5">
        <v>17</v>
      </c>
      <c r="B952" s="3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5">
        <v>18</v>
      </c>
      <c r="B953" s="3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5">
        <v>19</v>
      </c>
      <c r="B954" s="3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5">
        <v>20</v>
      </c>
      <c r="B955" s="3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5">
        <v>21</v>
      </c>
      <c r="B956" s="3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5">
        <v>22</v>
      </c>
      <c r="B957" s="3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5">
        <v>23</v>
      </c>
      <c r="B958" s="375">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5">
        <v>24</v>
      </c>
      <c r="B959" s="37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5">
        <v>25</v>
      </c>
      <c r="B960" s="37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5">
        <v>26</v>
      </c>
      <c r="B961" s="3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5">
        <v>27</v>
      </c>
      <c r="B962" s="3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5">
        <v>28</v>
      </c>
      <c r="B963" s="3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5">
        <v>29</v>
      </c>
      <c r="B964" s="3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5">
        <v>30</v>
      </c>
      <c r="B965" s="3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430</v>
      </c>
      <c r="K968" s="358"/>
      <c r="L968" s="358"/>
      <c r="M968" s="358"/>
      <c r="N968" s="358"/>
      <c r="O968" s="358"/>
      <c r="P968" s="359" t="s">
        <v>374</v>
      </c>
      <c r="Q968" s="359"/>
      <c r="R968" s="359"/>
      <c r="S968" s="359"/>
      <c r="T968" s="359"/>
      <c r="U968" s="359"/>
      <c r="V968" s="359"/>
      <c r="W968" s="359"/>
      <c r="X968" s="359"/>
      <c r="Y968" s="360" t="s">
        <v>427</v>
      </c>
      <c r="Z968" s="361"/>
      <c r="AA968" s="361"/>
      <c r="AB968" s="361"/>
      <c r="AC968" s="142" t="s">
        <v>476</v>
      </c>
      <c r="AD968" s="142"/>
      <c r="AE968" s="142"/>
      <c r="AF968" s="142"/>
      <c r="AG968" s="142"/>
      <c r="AH968" s="360" t="s">
        <v>511</v>
      </c>
      <c r="AI968" s="357"/>
      <c r="AJ968" s="357"/>
      <c r="AK968" s="357"/>
      <c r="AL968" s="357" t="s">
        <v>21</v>
      </c>
      <c r="AM968" s="357"/>
      <c r="AN968" s="357"/>
      <c r="AO968" s="362"/>
      <c r="AP968" s="363" t="s">
        <v>431</v>
      </c>
      <c r="AQ968" s="363"/>
      <c r="AR968" s="363"/>
      <c r="AS968" s="363"/>
      <c r="AT968" s="363"/>
      <c r="AU968" s="363"/>
      <c r="AV968" s="363"/>
      <c r="AW968" s="363"/>
      <c r="AX968" s="363"/>
    </row>
    <row r="969" spans="1:50" ht="30" hidden="1" customHeight="1" x14ac:dyDescent="0.15">
      <c r="A969" s="375">
        <v>1</v>
      </c>
      <c r="B969" s="37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5">
        <v>2</v>
      </c>
      <c r="B970" s="37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5">
        <v>3</v>
      </c>
      <c r="B971" s="375">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5">
        <v>4</v>
      </c>
      <c r="B972" s="375">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5">
        <v>5</v>
      </c>
      <c r="B973" s="37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5">
        <v>6</v>
      </c>
      <c r="B974" s="37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5">
        <v>7</v>
      </c>
      <c r="B975" s="37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5">
        <v>8</v>
      </c>
      <c r="B976" s="37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5">
        <v>9</v>
      </c>
      <c r="B977" s="37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5">
        <v>10</v>
      </c>
      <c r="B978" s="37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5">
        <v>11</v>
      </c>
      <c r="B979" s="3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5">
        <v>12</v>
      </c>
      <c r="B980" s="3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5">
        <v>13</v>
      </c>
      <c r="B981" s="3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5">
        <v>14</v>
      </c>
      <c r="B982" s="3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5">
        <v>15</v>
      </c>
      <c r="B983" s="3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5">
        <v>16</v>
      </c>
      <c r="B984" s="3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5">
        <v>17</v>
      </c>
      <c r="B985" s="3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5">
        <v>18</v>
      </c>
      <c r="B986" s="3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5">
        <v>19</v>
      </c>
      <c r="B987" s="3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5">
        <v>20</v>
      </c>
      <c r="B988" s="3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5">
        <v>21</v>
      </c>
      <c r="B989" s="3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5">
        <v>22</v>
      </c>
      <c r="B990" s="3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5">
        <v>23</v>
      </c>
      <c r="B991" s="37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5">
        <v>24</v>
      </c>
      <c r="B992" s="37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5">
        <v>25</v>
      </c>
      <c r="B993" s="37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5">
        <v>26</v>
      </c>
      <c r="B994" s="3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5">
        <v>27</v>
      </c>
      <c r="B995" s="3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5">
        <v>28</v>
      </c>
      <c r="B996" s="3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5">
        <v>29</v>
      </c>
      <c r="B997" s="3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5">
        <v>30</v>
      </c>
      <c r="B998" s="3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374</v>
      </c>
      <c r="Q1001" s="359"/>
      <c r="R1001" s="359"/>
      <c r="S1001" s="359"/>
      <c r="T1001" s="359"/>
      <c r="U1001" s="359"/>
      <c r="V1001" s="359"/>
      <c r="W1001" s="359"/>
      <c r="X1001" s="359"/>
      <c r="Y1001" s="360" t="s">
        <v>427</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30" hidden="1" customHeight="1" x14ac:dyDescent="0.15">
      <c r="A1002" s="375">
        <v>1</v>
      </c>
      <c r="B1002" s="37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5">
        <v>2</v>
      </c>
      <c r="B1003" s="37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5">
        <v>3</v>
      </c>
      <c r="B1004" s="375">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5">
        <v>4</v>
      </c>
      <c r="B1005" s="375">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5">
        <v>5</v>
      </c>
      <c r="B1006" s="3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5">
        <v>6</v>
      </c>
      <c r="B1007" s="3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5">
        <v>7</v>
      </c>
      <c r="B1008" s="3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5">
        <v>8</v>
      </c>
      <c r="B1009" s="3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5">
        <v>9</v>
      </c>
      <c r="B1010" s="3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5">
        <v>10</v>
      </c>
      <c r="B1011" s="3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5">
        <v>11</v>
      </c>
      <c r="B1012" s="3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5">
        <v>12</v>
      </c>
      <c r="B1013" s="3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5">
        <v>13</v>
      </c>
      <c r="B1014" s="3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5">
        <v>14</v>
      </c>
      <c r="B1015" s="3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5">
        <v>15</v>
      </c>
      <c r="B1016" s="3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5">
        <v>16</v>
      </c>
      <c r="B1017" s="3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5">
        <v>17</v>
      </c>
      <c r="B1018" s="3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5">
        <v>18</v>
      </c>
      <c r="B1019" s="3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5">
        <v>19</v>
      </c>
      <c r="B1020" s="3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5">
        <v>20</v>
      </c>
      <c r="B1021" s="3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5">
        <v>21</v>
      </c>
      <c r="B1022" s="3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5">
        <v>22</v>
      </c>
      <c r="B1023" s="3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5">
        <v>23</v>
      </c>
      <c r="B1024" s="37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5">
        <v>24</v>
      </c>
      <c r="B1025" s="37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5">
        <v>25</v>
      </c>
      <c r="B1026" s="37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5">
        <v>26</v>
      </c>
      <c r="B1027" s="3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5">
        <v>27</v>
      </c>
      <c r="B1028" s="3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5">
        <v>28</v>
      </c>
      <c r="B1029" s="3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5">
        <v>29</v>
      </c>
      <c r="B1030" s="3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5">
        <v>30</v>
      </c>
      <c r="B1031" s="3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374</v>
      </c>
      <c r="Q1034" s="359"/>
      <c r="R1034" s="359"/>
      <c r="S1034" s="359"/>
      <c r="T1034" s="359"/>
      <c r="U1034" s="359"/>
      <c r="V1034" s="359"/>
      <c r="W1034" s="359"/>
      <c r="X1034" s="359"/>
      <c r="Y1034" s="360" t="s">
        <v>427</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30" hidden="1" customHeight="1" x14ac:dyDescent="0.15">
      <c r="A1035" s="375">
        <v>1</v>
      </c>
      <c r="B1035" s="37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5">
        <v>2</v>
      </c>
      <c r="B1036" s="3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5">
        <v>3</v>
      </c>
      <c r="B1037" s="375">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5">
        <v>4</v>
      </c>
      <c r="B1038" s="375">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5">
        <v>5</v>
      </c>
      <c r="B1039" s="3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5">
        <v>6</v>
      </c>
      <c r="B1040" s="3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5">
        <v>7</v>
      </c>
      <c r="B1041" s="3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5">
        <v>8</v>
      </c>
      <c r="B1042" s="3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5">
        <v>9</v>
      </c>
      <c r="B1043" s="3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5">
        <v>10</v>
      </c>
      <c r="B1044" s="3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5">
        <v>11</v>
      </c>
      <c r="B1045" s="3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5">
        <v>12</v>
      </c>
      <c r="B1046" s="3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5">
        <v>13</v>
      </c>
      <c r="B1047" s="3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5">
        <v>14</v>
      </c>
      <c r="B1048" s="3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5">
        <v>15</v>
      </c>
      <c r="B1049" s="3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5">
        <v>16</v>
      </c>
      <c r="B1050" s="3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5">
        <v>17</v>
      </c>
      <c r="B1051" s="3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5">
        <v>18</v>
      </c>
      <c r="B1052" s="3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5">
        <v>19</v>
      </c>
      <c r="B1053" s="3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5">
        <v>20</v>
      </c>
      <c r="B1054" s="3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5">
        <v>21</v>
      </c>
      <c r="B1055" s="3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5">
        <v>22</v>
      </c>
      <c r="B1056" s="3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5">
        <v>23</v>
      </c>
      <c r="B1057" s="37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5">
        <v>24</v>
      </c>
      <c r="B1058" s="37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5">
        <v>25</v>
      </c>
      <c r="B1059" s="37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5">
        <v>26</v>
      </c>
      <c r="B1060" s="3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5">
        <v>27</v>
      </c>
      <c r="B1061" s="3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5">
        <v>28</v>
      </c>
      <c r="B1062" s="3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5">
        <v>29</v>
      </c>
      <c r="B1063" s="3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5">
        <v>30</v>
      </c>
      <c r="B1064" s="3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374</v>
      </c>
      <c r="Q1067" s="359"/>
      <c r="R1067" s="359"/>
      <c r="S1067" s="359"/>
      <c r="T1067" s="359"/>
      <c r="U1067" s="359"/>
      <c r="V1067" s="359"/>
      <c r="W1067" s="359"/>
      <c r="X1067" s="359"/>
      <c r="Y1067" s="360" t="s">
        <v>427</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30" hidden="1" customHeight="1" x14ac:dyDescent="0.15">
      <c r="A1068" s="375">
        <v>1</v>
      </c>
      <c r="B1068" s="37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5">
        <v>2</v>
      </c>
      <c r="B1069" s="3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5">
        <v>3</v>
      </c>
      <c r="B1070" s="375">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5">
        <v>4</v>
      </c>
      <c r="B1071" s="375">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5">
        <v>5</v>
      </c>
      <c r="B1072" s="3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5">
        <v>6</v>
      </c>
      <c r="B1073" s="3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5">
        <v>7</v>
      </c>
      <c r="B1074" s="3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5">
        <v>8</v>
      </c>
      <c r="B1075" s="3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5">
        <v>9</v>
      </c>
      <c r="B1076" s="3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5">
        <v>10</v>
      </c>
      <c r="B1077" s="3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5">
        <v>11</v>
      </c>
      <c r="B1078" s="3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5">
        <v>12</v>
      </c>
      <c r="B1079" s="3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5">
        <v>13</v>
      </c>
      <c r="B1080" s="3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5">
        <v>14</v>
      </c>
      <c r="B1081" s="3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5">
        <v>15</v>
      </c>
      <c r="B1082" s="3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5">
        <v>16</v>
      </c>
      <c r="B1083" s="3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5">
        <v>17</v>
      </c>
      <c r="B1084" s="3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5">
        <v>18</v>
      </c>
      <c r="B1085" s="3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5">
        <v>19</v>
      </c>
      <c r="B1086" s="3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5">
        <v>20</v>
      </c>
      <c r="B1087" s="3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5">
        <v>21</v>
      </c>
      <c r="B1088" s="3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5">
        <v>22</v>
      </c>
      <c r="B1089" s="3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5">
        <v>23</v>
      </c>
      <c r="B1090" s="37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5">
        <v>24</v>
      </c>
      <c r="B1091" s="37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5">
        <v>25</v>
      </c>
      <c r="B1092" s="37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5">
        <v>26</v>
      </c>
      <c r="B1093" s="3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5">
        <v>27</v>
      </c>
      <c r="B1094" s="3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5">
        <v>28</v>
      </c>
      <c r="B1095" s="3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5">
        <v>29</v>
      </c>
      <c r="B1096" s="3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5">
        <v>30</v>
      </c>
      <c r="B1097" s="3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6" t="s">
        <v>464</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395</v>
      </c>
      <c r="D1101" s="379"/>
      <c r="E1101" s="142" t="s">
        <v>394</v>
      </c>
      <c r="F1101" s="379"/>
      <c r="G1101" s="379"/>
      <c r="H1101" s="379"/>
      <c r="I1101" s="379"/>
      <c r="J1101" s="142" t="s">
        <v>430</v>
      </c>
      <c r="K1101" s="142"/>
      <c r="L1101" s="142"/>
      <c r="M1101" s="142"/>
      <c r="N1101" s="142"/>
      <c r="O1101" s="142"/>
      <c r="P1101" s="360" t="s">
        <v>27</v>
      </c>
      <c r="Q1101" s="360"/>
      <c r="R1101" s="360"/>
      <c r="S1101" s="360"/>
      <c r="T1101" s="360"/>
      <c r="U1101" s="360"/>
      <c r="V1101" s="360"/>
      <c r="W1101" s="360"/>
      <c r="X1101" s="360"/>
      <c r="Y1101" s="142" t="s">
        <v>432</v>
      </c>
      <c r="Z1101" s="379"/>
      <c r="AA1101" s="379"/>
      <c r="AB1101" s="379"/>
      <c r="AC1101" s="142" t="s">
        <v>375</v>
      </c>
      <c r="AD1101" s="142"/>
      <c r="AE1101" s="142"/>
      <c r="AF1101" s="142"/>
      <c r="AG1101" s="142"/>
      <c r="AH1101" s="360" t="s">
        <v>389</v>
      </c>
      <c r="AI1101" s="361"/>
      <c r="AJ1101" s="361"/>
      <c r="AK1101" s="361"/>
      <c r="AL1101" s="361" t="s">
        <v>21</v>
      </c>
      <c r="AM1101" s="361"/>
      <c r="AN1101" s="361"/>
      <c r="AO1101" s="380"/>
      <c r="AP1101" s="363" t="s">
        <v>465</v>
      </c>
      <c r="AQ1101" s="363"/>
      <c r="AR1101" s="363"/>
      <c r="AS1101" s="363"/>
      <c r="AT1101" s="363"/>
      <c r="AU1101" s="363"/>
      <c r="AV1101" s="363"/>
      <c r="AW1101" s="363"/>
      <c r="AX1101" s="363"/>
    </row>
    <row r="1102" spans="1:50" ht="30" customHeight="1" x14ac:dyDescent="0.15">
      <c r="A1102" s="375">
        <v>1</v>
      </c>
      <c r="B1102" s="375">
        <v>1</v>
      </c>
      <c r="C1102" s="373"/>
      <c r="D1102" s="373"/>
      <c r="E1102" s="140" t="s">
        <v>580</v>
      </c>
      <c r="F1102" s="374"/>
      <c r="G1102" s="374"/>
      <c r="H1102" s="374"/>
      <c r="I1102" s="374"/>
      <c r="J1102" s="341" t="s">
        <v>580</v>
      </c>
      <c r="K1102" s="342"/>
      <c r="L1102" s="342"/>
      <c r="M1102" s="342"/>
      <c r="N1102" s="342"/>
      <c r="O1102" s="342"/>
      <c r="P1102" s="355" t="s">
        <v>586</v>
      </c>
      <c r="Q1102" s="343"/>
      <c r="R1102" s="343"/>
      <c r="S1102" s="343"/>
      <c r="T1102" s="343"/>
      <c r="U1102" s="343"/>
      <c r="V1102" s="343"/>
      <c r="W1102" s="343"/>
      <c r="X1102" s="343"/>
      <c r="Y1102" s="344" t="s">
        <v>580</v>
      </c>
      <c r="Z1102" s="345"/>
      <c r="AA1102" s="345"/>
      <c r="AB1102" s="346"/>
      <c r="AC1102" s="347"/>
      <c r="AD1102" s="347"/>
      <c r="AE1102" s="347"/>
      <c r="AF1102" s="347"/>
      <c r="AG1102" s="347"/>
      <c r="AH1102" s="348" t="s">
        <v>602</v>
      </c>
      <c r="AI1102" s="349"/>
      <c r="AJ1102" s="349"/>
      <c r="AK1102" s="349"/>
      <c r="AL1102" s="350" t="s">
        <v>580</v>
      </c>
      <c r="AM1102" s="351"/>
      <c r="AN1102" s="351"/>
      <c r="AO1102" s="352"/>
      <c r="AP1102" s="353" t="s">
        <v>580</v>
      </c>
      <c r="AQ1102" s="353"/>
      <c r="AR1102" s="353"/>
      <c r="AS1102" s="353"/>
      <c r="AT1102" s="353"/>
      <c r="AU1102" s="353"/>
      <c r="AV1102" s="353"/>
      <c r="AW1102" s="353"/>
      <c r="AX1102" s="353"/>
    </row>
    <row r="1103" spans="1:50" ht="30" hidden="1" customHeight="1" x14ac:dyDescent="0.15">
      <c r="A1103" s="375">
        <v>2</v>
      </c>
      <c r="B1103" s="375">
        <v>1</v>
      </c>
      <c r="C1103" s="373"/>
      <c r="D1103" s="373"/>
      <c r="E1103" s="374"/>
      <c r="F1103" s="374"/>
      <c r="G1103" s="374"/>
      <c r="H1103" s="374"/>
      <c r="I1103" s="374"/>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5">
        <v>3</v>
      </c>
      <c r="B1104" s="375">
        <v>1</v>
      </c>
      <c r="C1104" s="373"/>
      <c r="D1104" s="373"/>
      <c r="E1104" s="374"/>
      <c r="F1104" s="374"/>
      <c r="G1104" s="374"/>
      <c r="H1104" s="374"/>
      <c r="I1104" s="374"/>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5">
        <v>4</v>
      </c>
      <c r="B1105" s="375">
        <v>1</v>
      </c>
      <c r="C1105" s="373"/>
      <c r="D1105" s="373"/>
      <c r="E1105" s="374"/>
      <c r="F1105" s="374"/>
      <c r="G1105" s="374"/>
      <c r="H1105" s="374"/>
      <c r="I1105" s="374"/>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5">
        <v>5</v>
      </c>
      <c r="B1106" s="375">
        <v>1</v>
      </c>
      <c r="C1106" s="373"/>
      <c r="D1106" s="373"/>
      <c r="E1106" s="374"/>
      <c r="F1106" s="374"/>
      <c r="G1106" s="374"/>
      <c r="H1106" s="374"/>
      <c r="I1106" s="374"/>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5">
        <v>6</v>
      </c>
      <c r="B1107" s="375">
        <v>1</v>
      </c>
      <c r="C1107" s="373"/>
      <c r="D1107" s="373"/>
      <c r="E1107" s="374"/>
      <c r="F1107" s="374"/>
      <c r="G1107" s="374"/>
      <c r="H1107" s="374"/>
      <c r="I1107" s="374"/>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5">
        <v>7</v>
      </c>
      <c r="B1108" s="375">
        <v>1</v>
      </c>
      <c r="C1108" s="373"/>
      <c r="D1108" s="373"/>
      <c r="E1108" s="374"/>
      <c r="F1108" s="374"/>
      <c r="G1108" s="374"/>
      <c r="H1108" s="374"/>
      <c r="I1108" s="374"/>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5">
        <v>8</v>
      </c>
      <c r="B1109" s="375">
        <v>1</v>
      </c>
      <c r="C1109" s="373"/>
      <c r="D1109" s="373"/>
      <c r="E1109" s="374"/>
      <c r="F1109" s="374"/>
      <c r="G1109" s="374"/>
      <c r="H1109" s="374"/>
      <c r="I1109" s="374"/>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5">
        <v>9</v>
      </c>
      <c r="B1110" s="375">
        <v>1</v>
      </c>
      <c r="C1110" s="373"/>
      <c r="D1110" s="373"/>
      <c r="E1110" s="374"/>
      <c r="F1110" s="374"/>
      <c r="G1110" s="374"/>
      <c r="H1110" s="374"/>
      <c r="I1110" s="374"/>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5">
        <v>10</v>
      </c>
      <c r="B1111" s="375">
        <v>1</v>
      </c>
      <c r="C1111" s="373"/>
      <c r="D1111" s="373"/>
      <c r="E1111" s="374"/>
      <c r="F1111" s="374"/>
      <c r="G1111" s="374"/>
      <c r="H1111" s="374"/>
      <c r="I1111" s="374"/>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5">
        <v>11</v>
      </c>
      <c r="B1112" s="375">
        <v>1</v>
      </c>
      <c r="C1112" s="373"/>
      <c r="D1112" s="373"/>
      <c r="E1112" s="374"/>
      <c r="F1112" s="374"/>
      <c r="G1112" s="374"/>
      <c r="H1112" s="374"/>
      <c r="I1112" s="37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5">
        <v>12</v>
      </c>
      <c r="B1113" s="375">
        <v>1</v>
      </c>
      <c r="C1113" s="373"/>
      <c r="D1113" s="373"/>
      <c r="E1113" s="374"/>
      <c r="F1113" s="374"/>
      <c r="G1113" s="374"/>
      <c r="H1113" s="374"/>
      <c r="I1113" s="37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5">
        <v>13</v>
      </c>
      <c r="B1114" s="375">
        <v>1</v>
      </c>
      <c r="C1114" s="373"/>
      <c r="D1114" s="373"/>
      <c r="E1114" s="374"/>
      <c r="F1114" s="374"/>
      <c r="G1114" s="374"/>
      <c r="H1114" s="374"/>
      <c r="I1114" s="37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5">
        <v>14</v>
      </c>
      <c r="B1115" s="375">
        <v>1</v>
      </c>
      <c r="C1115" s="373"/>
      <c r="D1115" s="373"/>
      <c r="E1115" s="374"/>
      <c r="F1115" s="374"/>
      <c r="G1115" s="374"/>
      <c r="H1115" s="374"/>
      <c r="I1115" s="37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5">
        <v>15</v>
      </c>
      <c r="B1116" s="375">
        <v>1</v>
      </c>
      <c r="C1116" s="373"/>
      <c r="D1116" s="373"/>
      <c r="E1116" s="374"/>
      <c r="F1116" s="374"/>
      <c r="G1116" s="374"/>
      <c r="H1116" s="374"/>
      <c r="I1116" s="37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5">
        <v>16</v>
      </c>
      <c r="B1117" s="375">
        <v>1</v>
      </c>
      <c r="C1117" s="373"/>
      <c r="D1117" s="373"/>
      <c r="E1117" s="374"/>
      <c r="F1117" s="374"/>
      <c r="G1117" s="374"/>
      <c r="H1117" s="374"/>
      <c r="I1117" s="37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5">
        <v>17</v>
      </c>
      <c r="B1118" s="375">
        <v>1</v>
      </c>
      <c r="C1118" s="373"/>
      <c r="D1118" s="373"/>
      <c r="E1118" s="374"/>
      <c r="F1118" s="374"/>
      <c r="G1118" s="374"/>
      <c r="H1118" s="374"/>
      <c r="I1118" s="37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5">
        <v>18</v>
      </c>
      <c r="B1119" s="375">
        <v>1</v>
      </c>
      <c r="C1119" s="373"/>
      <c r="D1119" s="373"/>
      <c r="E1119" s="140"/>
      <c r="F1119" s="374"/>
      <c r="G1119" s="374"/>
      <c r="H1119" s="374"/>
      <c r="I1119" s="37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5">
        <v>19</v>
      </c>
      <c r="B1120" s="375">
        <v>1</v>
      </c>
      <c r="C1120" s="373"/>
      <c r="D1120" s="373"/>
      <c r="E1120" s="374"/>
      <c r="F1120" s="374"/>
      <c r="G1120" s="374"/>
      <c r="H1120" s="374"/>
      <c r="I1120" s="37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5">
        <v>20</v>
      </c>
      <c r="B1121" s="375">
        <v>1</v>
      </c>
      <c r="C1121" s="373"/>
      <c r="D1121" s="373"/>
      <c r="E1121" s="374"/>
      <c r="F1121" s="374"/>
      <c r="G1121" s="374"/>
      <c r="H1121" s="374"/>
      <c r="I1121" s="37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5">
        <v>21</v>
      </c>
      <c r="B1122" s="375">
        <v>1</v>
      </c>
      <c r="C1122" s="373"/>
      <c r="D1122" s="373"/>
      <c r="E1122" s="374"/>
      <c r="F1122" s="374"/>
      <c r="G1122" s="374"/>
      <c r="H1122" s="374"/>
      <c r="I1122" s="37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5">
        <v>22</v>
      </c>
      <c r="B1123" s="375">
        <v>1</v>
      </c>
      <c r="C1123" s="373"/>
      <c r="D1123" s="373"/>
      <c r="E1123" s="374"/>
      <c r="F1123" s="374"/>
      <c r="G1123" s="374"/>
      <c r="H1123" s="374"/>
      <c r="I1123" s="37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5">
        <v>23</v>
      </c>
      <c r="B1124" s="375">
        <v>1</v>
      </c>
      <c r="C1124" s="373"/>
      <c r="D1124" s="373"/>
      <c r="E1124" s="374"/>
      <c r="F1124" s="374"/>
      <c r="G1124" s="374"/>
      <c r="H1124" s="374"/>
      <c r="I1124" s="37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5">
        <v>24</v>
      </c>
      <c r="B1125" s="375">
        <v>1</v>
      </c>
      <c r="C1125" s="373"/>
      <c r="D1125" s="373"/>
      <c r="E1125" s="374"/>
      <c r="F1125" s="374"/>
      <c r="G1125" s="374"/>
      <c r="H1125" s="374"/>
      <c r="I1125" s="37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5">
        <v>25</v>
      </c>
      <c r="B1126" s="375">
        <v>1</v>
      </c>
      <c r="C1126" s="373"/>
      <c r="D1126" s="373"/>
      <c r="E1126" s="374"/>
      <c r="F1126" s="374"/>
      <c r="G1126" s="374"/>
      <c r="H1126" s="374"/>
      <c r="I1126" s="37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5">
        <v>26</v>
      </c>
      <c r="B1127" s="375">
        <v>1</v>
      </c>
      <c r="C1127" s="373"/>
      <c r="D1127" s="373"/>
      <c r="E1127" s="374"/>
      <c r="F1127" s="374"/>
      <c r="G1127" s="374"/>
      <c r="H1127" s="374"/>
      <c r="I1127" s="37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5">
        <v>27</v>
      </c>
      <c r="B1128" s="375">
        <v>1</v>
      </c>
      <c r="C1128" s="373"/>
      <c r="D1128" s="373"/>
      <c r="E1128" s="374"/>
      <c r="F1128" s="374"/>
      <c r="G1128" s="374"/>
      <c r="H1128" s="374"/>
      <c r="I1128" s="37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5">
        <v>28</v>
      </c>
      <c r="B1129" s="375">
        <v>1</v>
      </c>
      <c r="C1129" s="373"/>
      <c r="D1129" s="373"/>
      <c r="E1129" s="374"/>
      <c r="F1129" s="374"/>
      <c r="G1129" s="374"/>
      <c r="H1129" s="374"/>
      <c r="I1129" s="37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5">
        <v>29</v>
      </c>
      <c r="B1130" s="375">
        <v>1</v>
      </c>
      <c r="C1130" s="373"/>
      <c r="D1130" s="373"/>
      <c r="E1130" s="374"/>
      <c r="F1130" s="374"/>
      <c r="G1130" s="374"/>
      <c r="H1130" s="374"/>
      <c r="I1130" s="37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5">
        <v>30</v>
      </c>
      <c r="B1131" s="375">
        <v>1</v>
      </c>
      <c r="C1131" s="373"/>
      <c r="D1131" s="373"/>
      <c r="E1131" s="374"/>
      <c r="F1131" s="374"/>
      <c r="G1131" s="374"/>
      <c r="H1131" s="374"/>
      <c r="I1131" s="37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J941:O94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C942:I942"/>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3:AX13 P15:AX15">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 Y907 Y909 Y913: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Y910:Y912 Y908 Y906">
    <cfRule type="expression" dxfId="701" priority="1">
      <formula>IF(RIGHT(TEXT(Y906,"0.#"),1)=".",FALSE,TRUE)</formula>
    </cfRule>
    <cfRule type="expression" dxfId="700" priority="2">
      <formula>IF(RIGHT(TEXT(Y906,"0.#"),1)=".",TRUE,FALSE)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483" max="49" man="1"/>
    <brk id="727" max="49" man="1"/>
    <brk id="759"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0" sqref="A3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496</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351</v>
      </c>
      <c r="W2" s="32" t="s">
        <v>299</v>
      </c>
      <c r="Y2" s="32" t="s">
        <v>68</v>
      </c>
      <c r="Z2" s="30"/>
      <c r="AA2" s="32" t="s">
        <v>73</v>
      </c>
      <c r="AB2" s="31"/>
      <c r="AC2" s="33" t="s">
        <v>254</v>
      </c>
      <c r="AD2" s="28"/>
      <c r="AE2" s="45" t="s">
        <v>295</v>
      </c>
      <c r="AF2" s="30"/>
      <c r="AG2" s="56" t="s">
        <v>516</v>
      </c>
      <c r="AI2" s="54" t="s">
        <v>383</v>
      </c>
      <c r="AK2" s="54" t="s">
        <v>392</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517</v>
      </c>
      <c r="AI3" s="54" t="s">
        <v>385</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547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科学技術・イノベーション</v>
      </c>
      <c r="F7" s="18" t="s">
        <v>434</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科学技術・イノベーション</v>
      </c>
      <c r="F9" s="18" t="s">
        <v>435</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科学技術・イノベーション</v>
      </c>
      <c r="F10" s="18" t="s">
        <v>235</v>
      </c>
      <c r="G10" s="17"/>
      <c r="H10" s="13" t="str">
        <f t="shared" si="1"/>
        <v/>
      </c>
      <c r="I10" s="13" t="str">
        <f t="shared" si="5"/>
        <v>一般会計</v>
      </c>
      <c r="K10" s="14" t="s">
        <v>466</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488</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9"/>
      <c r="Z2" s="831"/>
      <c r="AA2" s="832"/>
      <c r="AB2" s="1033" t="s">
        <v>11</v>
      </c>
      <c r="AC2" s="1034"/>
      <c r="AD2" s="1035"/>
      <c r="AE2" s="1039" t="s">
        <v>355</v>
      </c>
      <c r="AF2" s="1039"/>
      <c r="AG2" s="1039"/>
      <c r="AH2" s="1039"/>
      <c r="AI2" s="1039" t="s">
        <v>361</v>
      </c>
      <c r="AJ2" s="1039"/>
      <c r="AK2" s="1039"/>
      <c r="AL2" s="1039"/>
      <c r="AM2" s="1039" t="s">
        <v>469</v>
      </c>
      <c r="AN2" s="1039"/>
      <c r="AO2" s="1039"/>
      <c r="AP2" s="556"/>
      <c r="AQ2" s="152" t="s">
        <v>353</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0"/>
      <c r="Z3" s="1031"/>
      <c r="AA3" s="1032"/>
      <c r="AB3" s="1036"/>
      <c r="AC3" s="1037"/>
      <c r="AD3" s="1038"/>
      <c r="AE3" s="244"/>
      <c r="AF3" s="244"/>
      <c r="AG3" s="244"/>
      <c r="AH3" s="244"/>
      <c r="AI3" s="244"/>
      <c r="AJ3" s="244"/>
      <c r="AK3" s="244"/>
      <c r="AL3" s="244"/>
      <c r="AM3" s="244"/>
      <c r="AN3" s="244"/>
      <c r="AO3" s="244"/>
      <c r="AP3" s="240"/>
      <c r="AQ3" s="191"/>
      <c r="AR3" s="192"/>
      <c r="AS3" s="126" t="s">
        <v>354</v>
      </c>
      <c r="AT3" s="127"/>
      <c r="AU3" s="192"/>
      <c r="AV3" s="192"/>
      <c r="AW3" s="397" t="s">
        <v>300</v>
      </c>
      <c r="AX3" s="398"/>
    </row>
    <row r="4" spans="1:50" ht="22.5" customHeight="1" x14ac:dyDescent="0.15">
      <c r="A4" s="402"/>
      <c r="B4" s="400"/>
      <c r="C4" s="400"/>
      <c r="D4" s="400"/>
      <c r="E4" s="400"/>
      <c r="F4" s="401"/>
      <c r="G4" s="563"/>
      <c r="H4" s="1006"/>
      <c r="I4" s="1006"/>
      <c r="J4" s="1006"/>
      <c r="K4" s="1006"/>
      <c r="L4" s="1006"/>
      <c r="M4" s="1006"/>
      <c r="N4" s="1006"/>
      <c r="O4" s="1007"/>
      <c r="P4" s="98"/>
      <c r="Q4" s="1014"/>
      <c r="R4" s="1014"/>
      <c r="S4" s="1014"/>
      <c r="T4" s="1014"/>
      <c r="U4" s="1014"/>
      <c r="V4" s="1014"/>
      <c r="W4" s="1014"/>
      <c r="X4" s="1015"/>
      <c r="Y4" s="1024" t="s">
        <v>12</v>
      </c>
      <c r="Z4" s="1025"/>
      <c r="AA4" s="1026"/>
      <c r="AB4" s="460"/>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08"/>
      <c r="H5" s="1009"/>
      <c r="I5" s="1009"/>
      <c r="J5" s="1009"/>
      <c r="K5" s="1009"/>
      <c r="L5" s="1009"/>
      <c r="M5" s="1009"/>
      <c r="N5" s="1009"/>
      <c r="O5" s="1010"/>
      <c r="P5" s="1016"/>
      <c r="Q5" s="1016"/>
      <c r="R5" s="1016"/>
      <c r="S5" s="1016"/>
      <c r="T5" s="1016"/>
      <c r="U5" s="1016"/>
      <c r="V5" s="1016"/>
      <c r="W5" s="1016"/>
      <c r="X5" s="1017"/>
      <c r="Y5" s="414" t="s">
        <v>54</v>
      </c>
      <c r="Z5" s="1021"/>
      <c r="AA5" s="1022"/>
      <c r="AB5" s="522"/>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1"/>
      <c r="H6" s="1012"/>
      <c r="I6" s="1012"/>
      <c r="J6" s="1012"/>
      <c r="K6" s="1012"/>
      <c r="L6" s="1012"/>
      <c r="M6" s="1012"/>
      <c r="N6" s="1012"/>
      <c r="O6" s="1013"/>
      <c r="P6" s="1018"/>
      <c r="Q6" s="1018"/>
      <c r="R6" s="1018"/>
      <c r="S6" s="1018"/>
      <c r="T6" s="1018"/>
      <c r="U6" s="1018"/>
      <c r="V6" s="1018"/>
      <c r="W6" s="1018"/>
      <c r="X6" s="1019"/>
      <c r="Y6" s="1020" t="s">
        <v>13</v>
      </c>
      <c r="Z6" s="1021"/>
      <c r="AA6" s="1022"/>
      <c r="AB6" s="596"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488</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9"/>
      <c r="Z9" s="831"/>
      <c r="AA9" s="832"/>
      <c r="AB9" s="1033" t="s">
        <v>11</v>
      </c>
      <c r="AC9" s="1034"/>
      <c r="AD9" s="1035"/>
      <c r="AE9" s="1039" t="s">
        <v>355</v>
      </c>
      <c r="AF9" s="1039"/>
      <c r="AG9" s="1039"/>
      <c r="AH9" s="1039"/>
      <c r="AI9" s="1039" t="s">
        <v>361</v>
      </c>
      <c r="AJ9" s="1039"/>
      <c r="AK9" s="1039"/>
      <c r="AL9" s="1039"/>
      <c r="AM9" s="1039" t="s">
        <v>469</v>
      </c>
      <c r="AN9" s="1039"/>
      <c r="AO9" s="1039"/>
      <c r="AP9" s="556"/>
      <c r="AQ9" s="152" t="s">
        <v>353</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354</v>
      </c>
      <c r="AT10" s="127"/>
      <c r="AU10" s="192"/>
      <c r="AV10" s="192"/>
      <c r="AW10" s="397" t="s">
        <v>300</v>
      </c>
      <c r="AX10" s="398"/>
    </row>
    <row r="11" spans="1:50" ht="22.5" customHeight="1" x14ac:dyDescent="0.15">
      <c r="A11" s="402"/>
      <c r="B11" s="400"/>
      <c r="C11" s="400"/>
      <c r="D11" s="400"/>
      <c r="E11" s="400"/>
      <c r="F11" s="401"/>
      <c r="G11" s="563"/>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60"/>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08"/>
      <c r="H12" s="1009"/>
      <c r="I12" s="1009"/>
      <c r="J12" s="1009"/>
      <c r="K12" s="1009"/>
      <c r="L12" s="1009"/>
      <c r="M12" s="1009"/>
      <c r="N12" s="1009"/>
      <c r="O12" s="1010"/>
      <c r="P12" s="1016"/>
      <c r="Q12" s="1016"/>
      <c r="R12" s="1016"/>
      <c r="S12" s="1016"/>
      <c r="T12" s="1016"/>
      <c r="U12" s="1016"/>
      <c r="V12" s="1016"/>
      <c r="W12" s="1016"/>
      <c r="X12" s="1017"/>
      <c r="Y12" s="414" t="s">
        <v>54</v>
      </c>
      <c r="Z12" s="1021"/>
      <c r="AA12" s="1022"/>
      <c r="AB12" s="522"/>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6"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488</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9"/>
      <c r="Z16" s="831"/>
      <c r="AA16" s="832"/>
      <c r="AB16" s="1033" t="s">
        <v>11</v>
      </c>
      <c r="AC16" s="1034"/>
      <c r="AD16" s="1035"/>
      <c r="AE16" s="1039" t="s">
        <v>355</v>
      </c>
      <c r="AF16" s="1039"/>
      <c r="AG16" s="1039"/>
      <c r="AH16" s="1039"/>
      <c r="AI16" s="1039" t="s">
        <v>361</v>
      </c>
      <c r="AJ16" s="1039"/>
      <c r="AK16" s="1039"/>
      <c r="AL16" s="1039"/>
      <c r="AM16" s="1039" t="s">
        <v>469</v>
      </c>
      <c r="AN16" s="1039"/>
      <c r="AO16" s="1039"/>
      <c r="AP16" s="556"/>
      <c r="AQ16" s="152" t="s">
        <v>353</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354</v>
      </c>
      <c r="AT17" s="127"/>
      <c r="AU17" s="192"/>
      <c r="AV17" s="192"/>
      <c r="AW17" s="397" t="s">
        <v>300</v>
      </c>
      <c r="AX17" s="398"/>
    </row>
    <row r="18" spans="1:50" ht="22.5" customHeight="1" x14ac:dyDescent="0.15">
      <c r="A18" s="402"/>
      <c r="B18" s="400"/>
      <c r="C18" s="400"/>
      <c r="D18" s="400"/>
      <c r="E18" s="400"/>
      <c r="F18" s="401"/>
      <c r="G18" s="563"/>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60"/>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08"/>
      <c r="H19" s="1009"/>
      <c r="I19" s="1009"/>
      <c r="J19" s="1009"/>
      <c r="K19" s="1009"/>
      <c r="L19" s="1009"/>
      <c r="M19" s="1009"/>
      <c r="N19" s="1009"/>
      <c r="O19" s="1010"/>
      <c r="P19" s="1016"/>
      <c r="Q19" s="1016"/>
      <c r="R19" s="1016"/>
      <c r="S19" s="1016"/>
      <c r="T19" s="1016"/>
      <c r="U19" s="1016"/>
      <c r="V19" s="1016"/>
      <c r="W19" s="1016"/>
      <c r="X19" s="1017"/>
      <c r="Y19" s="414" t="s">
        <v>54</v>
      </c>
      <c r="Z19" s="1021"/>
      <c r="AA19" s="1022"/>
      <c r="AB19" s="522"/>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6"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488</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9"/>
      <c r="Z23" s="831"/>
      <c r="AA23" s="832"/>
      <c r="AB23" s="1033" t="s">
        <v>11</v>
      </c>
      <c r="AC23" s="1034"/>
      <c r="AD23" s="1035"/>
      <c r="AE23" s="1039" t="s">
        <v>355</v>
      </c>
      <c r="AF23" s="1039"/>
      <c r="AG23" s="1039"/>
      <c r="AH23" s="1039"/>
      <c r="AI23" s="1039" t="s">
        <v>361</v>
      </c>
      <c r="AJ23" s="1039"/>
      <c r="AK23" s="1039"/>
      <c r="AL23" s="1039"/>
      <c r="AM23" s="1039" t="s">
        <v>469</v>
      </c>
      <c r="AN23" s="1039"/>
      <c r="AO23" s="1039"/>
      <c r="AP23" s="556"/>
      <c r="AQ23" s="152" t="s">
        <v>353</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354</v>
      </c>
      <c r="AT24" s="127"/>
      <c r="AU24" s="192"/>
      <c r="AV24" s="192"/>
      <c r="AW24" s="397" t="s">
        <v>300</v>
      </c>
      <c r="AX24" s="398"/>
    </row>
    <row r="25" spans="1:50" ht="22.5" customHeight="1" x14ac:dyDescent="0.15">
      <c r="A25" s="402"/>
      <c r="B25" s="400"/>
      <c r="C25" s="400"/>
      <c r="D25" s="400"/>
      <c r="E25" s="400"/>
      <c r="F25" s="401"/>
      <c r="G25" s="563"/>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60"/>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08"/>
      <c r="H26" s="1009"/>
      <c r="I26" s="1009"/>
      <c r="J26" s="1009"/>
      <c r="K26" s="1009"/>
      <c r="L26" s="1009"/>
      <c r="M26" s="1009"/>
      <c r="N26" s="1009"/>
      <c r="O26" s="1010"/>
      <c r="P26" s="1016"/>
      <c r="Q26" s="1016"/>
      <c r="R26" s="1016"/>
      <c r="S26" s="1016"/>
      <c r="T26" s="1016"/>
      <c r="U26" s="1016"/>
      <c r="V26" s="1016"/>
      <c r="W26" s="1016"/>
      <c r="X26" s="1017"/>
      <c r="Y26" s="414" t="s">
        <v>54</v>
      </c>
      <c r="Z26" s="1021"/>
      <c r="AA26" s="1022"/>
      <c r="AB26" s="522"/>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6"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488</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9"/>
      <c r="Z30" s="831"/>
      <c r="AA30" s="832"/>
      <c r="AB30" s="1033" t="s">
        <v>11</v>
      </c>
      <c r="AC30" s="1034"/>
      <c r="AD30" s="1035"/>
      <c r="AE30" s="1039" t="s">
        <v>355</v>
      </c>
      <c r="AF30" s="1039"/>
      <c r="AG30" s="1039"/>
      <c r="AH30" s="1039"/>
      <c r="AI30" s="1039" t="s">
        <v>361</v>
      </c>
      <c r="AJ30" s="1039"/>
      <c r="AK30" s="1039"/>
      <c r="AL30" s="1039"/>
      <c r="AM30" s="1039" t="s">
        <v>469</v>
      </c>
      <c r="AN30" s="1039"/>
      <c r="AO30" s="1039"/>
      <c r="AP30" s="556"/>
      <c r="AQ30" s="152" t="s">
        <v>353</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354</v>
      </c>
      <c r="AT31" s="127"/>
      <c r="AU31" s="192"/>
      <c r="AV31" s="192"/>
      <c r="AW31" s="397" t="s">
        <v>300</v>
      </c>
      <c r="AX31" s="398"/>
    </row>
    <row r="32" spans="1:50" ht="22.5" customHeight="1" x14ac:dyDescent="0.15">
      <c r="A32" s="402"/>
      <c r="B32" s="400"/>
      <c r="C32" s="400"/>
      <c r="D32" s="400"/>
      <c r="E32" s="400"/>
      <c r="F32" s="401"/>
      <c r="G32" s="563"/>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60"/>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08"/>
      <c r="H33" s="1009"/>
      <c r="I33" s="1009"/>
      <c r="J33" s="1009"/>
      <c r="K33" s="1009"/>
      <c r="L33" s="1009"/>
      <c r="M33" s="1009"/>
      <c r="N33" s="1009"/>
      <c r="O33" s="1010"/>
      <c r="P33" s="1016"/>
      <c r="Q33" s="1016"/>
      <c r="R33" s="1016"/>
      <c r="S33" s="1016"/>
      <c r="T33" s="1016"/>
      <c r="U33" s="1016"/>
      <c r="V33" s="1016"/>
      <c r="W33" s="1016"/>
      <c r="X33" s="1017"/>
      <c r="Y33" s="414" t="s">
        <v>54</v>
      </c>
      <c r="Z33" s="1021"/>
      <c r="AA33" s="1022"/>
      <c r="AB33" s="522"/>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6"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488</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9"/>
      <c r="Z37" s="831"/>
      <c r="AA37" s="832"/>
      <c r="AB37" s="1033" t="s">
        <v>11</v>
      </c>
      <c r="AC37" s="1034"/>
      <c r="AD37" s="1035"/>
      <c r="AE37" s="1039" t="s">
        <v>355</v>
      </c>
      <c r="AF37" s="1039"/>
      <c r="AG37" s="1039"/>
      <c r="AH37" s="1039"/>
      <c r="AI37" s="1039" t="s">
        <v>361</v>
      </c>
      <c r="AJ37" s="1039"/>
      <c r="AK37" s="1039"/>
      <c r="AL37" s="1039"/>
      <c r="AM37" s="1039" t="s">
        <v>469</v>
      </c>
      <c r="AN37" s="1039"/>
      <c r="AO37" s="1039"/>
      <c r="AP37" s="556"/>
      <c r="AQ37" s="152" t="s">
        <v>353</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354</v>
      </c>
      <c r="AT38" s="127"/>
      <c r="AU38" s="192"/>
      <c r="AV38" s="192"/>
      <c r="AW38" s="397" t="s">
        <v>300</v>
      </c>
      <c r="AX38" s="398"/>
    </row>
    <row r="39" spans="1:50" ht="22.5" customHeight="1" x14ac:dyDescent="0.15">
      <c r="A39" s="402"/>
      <c r="B39" s="400"/>
      <c r="C39" s="400"/>
      <c r="D39" s="400"/>
      <c r="E39" s="400"/>
      <c r="F39" s="401"/>
      <c r="G39" s="563"/>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60"/>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08"/>
      <c r="H40" s="1009"/>
      <c r="I40" s="1009"/>
      <c r="J40" s="1009"/>
      <c r="K40" s="1009"/>
      <c r="L40" s="1009"/>
      <c r="M40" s="1009"/>
      <c r="N40" s="1009"/>
      <c r="O40" s="1010"/>
      <c r="P40" s="1016"/>
      <c r="Q40" s="1016"/>
      <c r="R40" s="1016"/>
      <c r="S40" s="1016"/>
      <c r="T40" s="1016"/>
      <c r="U40" s="1016"/>
      <c r="V40" s="1016"/>
      <c r="W40" s="1016"/>
      <c r="X40" s="1017"/>
      <c r="Y40" s="414" t="s">
        <v>54</v>
      </c>
      <c r="Z40" s="1021"/>
      <c r="AA40" s="1022"/>
      <c r="AB40" s="522"/>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6"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488</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9"/>
      <c r="Z44" s="831"/>
      <c r="AA44" s="832"/>
      <c r="AB44" s="1033" t="s">
        <v>11</v>
      </c>
      <c r="AC44" s="1034"/>
      <c r="AD44" s="1035"/>
      <c r="AE44" s="1039" t="s">
        <v>355</v>
      </c>
      <c r="AF44" s="1039"/>
      <c r="AG44" s="1039"/>
      <c r="AH44" s="1039"/>
      <c r="AI44" s="1039" t="s">
        <v>361</v>
      </c>
      <c r="AJ44" s="1039"/>
      <c r="AK44" s="1039"/>
      <c r="AL44" s="1039"/>
      <c r="AM44" s="1039" t="s">
        <v>469</v>
      </c>
      <c r="AN44" s="1039"/>
      <c r="AO44" s="1039"/>
      <c r="AP44" s="556"/>
      <c r="AQ44" s="152" t="s">
        <v>353</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354</v>
      </c>
      <c r="AT45" s="127"/>
      <c r="AU45" s="192"/>
      <c r="AV45" s="192"/>
      <c r="AW45" s="397" t="s">
        <v>300</v>
      </c>
      <c r="AX45" s="398"/>
    </row>
    <row r="46" spans="1:50" ht="22.5" customHeight="1" x14ac:dyDescent="0.15">
      <c r="A46" s="402"/>
      <c r="B46" s="400"/>
      <c r="C46" s="400"/>
      <c r="D46" s="400"/>
      <c r="E46" s="400"/>
      <c r="F46" s="401"/>
      <c r="G46" s="563"/>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60"/>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08"/>
      <c r="H47" s="1009"/>
      <c r="I47" s="1009"/>
      <c r="J47" s="1009"/>
      <c r="K47" s="1009"/>
      <c r="L47" s="1009"/>
      <c r="M47" s="1009"/>
      <c r="N47" s="1009"/>
      <c r="O47" s="1010"/>
      <c r="P47" s="1016"/>
      <c r="Q47" s="1016"/>
      <c r="R47" s="1016"/>
      <c r="S47" s="1016"/>
      <c r="T47" s="1016"/>
      <c r="U47" s="1016"/>
      <c r="V47" s="1016"/>
      <c r="W47" s="1016"/>
      <c r="X47" s="1017"/>
      <c r="Y47" s="414" t="s">
        <v>54</v>
      </c>
      <c r="Z47" s="1021"/>
      <c r="AA47" s="1022"/>
      <c r="AB47" s="522"/>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6"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488</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9"/>
      <c r="Z51" s="831"/>
      <c r="AA51" s="832"/>
      <c r="AB51" s="556" t="s">
        <v>11</v>
      </c>
      <c r="AC51" s="1034"/>
      <c r="AD51" s="1035"/>
      <c r="AE51" s="1039" t="s">
        <v>355</v>
      </c>
      <c r="AF51" s="1039"/>
      <c r="AG51" s="1039"/>
      <c r="AH51" s="1039"/>
      <c r="AI51" s="1039" t="s">
        <v>361</v>
      </c>
      <c r="AJ51" s="1039"/>
      <c r="AK51" s="1039"/>
      <c r="AL51" s="1039"/>
      <c r="AM51" s="1039" t="s">
        <v>469</v>
      </c>
      <c r="AN51" s="1039"/>
      <c r="AO51" s="1039"/>
      <c r="AP51" s="556"/>
      <c r="AQ51" s="152" t="s">
        <v>353</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354</v>
      </c>
      <c r="AT52" s="127"/>
      <c r="AU52" s="192"/>
      <c r="AV52" s="192"/>
      <c r="AW52" s="397" t="s">
        <v>300</v>
      </c>
      <c r="AX52" s="398"/>
    </row>
    <row r="53" spans="1:50" ht="22.5" customHeight="1" x14ac:dyDescent="0.15">
      <c r="A53" s="402"/>
      <c r="B53" s="400"/>
      <c r="C53" s="400"/>
      <c r="D53" s="400"/>
      <c r="E53" s="400"/>
      <c r="F53" s="401"/>
      <c r="G53" s="563"/>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60"/>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08"/>
      <c r="H54" s="1009"/>
      <c r="I54" s="1009"/>
      <c r="J54" s="1009"/>
      <c r="K54" s="1009"/>
      <c r="L54" s="1009"/>
      <c r="M54" s="1009"/>
      <c r="N54" s="1009"/>
      <c r="O54" s="1010"/>
      <c r="P54" s="1016"/>
      <c r="Q54" s="1016"/>
      <c r="R54" s="1016"/>
      <c r="S54" s="1016"/>
      <c r="T54" s="1016"/>
      <c r="U54" s="1016"/>
      <c r="V54" s="1016"/>
      <c r="W54" s="1016"/>
      <c r="X54" s="1017"/>
      <c r="Y54" s="414" t="s">
        <v>54</v>
      </c>
      <c r="Z54" s="1021"/>
      <c r="AA54" s="1022"/>
      <c r="AB54" s="522"/>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6"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488</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9"/>
      <c r="Z58" s="831"/>
      <c r="AA58" s="832"/>
      <c r="AB58" s="1033" t="s">
        <v>11</v>
      </c>
      <c r="AC58" s="1034"/>
      <c r="AD58" s="1035"/>
      <c r="AE58" s="1039" t="s">
        <v>355</v>
      </c>
      <c r="AF58" s="1039"/>
      <c r="AG58" s="1039"/>
      <c r="AH58" s="1039"/>
      <c r="AI58" s="1039" t="s">
        <v>361</v>
      </c>
      <c r="AJ58" s="1039"/>
      <c r="AK58" s="1039"/>
      <c r="AL58" s="1039"/>
      <c r="AM58" s="1039" t="s">
        <v>469</v>
      </c>
      <c r="AN58" s="1039"/>
      <c r="AO58" s="1039"/>
      <c r="AP58" s="556"/>
      <c r="AQ58" s="152" t="s">
        <v>353</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354</v>
      </c>
      <c r="AT59" s="127"/>
      <c r="AU59" s="192"/>
      <c r="AV59" s="192"/>
      <c r="AW59" s="397" t="s">
        <v>300</v>
      </c>
      <c r="AX59" s="398"/>
    </row>
    <row r="60" spans="1:50" ht="22.5" customHeight="1" x14ac:dyDescent="0.15">
      <c r="A60" s="402"/>
      <c r="B60" s="400"/>
      <c r="C60" s="400"/>
      <c r="D60" s="400"/>
      <c r="E60" s="400"/>
      <c r="F60" s="401"/>
      <c r="G60" s="563"/>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60"/>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08"/>
      <c r="H61" s="1009"/>
      <c r="I61" s="1009"/>
      <c r="J61" s="1009"/>
      <c r="K61" s="1009"/>
      <c r="L61" s="1009"/>
      <c r="M61" s="1009"/>
      <c r="N61" s="1009"/>
      <c r="O61" s="1010"/>
      <c r="P61" s="1016"/>
      <c r="Q61" s="1016"/>
      <c r="R61" s="1016"/>
      <c r="S61" s="1016"/>
      <c r="T61" s="1016"/>
      <c r="U61" s="1016"/>
      <c r="V61" s="1016"/>
      <c r="W61" s="1016"/>
      <c r="X61" s="1017"/>
      <c r="Y61" s="414" t="s">
        <v>54</v>
      </c>
      <c r="Z61" s="1021"/>
      <c r="AA61" s="1022"/>
      <c r="AB61" s="522"/>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6"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488</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9"/>
      <c r="Z65" s="831"/>
      <c r="AA65" s="832"/>
      <c r="AB65" s="1033" t="s">
        <v>11</v>
      </c>
      <c r="AC65" s="1034"/>
      <c r="AD65" s="1035"/>
      <c r="AE65" s="1039" t="s">
        <v>355</v>
      </c>
      <c r="AF65" s="1039"/>
      <c r="AG65" s="1039"/>
      <c r="AH65" s="1039"/>
      <c r="AI65" s="1039" t="s">
        <v>361</v>
      </c>
      <c r="AJ65" s="1039"/>
      <c r="AK65" s="1039"/>
      <c r="AL65" s="1039"/>
      <c r="AM65" s="1039" t="s">
        <v>469</v>
      </c>
      <c r="AN65" s="1039"/>
      <c r="AO65" s="1039"/>
      <c r="AP65" s="556"/>
      <c r="AQ65" s="152" t="s">
        <v>353</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354</v>
      </c>
      <c r="AT66" s="127"/>
      <c r="AU66" s="192"/>
      <c r="AV66" s="192"/>
      <c r="AW66" s="397" t="s">
        <v>300</v>
      </c>
      <c r="AX66" s="398"/>
    </row>
    <row r="67" spans="1:50" ht="22.5" customHeight="1" x14ac:dyDescent="0.15">
      <c r="A67" s="402"/>
      <c r="B67" s="400"/>
      <c r="C67" s="400"/>
      <c r="D67" s="400"/>
      <c r="E67" s="400"/>
      <c r="F67" s="401"/>
      <c r="G67" s="563"/>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60"/>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08"/>
      <c r="H68" s="1009"/>
      <c r="I68" s="1009"/>
      <c r="J68" s="1009"/>
      <c r="K68" s="1009"/>
      <c r="L68" s="1009"/>
      <c r="M68" s="1009"/>
      <c r="N68" s="1009"/>
      <c r="O68" s="1010"/>
      <c r="P68" s="1016"/>
      <c r="Q68" s="1016"/>
      <c r="R68" s="1016"/>
      <c r="S68" s="1016"/>
      <c r="T68" s="1016"/>
      <c r="U68" s="1016"/>
      <c r="V68" s="1016"/>
      <c r="W68" s="1016"/>
      <c r="X68" s="1017"/>
      <c r="Y68" s="414" t="s">
        <v>54</v>
      </c>
      <c r="Z68" s="1021"/>
      <c r="AA68" s="1022"/>
      <c r="AB68" s="522"/>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1"/>
      <c r="H69" s="1012"/>
      <c r="I69" s="1012"/>
      <c r="J69" s="1012"/>
      <c r="K69" s="1012"/>
      <c r="L69" s="1012"/>
      <c r="M69" s="1012"/>
      <c r="N69" s="1012"/>
      <c r="O69" s="1013"/>
      <c r="P69" s="1018"/>
      <c r="Q69" s="1018"/>
      <c r="R69" s="1018"/>
      <c r="S69" s="1018"/>
      <c r="T69" s="1018"/>
      <c r="U69" s="1018"/>
      <c r="V69" s="1018"/>
      <c r="W69" s="1018"/>
      <c r="X69" s="1019"/>
      <c r="Y69" s="414" t="s">
        <v>13</v>
      </c>
      <c r="Z69" s="1021"/>
      <c r="AA69" s="1022"/>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7" t="s">
        <v>510</v>
      </c>
      <c r="H2" s="598"/>
      <c r="I2" s="598"/>
      <c r="J2" s="598"/>
      <c r="K2" s="598"/>
      <c r="L2" s="598"/>
      <c r="M2" s="598"/>
      <c r="N2" s="598"/>
      <c r="O2" s="598"/>
      <c r="P2" s="598"/>
      <c r="Q2" s="598"/>
      <c r="R2" s="598"/>
      <c r="S2" s="598"/>
      <c r="T2" s="598"/>
      <c r="U2" s="598"/>
      <c r="V2" s="598"/>
      <c r="W2" s="598"/>
      <c r="X2" s="598"/>
      <c r="Y2" s="598"/>
      <c r="Z2" s="598"/>
      <c r="AA2" s="598"/>
      <c r="AB2" s="599"/>
      <c r="AC2" s="597" t="s">
        <v>512</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2"/>
      <c r="B4" s="1053"/>
      <c r="C4" s="1053"/>
      <c r="D4" s="1053"/>
      <c r="E4" s="1053"/>
      <c r="F4" s="1054"/>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2"/>
      <c r="B5" s="1053"/>
      <c r="C5" s="1053"/>
      <c r="D5" s="1053"/>
      <c r="E5" s="1053"/>
      <c r="F5" s="1054"/>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2"/>
      <c r="B6" s="1053"/>
      <c r="C6" s="1053"/>
      <c r="D6" s="1053"/>
      <c r="E6" s="1053"/>
      <c r="F6" s="1054"/>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2"/>
      <c r="B7" s="1053"/>
      <c r="C7" s="1053"/>
      <c r="D7" s="1053"/>
      <c r="E7" s="1053"/>
      <c r="F7" s="1054"/>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2"/>
      <c r="B8" s="1053"/>
      <c r="C8" s="1053"/>
      <c r="D8" s="1053"/>
      <c r="E8" s="1053"/>
      <c r="F8" s="1054"/>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2"/>
      <c r="B9" s="1053"/>
      <c r="C9" s="1053"/>
      <c r="D9" s="1053"/>
      <c r="E9" s="1053"/>
      <c r="F9" s="1054"/>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2"/>
      <c r="B10" s="1053"/>
      <c r="C10" s="1053"/>
      <c r="D10" s="1053"/>
      <c r="E10" s="1053"/>
      <c r="F10" s="1054"/>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2"/>
      <c r="B11" s="1053"/>
      <c r="C11" s="1053"/>
      <c r="D11" s="1053"/>
      <c r="E11" s="1053"/>
      <c r="F11" s="1054"/>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2"/>
      <c r="B12" s="1053"/>
      <c r="C12" s="1053"/>
      <c r="D12" s="1053"/>
      <c r="E12" s="1053"/>
      <c r="F12" s="1054"/>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2"/>
      <c r="B13" s="1053"/>
      <c r="C13" s="1053"/>
      <c r="D13" s="1053"/>
      <c r="E13" s="1053"/>
      <c r="F13" s="1054"/>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2"/>
      <c r="B14" s="1053"/>
      <c r="C14" s="1053"/>
      <c r="D14" s="1053"/>
      <c r="E14" s="1053"/>
      <c r="F14" s="1054"/>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2"/>
      <c r="B15" s="1053"/>
      <c r="C15" s="1053"/>
      <c r="D15" s="1053"/>
      <c r="E15" s="1053"/>
      <c r="F15" s="1054"/>
      <c r="G15" s="597" t="s">
        <v>400</v>
      </c>
      <c r="H15" s="598"/>
      <c r="I15" s="598"/>
      <c r="J15" s="598"/>
      <c r="K15" s="598"/>
      <c r="L15" s="598"/>
      <c r="M15" s="598"/>
      <c r="N15" s="598"/>
      <c r="O15" s="598"/>
      <c r="P15" s="598"/>
      <c r="Q15" s="598"/>
      <c r="R15" s="598"/>
      <c r="S15" s="598"/>
      <c r="T15" s="598"/>
      <c r="U15" s="598"/>
      <c r="V15" s="598"/>
      <c r="W15" s="598"/>
      <c r="X15" s="598"/>
      <c r="Y15" s="598"/>
      <c r="Z15" s="598"/>
      <c r="AA15" s="598"/>
      <c r="AB15" s="599"/>
      <c r="AC15" s="597" t="s">
        <v>401</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2"/>
      <c r="B16" s="1053"/>
      <c r="C16" s="1053"/>
      <c r="D16" s="1053"/>
      <c r="E16" s="1053"/>
      <c r="F16" s="1054"/>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2"/>
      <c r="B17" s="1053"/>
      <c r="C17" s="1053"/>
      <c r="D17" s="1053"/>
      <c r="E17" s="1053"/>
      <c r="F17" s="1054"/>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2"/>
      <c r="B18" s="1053"/>
      <c r="C18" s="1053"/>
      <c r="D18" s="1053"/>
      <c r="E18" s="1053"/>
      <c r="F18" s="1054"/>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2"/>
      <c r="B19" s="1053"/>
      <c r="C19" s="1053"/>
      <c r="D19" s="1053"/>
      <c r="E19" s="1053"/>
      <c r="F19" s="1054"/>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2"/>
      <c r="B20" s="1053"/>
      <c r="C20" s="1053"/>
      <c r="D20" s="1053"/>
      <c r="E20" s="1053"/>
      <c r="F20" s="1054"/>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2"/>
      <c r="B21" s="1053"/>
      <c r="C21" s="1053"/>
      <c r="D21" s="1053"/>
      <c r="E21" s="1053"/>
      <c r="F21" s="1054"/>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2"/>
      <c r="B22" s="1053"/>
      <c r="C22" s="1053"/>
      <c r="D22" s="1053"/>
      <c r="E22" s="1053"/>
      <c r="F22" s="1054"/>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2"/>
      <c r="B23" s="1053"/>
      <c r="C23" s="1053"/>
      <c r="D23" s="1053"/>
      <c r="E23" s="1053"/>
      <c r="F23" s="1054"/>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2"/>
      <c r="B24" s="1053"/>
      <c r="C24" s="1053"/>
      <c r="D24" s="1053"/>
      <c r="E24" s="1053"/>
      <c r="F24" s="1054"/>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2"/>
      <c r="B25" s="1053"/>
      <c r="C25" s="1053"/>
      <c r="D25" s="1053"/>
      <c r="E25" s="1053"/>
      <c r="F25" s="1054"/>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2"/>
      <c r="B26" s="1053"/>
      <c r="C26" s="1053"/>
      <c r="D26" s="1053"/>
      <c r="E26" s="1053"/>
      <c r="F26" s="1054"/>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2"/>
      <c r="B27" s="1053"/>
      <c r="C27" s="1053"/>
      <c r="D27" s="1053"/>
      <c r="E27" s="1053"/>
      <c r="F27" s="1054"/>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2"/>
      <c r="B28" s="1053"/>
      <c r="C28" s="1053"/>
      <c r="D28" s="1053"/>
      <c r="E28" s="1053"/>
      <c r="F28" s="1054"/>
      <c r="G28" s="597" t="s">
        <v>399</v>
      </c>
      <c r="H28" s="598"/>
      <c r="I28" s="598"/>
      <c r="J28" s="598"/>
      <c r="K28" s="598"/>
      <c r="L28" s="598"/>
      <c r="M28" s="598"/>
      <c r="N28" s="598"/>
      <c r="O28" s="598"/>
      <c r="P28" s="598"/>
      <c r="Q28" s="598"/>
      <c r="R28" s="598"/>
      <c r="S28" s="598"/>
      <c r="T28" s="598"/>
      <c r="U28" s="598"/>
      <c r="V28" s="598"/>
      <c r="W28" s="598"/>
      <c r="X28" s="598"/>
      <c r="Y28" s="598"/>
      <c r="Z28" s="598"/>
      <c r="AA28" s="598"/>
      <c r="AB28" s="599"/>
      <c r="AC28" s="597" t="s">
        <v>402</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2"/>
      <c r="B29" s="1053"/>
      <c r="C29" s="1053"/>
      <c r="D29" s="1053"/>
      <c r="E29" s="1053"/>
      <c r="F29" s="1054"/>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2"/>
      <c r="B30" s="1053"/>
      <c r="C30" s="1053"/>
      <c r="D30" s="1053"/>
      <c r="E30" s="1053"/>
      <c r="F30" s="1054"/>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2"/>
      <c r="B31" s="1053"/>
      <c r="C31" s="1053"/>
      <c r="D31" s="1053"/>
      <c r="E31" s="1053"/>
      <c r="F31" s="1054"/>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2"/>
      <c r="B32" s="1053"/>
      <c r="C32" s="1053"/>
      <c r="D32" s="1053"/>
      <c r="E32" s="1053"/>
      <c r="F32" s="1054"/>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2"/>
      <c r="B33" s="1053"/>
      <c r="C33" s="1053"/>
      <c r="D33" s="1053"/>
      <c r="E33" s="1053"/>
      <c r="F33" s="1054"/>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2"/>
      <c r="B34" s="1053"/>
      <c r="C34" s="1053"/>
      <c r="D34" s="1053"/>
      <c r="E34" s="1053"/>
      <c r="F34" s="1054"/>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2"/>
      <c r="B35" s="1053"/>
      <c r="C35" s="1053"/>
      <c r="D35" s="1053"/>
      <c r="E35" s="1053"/>
      <c r="F35" s="1054"/>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2"/>
      <c r="B36" s="1053"/>
      <c r="C36" s="1053"/>
      <c r="D36" s="1053"/>
      <c r="E36" s="1053"/>
      <c r="F36" s="1054"/>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2"/>
      <c r="B37" s="1053"/>
      <c r="C37" s="1053"/>
      <c r="D37" s="1053"/>
      <c r="E37" s="1053"/>
      <c r="F37" s="1054"/>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2"/>
      <c r="B38" s="1053"/>
      <c r="C38" s="1053"/>
      <c r="D38" s="1053"/>
      <c r="E38" s="1053"/>
      <c r="F38" s="1054"/>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2"/>
      <c r="B39" s="1053"/>
      <c r="C39" s="1053"/>
      <c r="D39" s="1053"/>
      <c r="E39" s="1053"/>
      <c r="F39" s="1054"/>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2"/>
      <c r="B40" s="1053"/>
      <c r="C40" s="1053"/>
      <c r="D40" s="1053"/>
      <c r="E40" s="1053"/>
      <c r="F40" s="1054"/>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2"/>
      <c r="B41" s="1053"/>
      <c r="C41" s="1053"/>
      <c r="D41" s="1053"/>
      <c r="E41" s="1053"/>
      <c r="F41" s="1054"/>
      <c r="G41" s="597" t="s">
        <v>449</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2"/>
      <c r="B42" s="1053"/>
      <c r="C42" s="1053"/>
      <c r="D42" s="1053"/>
      <c r="E42" s="1053"/>
      <c r="F42" s="1054"/>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2"/>
      <c r="B43" s="1053"/>
      <c r="C43" s="1053"/>
      <c r="D43" s="1053"/>
      <c r="E43" s="1053"/>
      <c r="F43" s="1054"/>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2"/>
      <c r="B44" s="1053"/>
      <c r="C44" s="1053"/>
      <c r="D44" s="1053"/>
      <c r="E44" s="1053"/>
      <c r="F44" s="1054"/>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2"/>
      <c r="B45" s="1053"/>
      <c r="C45" s="1053"/>
      <c r="D45" s="1053"/>
      <c r="E45" s="1053"/>
      <c r="F45" s="1054"/>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2"/>
      <c r="B46" s="1053"/>
      <c r="C46" s="1053"/>
      <c r="D46" s="1053"/>
      <c r="E46" s="1053"/>
      <c r="F46" s="1054"/>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2"/>
      <c r="B47" s="1053"/>
      <c r="C47" s="1053"/>
      <c r="D47" s="1053"/>
      <c r="E47" s="1053"/>
      <c r="F47" s="1054"/>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2"/>
      <c r="B48" s="1053"/>
      <c r="C48" s="1053"/>
      <c r="D48" s="1053"/>
      <c r="E48" s="1053"/>
      <c r="F48" s="1054"/>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2"/>
      <c r="B49" s="1053"/>
      <c r="C49" s="1053"/>
      <c r="D49" s="1053"/>
      <c r="E49" s="1053"/>
      <c r="F49" s="1054"/>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2"/>
      <c r="B50" s="1053"/>
      <c r="C50" s="1053"/>
      <c r="D50" s="1053"/>
      <c r="E50" s="1053"/>
      <c r="F50" s="1054"/>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2"/>
      <c r="B51" s="1053"/>
      <c r="C51" s="1053"/>
      <c r="D51" s="1053"/>
      <c r="E51" s="1053"/>
      <c r="F51" s="1054"/>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2"/>
      <c r="B52" s="1053"/>
      <c r="C52" s="1053"/>
      <c r="D52" s="1053"/>
      <c r="E52" s="1053"/>
      <c r="F52" s="1054"/>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403</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2"/>
      <c r="B56" s="1053"/>
      <c r="C56" s="1053"/>
      <c r="D56" s="1053"/>
      <c r="E56" s="1053"/>
      <c r="F56" s="1054"/>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2"/>
      <c r="B57" s="1053"/>
      <c r="C57" s="1053"/>
      <c r="D57" s="1053"/>
      <c r="E57" s="1053"/>
      <c r="F57" s="1054"/>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2"/>
      <c r="B58" s="1053"/>
      <c r="C58" s="1053"/>
      <c r="D58" s="1053"/>
      <c r="E58" s="1053"/>
      <c r="F58" s="1054"/>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2"/>
      <c r="B59" s="1053"/>
      <c r="C59" s="1053"/>
      <c r="D59" s="1053"/>
      <c r="E59" s="1053"/>
      <c r="F59" s="1054"/>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2"/>
      <c r="B60" s="1053"/>
      <c r="C60" s="1053"/>
      <c r="D60" s="1053"/>
      <c r="E60" s="1053"/>
      <c r="F60" s="1054"/>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2"/>
      <c r="B61" s="1053"/>
      <c r="C61" s="1053"/>
      <c r="D61" s="1053"/>
      <c r="E61" s="1053"/>
      <c r="F61" s="1054"/>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2"/>
      <c r="B62" s="1053"/>
      <c r="C62" s="1053"/>
      <c r="D62" s="1053"/>
      <c r="E62" s="1053"/>
      <c r="F62" s="1054"/>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2"/>
      <c r="B63" s="1053"/>
      <c r="C63" s="1053"/>
      <c r="D63" s="1053"/>
      <c r="E63" s="1053"/>
      <c r="F63" s="1054"/>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2"/>
      <c r="B64" s="1053"/>
      <c r="C64" s="1053"/>
      <c r="D64" s="1053"/>
      <c r="E64" s="1053"/>
      <c r="F64" s="1054"/>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2"/>
      <c r="B65" s="1053"/>
      <c r="C65" s="1053"/>
      <c r="D65" s="1053"/>
      <c r="E65" s="1053"/>
      <c r="F65" s="1054"/>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2"/>
      <c r="B66" s="1053"/>
      <c r="C66" s="1053"/>
      <c r="D66" s="1053"/>
      <c r="E66" s="1053"/>
      <c r="F66" s="1054"/>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2"/>
      <c r="B67" s="1053"/>
      <c r="C67" s="1053"/>
      <c r="D67" s="1053"/>
      <c r="E67" s="1053"/>
      <c r="F67" s="1054"/>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2"/>
      <c r="B68" s="1053"/>
      <c r="C68" s="1053"/>
      <c r="D68" s="1053"/>
      <c r="E68" s="1053"/>
      <c r="F68" s="1054"/>
      <c r="G68" s="597" t="s">
        <v>404</v>
      </c>
      <c r="H68" s="598"/>
      <c r="I68" s="598"/>
      <c r="J68" s="598"/>
      <c r="K68" s="598"/>
      <c r="L68" s="598"/>
      <c r="M68" s="598"/>
      <c r="N68" s="598"/>
      <c r="O68" s="598"/>
      <c r="P68" s="598"/>
      <c r="Q68" s="598"/>
      <c r="R68" s="598"/>
      <c r="S68" s="598"/>
      <c r="T68" s="598"/>
      <c r="U68" s="598"/>
      <c r="V68" s="598"/>
      <c r="W68" s="598"/>
      <c r="X68" s="598"/>
      <c r="Y68" s="598"/>
      <c r="Z68" s="598"/>
      <c r="AA68" s="598"/>
      <c r="AB68" s="599"/>
      <c r="AC68" s="597" t="s">
        <v>405</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2"/>
      <c r="B69" s="1053"/>
      <c r="C69" s="1053"/>
      <c r="D69" s="1053"/>
      <c r="E69" s="1053"/>
      <c r="F69" s="1054"/>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2"/>
      <c r="B70" s="1053"/>
      <c r="C70" s="1053"/>
      <c r="D70" s="1053"/>
      <c r="E70" s="1053"/>
      <c r="F70" s="1054"/>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2"/>
      <c r="B71" s="1053"/>
      <c r="C71" s="1053"/>
      <c r="D71" s="1053"/>
      <c r="E71" s="1053"/>
      <c r="F71" s="1054"/>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2"/>
      <c r="B72" s="1053"/>
      <c r="C72" s="1053"/>
      <c r="D72" s="1053"/>
      <c r="E72" s="1053"/>
      <c r="F72" s="1054"/>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2"/>
      <c r="B73" s="1053"/>
      <c r="C73" s="1053"/>
      <c r="D73" s="1053"/>
      <c r="E73" s="1053"/>
      <c r="F73" s="1054"/>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2"/>
      <c r="B74" s="1053"/>
      <c r="C74" s="1053"/>
      <c r="D74" s="1053"/>
      <c r="E74" s="1053"/>
      <c r="F74" s="1054"/>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2"/>
      <c r="B75" s="1053"/>
      <c r="C75" s="1053"/>
      <c r="D75" s="1053"/>
      <c r="E75" s="1053"/>
      <c r="F75" s="1054"/>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2"/>
      <c r="B76" s="1053"/>
      <c r="C76" s="1053"/>
      <c r="D76" s="1053"/>
      <c r="E76" s="1053"/>
      <c r="F76" s="1054"/>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2"/>
      <c r="B77" s="1053"/>
      <c r="C77" s="1053"/>
      <c r="D77" s="1053"/>
      <c r="E77" s="1053"/>
      <c r="F77" s="1054"/>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2"/>
      <c r="B78" s="1053"/>
      <c r="C78" s="1053"/>
      <c r="D78" s="1053"/>
      <c r="E78" s="1053"/>
      <c r="F78" s="1054"/>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2"/>
      <c r="B79" s="1053"/>
      <c r="C79" s="1053"/>
      <c r="D79" s="1053"/>
      <c r="E79" s="1053"/>
      <c r="F79" s="1054"/>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2"/>
      <c r="B80" s="1053"/>
      <c r="C80" s="1053"/>
      <c r="D80" s="1053"/>
      <c r="E80" s="1053"/>
      <c r="F80" s="1054"/>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2"/>
      <c r="B81" s="1053"/>
      <c r="C81" s="1053"/>
      <c r="D81" s="1053"/>
      <c r="E81" s="1053"/>
      <c r="F81" s="1054"/>
      <c r="G81" s="597" t="s">
        <v>406</v>
      </c>
      <c r="H81" s="598"/>
      <c r="I81" s="598"/>
      <c r="J81" s="598"/>
      <c r="K81" s="598"/>
      <c r="L81" s="598"/>
      <c r="M81" s="598"/>
      <c r="N81" s="598"/>
      <c r="O81" s="598"/>
      <c r="P81" s="598"/>
      <c r="Q81" s="598"/>
      <c r="R81" s="598"/>
      <c r="S81" s="598"/>
      <c r="T81" s="598"/>
      <c r="U81" s="598"/>
      <c r="V81" s="598"/>
      <c r="W81" s="598"/>
      <c r="X81" s="598"/>
      <c r="Y81" s="598"/>
      <c r="Z81" s="598"/>
      <c r="AA81" s="598"/>
      <c r="AB81" s="599"/>
      <c r="AC81" s="597" t="s">
        <v>407</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2"/>
      <c r="B82" s="1053"/>
      <c r="C82" s="1053"/>
      <c r="D82" s="1053"/>
      <c r="E82" s="1053"/>
      <c r="F82" s="1054"/>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2"/>
      <c r="B83" s="1053"/>
      <c r="C83" s="1053"/>
      <c r="D83" s="1053"/>
      <c r="E83" s="1053"/>
      <c r="F83" s="1054"/>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2"/>
      <c r="B84" s="1053"/>
      <c r="C84" s="1053"/>
      <c r="D84" s="1053"/>
      <c r="E84" s="1053"/>
      <c r="F84" s="1054"/>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2"/>
      <c r="B85" s="1053"/>
      <c r="C85" s="1053"/>
      <c r="D85" s="1053"/>
      <c r="E85" s="1053"/>
      <c r="F85" s="1054"/>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2"/>
      <c r="B86" s="1053"/>
      <c r="C86" s="1053"/>
      <c r="D86" s="1053"/>
      <c r="E86" s="1053"/>
      <c r="F86" s="1054"/>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2"/>
      <c r="B87" s="1053"/>
      <c r="C87" s="1053"/>
      <c r="D87" s="1053"/>
      <c r="E87" s="1053"/>
      <c r="F87" s="1054"/>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2"/>
      <c r="B88" s="1053"/>
      <c r="C88" s="1053"/>
      <c r="D88" s="1053"/>
      <c r="E88" s="1053"/>
      <c r="F88" s="1054"/>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2"/>
      <c r="B89" s="1053"/>
      <c r="C89" s="1053"/>
      <c r="D89" s="1053"/>
      <c r="E89" s="1053"/>
      <c r="F89" s="1054"/>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2"/>
      <c r="B90" s="1053"/>
      <c r="C90" s="1053"/>
      <c r="D90" s="1053"/>
      <c r="E90" s="1053"/>
      <c r="F90" s="1054"/>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2"/>
      <c r="B91" s="1053"/>
      <c r="C91" s="1053"/>
      <c r="D91" s="1053"/>
      <c r="E91" s="1053"/>
      <c r="F91" s="1054"/>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2"/>
      <c r="B92" s="1053"/>
      <c r="C92" s="1053"/>
      <c r="D92" s="1053"/>
      <c r="E92" s="1053"/>
      <c r="F92" s="1054"/>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2"/>
      <c r="B93" s="1053"/>
      <c r="C93" s="1053"/>
      <c r="D93" s="1053"/>
      <c r="E93" s="1053"/>
      <c r="F93" s="1054"/>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2"/>
      <c r="B94" s="1053"/>
      <c r="C94" s="1053"/>
      <c r="D94" s="1053"/>
      <c r="E94" s="1053"/>
      <c r="F94" s="1054"/>
      <c r="G94" s="597" t="s">
        <v>408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2"/>
      <c r="B95" s="1053"/>
      <c r="C95" s="1053"/>
      <c r="D95" s="1053"/>
      <c r="E95" s="1053"/>
      <c r="F95" s="1054"/>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2"/>
      <c r="B96" s="1053"/>
      <c r="C96" s="1053"/>
      <c r="D96" s="1053"/>
      <c r="E96" s="1053"/>
      <c r="F96" s="1054"/>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2"/>
      <c r="B97" s="1053"/>
      <c r="C97" s="1053"/>
      <c r="D97" s="1053"/>
      <c r="E97" s="1053"/>
      <c r="F97" s="1054"/>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2"/>
      <c r="B98" s="1053"/>
      <c r="C98" s="1053"/>
      <c r="D98" s="1053"/>
      <c r="E98" s="1053"/>
      <c r="F98" s="1054"/>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2"/>
      <c r="B99" s="1053"/>
      <c r="C99" s="1053"/>
      <c r="D99" s="1053"/>
      <c r="E99" s="1053"/>
      <c r="F99" s="1054"/>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2"/>
      <c r="B100" s="1053"/>
      <c r="C100" s="1053"/>
      <c r="D100" s="1053"/>
      <c r="E100" s="1053"/>
      <c r="F100" s="1054"/>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2"/>
      <c r="B101" s="1053"/>
      <c r="C101" s="1053"/>
      <c r="D101" s="1053"/>
      <c r="E101" s="1053"/>
      <c r="F101" s="1054"/>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2"/>
      <c r="B102" s="1053"/>
      <c r="C102" s="1053"/>
      <c r="D102" s="1053"/>
      <c r="E102" s="1053"/>
      <c r="F102" s="1054"/>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2"/>
      <c r="B103" s="1053"/>
      <c r="C103" s="1053"/>
      <c r="D103" s="1053"/>
      <c r="E103" s="1053"/>
      <c r="F103" s="1054"/>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2"/>
      <c r="B104" s="1053"/>
      <c r="C104" s="1053"/>
      <c r="D104" s="1053"/>
      <c r="E104" s="1053"/>
      <c r="F104" s="1054"/>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2"/>
      <c r="B105" s="1053"/>
      <c r="C105" s="1053"/>
      <c r="D105" s="1053"/>
      <c r="E105" s="1053"/>
      <c r="F105" s="1054"/>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409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2"/>
      <c r="B109" s="1053"/>
      <c r="C109" s="1053"/>
      <c r="D109" s="1053"/>
      <c r="E109" s="1053"/>
      <c r="F109" s="1054"/>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2"/>
      <c r="B110" s="1053"/>
      <c r="C110" s="1053"/>
      <c r="D110" s="1053"/>
      <c r="E110" s="1053"/>
      <c r="F110" s="1054"/>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2"/>
      <c r="B111" s="1053"/>
      <c r="C111" s="1053"/>
      <c r="D111" s="1053"/>
      <c r="E111" s="1053"/>
      <c r="F111" s="1054"/>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2"/>
      <c r="B112" s="1053"/>
      <c r="C112" s="1053"/>
      <c r="D112" s="1053"/>
      <c r="E112" s="1053"/>
      <c r="F112" s="1054"/>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2"/>
      <c r="B113" s="1053"/>
      <c r="C113" s="1053"/>
      <c r="D113" s="1053"/>
      <c r="E113" s="1053"/>
      <c r="F113" s="1054"/>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2"/>
      <c r="B114" s="1053"/>
      <c r="C114" s="1053"/>
      <c r="D114" s="1053"/>
      <c r="E114" s="1053"/>
      <c r="F114" s="1054"/>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2"/>
      <c r="B115" s="1053"/>
      <c r="C115" s="1053"/>
      <c r="D115" s="1053"/>
      <c r="E115" s="1053"/>
      <c r="F115" s="1054"/>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2"/>
      <c r="B116" s="1053"/>
      <c r="C116" s="1053"/>
      <c r="D116" s="1053"/>
      <c r="E116" s="1053"/>
      <c r="F116" s="1054"/>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2"/>
      <c r="B117" s="1053"/>
      <c r="C117" s="1053"/>
      <c r="D117" s="1053"/>
      <c r="E117" s="1053"/>
      <c r="F117" s="1054"/>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2"/>
      <c r="B118" s="1053"/>
      <c r="C118" s="1053"/>
      <c r="D118" s="1053"/>
      <c r="E118" s="1053"/>
      <c r="F118" s="1054"/>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2"/>
      <c r="B119" s="1053"/>
      <c r="C119" s="1053"/>
      <c r="D119" s="1053"/>
      <c r="E119" s="1053"/>
      <c r="F119" s="1054"/>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2"/>
      <c r="B120" s="1053"/>
      <c r="C120" s="1053"/>
      <c r="D120" s="1053"/>
      <c r="E120" s="1053"/>
      <c r="F120" s="1054"/>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2"/>
      <c r="B121" s="1053"/>
      <c r="C121" s="1053"/>
      <c r="D121" s="1053"/>
      <c r="E121" s="1053"/>
      <c r="F121" s="1054"/>
      <c r="G121" s="597" t="s">
        <v>410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2"/>
      <c r="B122" s="1053"/>
      <c r="C122" s="1053"/>
      <c r="D122" s="1053"/>
      <c r="E122" s="1053"/>
      <c r="F122" s="1054"/>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2"/>
      <c r="B123" s="1053"/>
      <c r="C123" s="1053"/>
      <c r="D123" s="1053"/>
      <c r="E123" s="1053"/>
      <c r="F123" s="1054"/>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2"/>
      <c r="B124" s="1053"/>
      <c r="C124" s="1053"/>
      <c r="D124" s="1053"/>
      <c r="E124" s="1053"/>
      <c r="F124" s="1054"/>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2"/>
      <c r="B125" s="1053"/>
      <c r="C125" s="1053"/>
      <c r="D125" s="1053"/>
      <c r="E125" s="1053"/>
      <c r="F125" s="1054"/>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2"/>
      <c r="B126" s="1053"/>
      <c r="C126" s="1053"/>
      <c r="D126" s="1053"/>
      <c r="E126" s="1053"/>
      <c r="F126" s="1054"/>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2"/>
      <c r="B127" s="1053"/>
      <c r="C127" s="1053"/>
      <c r="D127" s="1053"/>
      <c r="E127" s="1053"/>
      <c r="F127" s="1054"/>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2"/>
      <c r="B128" s="1053"/>
      <c r="C128" s="1053"/>
      <c r="D128" s="1053"/>
      <c r="E128" s="1053"/>
      <c r="F128" s="1054"/>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2"/>
      <c r="B129" s="1053"/>
      <c r="C129" s="1053"/>
      <c r="D129" s="1053"/>
      <c r="E129" s="1053"/>
      <c r="F129" s="1054"/>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2"/>
      <c r="B130" s="1053"/>
      <c r="C130" s="1053"/>
      <c r="D130" s="1053"/>
      <c r="E130" s="1053"/>
      <c r="F130" s="1054"/>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2"/>
      <c r="B131" s="1053"/>
      <c r="C131" s="1053"/>
      <c r="D131" s="1053"/>
      <c r="E131" s="1053"/>
      <c r="F131" s="1054"/>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2"/>
      <c r="B132" s="1053"/>
      <c r="C132" s="1053"/>
      <c r="D132" s="1053"/>
      <c r="E132" s="1053"/>
      <c r="F132" s="1054"/>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2"/>
      <c r="B133" s="1053"/>
      <c r="C133" s="1053"/>
      <c r="D133" s="1053"/>
      <c r="E133" s="1053"/>
      <c r="F133" s="1054"/>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2"/>
      <c r="B134" s="1053"/>
      <c r="C134" s="1053"/>
      <c r="D134" s="1053"/>
      <c r="E134" s="1053"/>
      <c r="F134" s="1054"/>
      <c r="G134" s="597" t="s">
        <v>412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2"/>
      <c r="B135" s="1053"/>
      <c r="C135" s="1053"/>
      <c r="D135" s="1053"/>
      <c r="E135" s="1053"/>
      <c r="F135" s="1054"/>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2"/>
      <c r="B136" s="1053"/>
      <c r="C136" s="1053"/>
      <c r="D136" s="1053"/>
      <c r="E136" s="1053"/>
      <c r="F136" s="1054"/>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2"/>
      <c r="B137" s="1053"/>
      <c r="C137" s="1053"/>
      <c r="D137" s="1053"/>
      <c r="E137" s="1053"/>
      <c r="F137" s="1054"/>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2"/>
      <c r="B138" s="1053"/>
      <c r="C138" s="1053"/>
      <c r="D138" s="1053"/>
      <c r="E138" s="1053"/>
      <c r="F138" s="1054"/>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2"/>
      <c r="B139" s="1053"/>
      <c r="C139" s="1053"/>
      <c r="D139" s="1053"/>
      <c r="E139" s="1053"/>
      <c r="F139" s="1054"/>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2"/>
      <c r="B140" s="1053"/>
      <c r="C140" s="1053"/>
      <c r="D140" s="1053"/>
      <c r="E140" s="1053"/>
      <c r="F140" s="1054"/>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2"/>
      <c r="B141" s="1053"/>
      <c r="C141" s="1053"/>
      <c r="D141" s="1053"/>
      <c r="E141" s="1053"/>
      <c r="F141" s="1054"/>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2"/>
      <c r="B142" s="1053"/>
      <c r="C142" s="1053"/>
      <c r="D142" s="1053"/>
      <c r="E142" s="1053"/>
      <c r="F142" s="1054"/>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2"/>
      <c r="B143" s="1053"/>
      <c r="C143" s="1053"/>
      <c r="D143" s="1053"/>
      <c r="E143" s="1053"/>
      <c r="F143" s="1054"/>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2"/>
      <c r="B144" s="1053"/>
      <c r="C144" s="1053"/>
      <c r="D144" s="1053"/>
      <c r="E144" s="1053"/>
      <c r="F144" s="1054"/>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2"/>
      <c r="B145" s="1053"/>
      <c r="C145" s="1053"/>
      <c r="D145" s="1053"/>
      <c r="E145" s="1053"/>
      <c r="F145" s="1054"/>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2"/>
      <c r="B146" s="1053"/>
      <c r="C146" s="1053"/>
      <c r="D146" s="1053"/>
      <c r="E146" s="1053"/>
      <c r="F146" s="1054"/>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2"/>
      <c r="B147" s="1053"/>
      <c r="C147" s="1053"/>
      <c r="D147" s="1053"/>
      <c r="E147" s="1053"/>
      <c r="F147" s="1054"/>
      <c r="G147" s="597" t="s">
        <v>414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2"/>
      <c r="B148" s="1053"/>
      <c r="C148" s="1053"/>
      <c r="D148" s="1053"/>
      <c r="E148" s="1053"/>
      <c r="F148" s="1054"/>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2"/>
      <c r="B149" s="1053"/>
      <c r="C149" s="1053"/>
      <c r="D149" s="1053"/>
      <c r="E149" s="1053"/>
      <c r="F149" s="1054"/>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2"/>
      <c r="B150" s="1053"/>
      <c r="C150" s="1053"/>
      <c r="D150" s="1053"/>
      <c r="E150" s="1053"/>
      <c r="F150" s="1054"/>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2"/>
      <c r="B151" s="1053"/>
      <c r="C151" s="1053"/>
      <c r="D151" s="1053"/>
      <c r="E151" s="1053"/>
      <c r="F151" s="1054"/>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2"/>
      <c r="B152" s="1053"/>
      <c r="C152" s="1053"/>
      <c r="D152" s="1053"/>
      <c r="E152" s="1053"/>
      <c r="F152" s="1054"/>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2"/>
      <c r="B153" s="1053"/>
      <c r="C153" s="1053"/>
      <c r="D153" s="1053"/>
      <c r="E153" s="1053"/>
      <c r="F153" s="1054"/>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2"/>
      <c r="B154" s="1053"/>
      <c r="C154" s="1053"/>
      <c r="D154" s="1053"/>
      <c r="E154" s="1053"/>
      <c r="F154" s="1054"/>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2"/>
      <c r="B155" s="1053"/>
      <c r="C155" s="1053"/>
      <c r="D155" s="1053"/>
      <c r="E155" s="1053"/>
      <c r="F155" s="1054"/>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2"/>
      <c r="B156" s="1053"/>
      <c r="C156" s="1053"/>
      <c r="D156" s="1053"/>
      <c r="E156" s="1053"/>
      <c r="F156" s="1054"/>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2"/>
      <c r="B157" s="1053"/>
      <c r="C157" s="1053"/>
      <c r="D157" s="1053"/>
      <c r="E157" s="1053"/>
      <c r="F157" s="1054"/>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2"/>
      <c r="B158" s="1053"/>
      <c r="C158" s="1053"/>
      <c r="D158" s="1053"/>
      <c r="E158" s="1053"/>
      <c r="F158" s="1054"/>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2"/>
      <c r="B162" s="1053"/>
      <c r="C162" s="1053"/>
      <c r="D162" s="1053"/>
      <c r="E162" s="1053"/>
      <c r="F162" s="1054"/>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2"/>
      <c r="B163" s="1053"/>
      <c r="C163" s="1053"/>
      <c r="D163" s="1053"/>
      <c r="E163" s="1053"/>
      <c r="F163" s="1054"/>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2"/>
      <c r="B164" s="1053"/>
      <c r="C164" s="1053"/>
      <c r="D164" s="1053"/>
      <c r="E164" s="1053"/>
      <c r="F164" s="1054"/>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2"/>
      <c r="B165" s="1053"/>
      <c r="C165" s="1053"/>
      <c r="D165" s="1053"/>
      <c r="E165" s="1053"/>
      <c r="F165" s="1054"/>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2"/>
      <c r="B166" s="1053"/>
      <c r="C166" s="1053"/>
      <c r="D166" s="1053"/>
      <c r="E166" s="1053"/>
      <c r="F166" s="1054"/>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2"/>
      <c r="B167" s="1053"/>
      <c r="C167" s="1053"/>
      <c r="D167" s="1053"/>
      <c r="E167" s="1053"/>
      <c r="F167" s="1054"/>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2"/>
      <c r="B168" s="1053"/>
      <c r="C168" s="1053"/>
      <c r="D168" s="1053"/>
      <c r="E168" s="1053"/>
      <c r="F168" s="1054"/>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2"/>
      <c r="B169" s="1053"/>
      <c r="C169" s="1053"/>
      <c r="D169" s="1053"/>
      <c r="E169" s="1053"/>
      <c r="F169" s="1054"/>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2"/>
      <c r="B170" s="1053"/>
      <c r="C170" s="1053"/>
      <c r="D170" s="1053"/>
      <c r="E170" s="1053"/>
      <c r="F170" s="1054"/>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2"/>
      <c r="B171" s="1053"/>
      <c r="C171" s="1053"/>
      <c r="D171" s="1053"/>
      <c r="E171" s="1053"/>
      <c r="F171" s="1054"/>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2"/>
      <c r="B172" s="1053"/>
      <c r="C172" s="1053"/>
      <c r="D172" s="1053"/>
      <c r="E172" s="1053"/>
      <c r="F172" s="1054"/>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2"/>
      <c r="B173" s="1053"/>
      <c r="C173" s="1053"/>
      <c r="D173" s="1053"/>
      <c r="E173" s="1053"/>
      <c r="F173" s="1054"/>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2"/>
      <c r="B174" s="1053"/>
      <c r="C174" s="1053"/>
      <c r="D174" s="1053"/>
      <c r="E174" s="1053"/>
      <c r="F174" s="1054"/>
      <c r="G174" s="597" t="s">
        <v>416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2"/>
      <c r="B175" s="1053"/>
      <c r="C175" s="1053"/>
      <c r="D175" s="1053"/>
      <c r="E175" s="1053"/>
      <c r="F175" s="1054"/>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2"/>
      <c r="B176" s="1053"/>
      <c r="C176" s="1053"/>
      <c r="D176" s="1053"/>
      <c r="E176" s="1053"/>
      <c r="F176" s="1054"/>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2"/>
      <c r="B177" s="1053"/>
      <c r="C177" s="1053"/>
      <c r="D177" s="1053"/>
      <c r="E177" s="1053"/>
      <c r="F177" s="1054"/>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2"/>
      <c r="B178" s="1053"/>
      <c r="C178" s="1053"/>
      <c r="D178" s="1053"/>
      <c r="E178" s="1053"/>
      <c r="F178" s="1054"/>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2"/>
      <c r="B179" s="1053"/>
      <c r="C179" s="1053"/>
      <c r="D179" s="1053"/>
      <c r="E179" s="1053"/>
      <c r="F179" s="1054"/>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2"/>
      <c r="B180" s="1053"/>
      <c r="C180" s="1053"/>
      <c r="D180" s="1053"/>
      <c r="E180" s="1053"/>
      <c r="F180" s="1054"/>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2"/>
      <c r="B181" s="1053"/>
      <c r="C181" s="1053"/>
      <c r="D181" s="1053"/>
      <c r="E181" s="1053"/>
      <c r="F181" s="1054"/>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2"/>
      <c r="B182" s="1053"/>
      <c r="C182" s="1053"/>
      <c r="D182" s="1053"/>
      <c r="E182" s="1053"/>
      <c r="F182" s="1054"/>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2"/>
      <c r="B183" s="1053"/>
      <c r="C183" s="1053"/>
      <c r="D183" s="1053"/>
      <c r="E183" s="1053"/>
      <c r="F183" s="1054"/>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2"/>
      <c r="B184" s="1053"/>
      <c r="C184" s="1053"/>
      <c r="D184" s="1053"/>
      <c r="E184" s="1053"/>
      <c r="F184" s="1054"/>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2"/>
      <c r="B185" s="1053"/>
      <c r="C185" s="1053"/>
      <c r="D185" s="1053"/>
      <c r="E185" s="1053"/>
      <c r="F185" s="1054"/>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2"/>
      <c r="B186" s="1053"/>
      <c r="C186" s="1053"/>
      <c r="D186" s="1053"/>
      <c r="E186" s="1053"/>
      <c r="F186" s="1054"/>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2"/>
      <c r="B187" s="1053"/>
      <c r="C187" s="1053"/>
      <c r="D187" s="1053"/>
      <c r="E187" s="1053"/>
      <c r="F187" s="1054"/>
      <c r="G187" s="597" t="s">
        <v>419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418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2"/>
      <c r="B188" s="1053"/>
      <c r="C188" s="1053"/>
      <c r="D188" s="1053"/>
      <c r="E188" s="1053"/>
      <c r="F188" s="1054"/>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2"/>
      <c r="B189" s="1053"/>
      <c r="C189" s="1053"/>
      <c r="D189" s="1053"/>
      <c r="E189" s="1053"/>
      <c r="F189" s="1054"/>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2"/>
      <c r="B190" s="1053"/>
      <c r="C190" s="1053"/>
      <c r="D190" s="1053"/>
      <c r="E190" s="1053"/>
      <c r="F190" s="1054"/>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2"/>
      <c r="B191" s="1053"/>
      <c r="C191" s="1053"/>
      <c r="D191" s="1053"/>
      <c r="E191" s="1053"/>
      <c r="F191" s="1054"/>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2"/>
      <c r="B192" s="1053"/>
      <c r="C192" s="1053"/>
      <c r="D192" s="1053"/>
      <c r="E192" s="1053"/>
      <c r="F192" s="1054"/>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2"/>
      <c r="B193" s="1053"/>
      <c r="C193" s="1053"/>
      <c r="D193" s="1053"/>
      <c r="E193" s="1053"/>
      <c r="F193" s="1054"/>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2"/>
      <c r="B194" s="1053"/>
      <c r="C194" s="1053"/>
      <c r="D194" s="1053"/>
      <c r="E194" s="1053"/>
      <c r="F194" s="1054"/>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2"/>
      <c r="B195" s="1053"/>
      <c r="C195" s="1053"/>
      <c r="D195" s="1053"/>
      <c r="E195" s="1053"/>
      <c r="F195" s="1054"/>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2"/>
      <c r="B196" s="1053"/>
      <c r="C196" s="1053"/>
      <c r="D196" s="1053"/>
      <c r="E196" s="1053"/>
      <c r="F196" s="1054"/>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2"/>
      <c r="B197" s="1053"/>
      <c r="C197" s="1053"/>
      <c r="D197" s="1053"/>
      <c r="E197" s="1053"/>
      <c r="F197" s="1054"/>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2"/>
      <c r="B198" s="1053"/>
      <c r="C198" s="1053"/>
      <c r="D198" s="1053"/>
      <c r="E198" s="1053"/>
      <c r="F198" s="1054"/>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2"/>
      <c r="B199" s="1053"/>
      <c r="C199" s="1053"/>
      <c r="D199" s="1053"/>
      <c r="E199" s="1053"/>
      <c r="F199" s="1054"/>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2"/>
      <c r="B200" s="1053"/>
      <c r="C200" s="1053"/>
      <c r="D200" s="1053"/>
      <c r="E200" s="1053"/>
      <c r="F200" s="1054"/>
      <c r="G200" s="597" t="s">
        <v>420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2"/>
      <c r="B201" s="1053"/>
      <c r="C201" s="1053"/>
      <c r="D201" s="1053"/>
      <c r="E201" s="1053"/>
      <c r="F201" s="1054"/>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2"/>
      <c r="B202" s="1053"/>
      <c r="C202" s="1053"/>
      <c r="D202" s="1053"/>
      <c r="E202" s="1053"/>
      <c r="F202" s="1054"/>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2"/>
      <c r="B203" s="1053"/>
      <c r="C203" s="1053"/>
      <c r="D203" s="1053"/>
      <c r="E203" s="1053"/>
      <c r="F203" s="1054"/>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2"/>
      <c r="B204" s="1053"/>
      <c r="C204" s="1053"/>
      <c r="D204" s="1053"/>
      <c r="E204" s="1053"/>
      <c r="F204" s="1054"/>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2"/>
      <c r="B205" s="1053"/>
      <c r="C205" s="1053"/>
      <c r="D205" s="1053"/>
      <c r="E205" s="1053"/>
      <c r="F205" s="1054"/>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2"/>
      <c r="B206" s="1053"/>
      <c r="C206" s="1053"/>
      <c r="D206" s="1053"/>
      <c r="E206" s="1053"/>
      <c r="F206" s="1054"/>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2"/>
      <c r="B207" s="1053"/>
      <c r="C207" s="1053"/>
      <c r="D207" s="1053"/>
      <c r="E207" s="1053"/>
      <c r="F207" s="1054"/>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2"/>
      <c r="B208" s="1053"/>
      <c r="C208" s="1053"/>
      <c r="D208" s="1053"/>
      <c r="E208" s="1053"/>
      <c r="F208" s="1054"/>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2"/>
      <c r="B209" s="1053"/>
      <c r="C209" s="1053"/>
      <c r="D209" s="1053"/>
      <c r="E209" s="1053"/>
      <c r="F209" s="1054"/>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2"/>
      <c r="B210" s="1053"/>
      <c r="C210" s="1053"/>
      <c r="D210" s="1053"/>
      <c r="E210" s="1053"/>
      <c r="F210" s="1054"/>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2"/>
      <c r="B211" s="1053"/>
      <c r="C211" s="1053"/>
      <c r="D211" s="1053"/>
      <c r="E211" s="1053"/>
      <c r="F211" s="1054"/>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2"/>
      <c r="B215" s="1053"/>
      <c r="C215" s="1053"/>
      <c r="D215" s="1053"/>
      <c r="E215" s="1053"/>
      <c r="F215" s="1054"/>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2"/>
      <c r="B216" s="1053"/>
      <c r="C216" s="1053"/>
      <c r="D216" s="1053"/>
      <c r="E216" s="1053"/>
      <c r="F216" s="1054"/>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2"/>
      <c r="B217" s="1053"/>
      <c r="C217" s="1053"/>
      <c r="D217" s="1053"/>
      <c r="E217" s="1053"/>
      <c r="F217" s="1054"/>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2"/>
      <c r="B218" s="1053"/>
      <c r="C218" s="1053"/>
      <c r="D218" s="1053"/>
      <c r="E218" s="1053"/>
      <c r="F218" s="1054"/>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2"/>
      <c r="B219" s="1053"/>
      <c r="C219" s="1053"/>
      <c r="D219" s="1053"/>
      <c r="E219" s="1053"/>
      <c r="F219" s="1054"/>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2"/>
      <c r="B220" s="1053"/>
      <c r="C220" s="1053"/>
      <c r="D220" s="1053"/>
      <c r="E220" s="1053"/>
      <c r="F220" s="1054"/>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2"/>
      <c r="B221" s="1053"/>
      <c r="C221" s="1053"/>
      <c r="D221" s="1053"/>
      <c r="E221" s="1053"/>
      <c r="F221" s="1054"/>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2"/>
      <c r="B222" s="1053"/>
      <c r="C222" s="1053"/>
      <c r="D222" s="1053"/>
      <c r="E222" s="1053"/>
      <c r="F222" s="1054"/>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2"/>
      <c r="B223" s="1053"/>
      <c r="C223" s="1053"/>
      <c r="D223" s="1053"/>
      <c r="E223" s="1053"/>
      <c r="F223" s="1054"/>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2"/>
      <c r="B224" s="1053"/>
      <c r="C224" s="1053"/>
      <c r="D224" s="1053"/>
      <c r="E224" s="1053"/>
      <c r="F224" s="1054"/>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2"/>
      <c r="B225" s="1053"/>
      <c r="C225" s="1053"/>
      <c r="D225" s="1053"/>
      <c r="E225" s="1053"/>
      <c r="F225" s="1054"/>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2"/>
      <c r="B226" s="1053"/>
      <c r="C226" s="1053"/>
      <c r="D226" s="1053"/>
      <c r="E226" s="1053"/>
      <c r="F226" s="1054"/>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2"/>
      <c r="B227" s="1053"/>
      <c r="C227" s="1053"/>
      <c r="D227" s="1053"/>
      <c r="E227" s="1053"/>
      <c r="F227" s="1054"/>
      <c r="G227" s="597" t="s">
        <v>422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2"/>
      <c r="B228" s="1053"/>
      <c r="C228" s="1053"/>
      <c r="D228" s="1053"/>
      <c r="E228" s="1053"/>
      <c r="F228" s="1054"/>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2"/>
      <c r="B229" s="1053"/>
      <c r="C229" s="1053"/>
      <c r="D229" s="1053"/>
      <c r="E229" s="1053"/>
      <c r="F229" s="1054"/>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2"/>
      <c r="B230" s="1053"/>
      <c r="C230" s="1053"/>
      <c r="D230" s="1053"/>
      <c r="E230" s="1053"/>
      <c r="F230" s="1054"/>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2"/>
      <c r="B231" s="1053"/>
      <c r="C231" s="1053"/>
      <c r="D231" s="1053"/>
      <c r="E231" s="1053"/>
      <c r="F231" s="1054"/>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2"/>
      <c r="B232" s="1053"/>
      <c r="C232" s="1053"/>
      <c r="D232" s="1053"/>
      <c r="E232" s="1053"/>
      <c r="F232" s="1054"/>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2"/>
      <c r="B233" s="1053"/>
      <c r="C233" s="1053"/>
      <c r="D233" s="1053"/>
      <c r="E233" s="1053"/>
      <c r="F233" s="1054"/>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2"/>
      <c r="B234" s="1053"/>
      <c r="C234" s="1053"/>
      <c r="D234" s="1053"/>
      <c r="E234" s="1053"/>
      <c r="F234" s="1054"/>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2"/>
      <c r="B235" s="1053"/>
      <c r="C235" s="1053"/>
      <c r="D235" s="1053"/>
      <c r="E235" s="1053"/>
      <c r="F235" s="1054"/>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2"/>
      <c r="B236" s="1053"/>
      <c r="C236" s="1053"/>
      <c r="D236" s="1053"/>
      <c r="E236" s="1053"/>
      <c r="F236" s="1054"/>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2"/>
      <c r="B237" s="1053"/>
      <c r="C237" s="1053"/>
      <c r="D237" s="1053"/>
      <c r="E237" s="1053"/>
      <c r="F237" s="1054"/>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2"/>
      <c r="B238" s="1053"/>
      <c r="C238" s="1053"/>
      <c r="D238" s="1053"/>
      <c r="E238" s="1053"/>
      <c r="F238" s="1054"/>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2"/>
      <c r="B239" s="1053"/>
      <c r="C239" s="1053"/>
      <c r="D239" s="1053"/>
      <c r="E239" s="1053"/>
      <c r="F239" s="1054"/>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2"/>
      <c r="B240" s="1053"/>
      <c r="C240" s="1053"/>
      <c r="D240" s="1053"/>
      <c r="E240" s="1053"/>
      <c r="F240" s="1054"/>
      <c r="G240" s="597" t="s">
        <v>424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2"/>
      <c r="B241" s="1053"/>
      <c r="C241" s="1053"/>
      <c r="D241" s="1053"/>
      <c r="E241" s="1053"/>
      <c r="F241" s="1054"/>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2"/>
      <c r="B242" s="1053"/>
      <c r="C242" s="1053"/>
      <c r="D242" s="1053"/>
      <c r="E242" s="1053"/>
      <c r="F242" s="1054"/>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2"/>
      <c r="B243" s="1053"/>
      <c r="C243" s="1053"/>
      <c r="D243" s="1053"/>
      <c r="E243" s="1053"/>
      <c r="F243" s="1054"/>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2"/>
      <c r="B244" s="1053"/>
      <c r="C244" s="1053"/>
      <c r="D244" s="1053"/>
      <c r="E244" s="1053"/>
      <c r="F244" s="1054"/>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2"/>
      <c r="B245" s="1053"/>
      <c r="C245" s="1053"/>
      <c r="D245" s="1053"/>
      <c r="E245" s="1053"/>
      <c r="F245" s="1054"/>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2"/>
      <c r="B246" s="1053"/>
      <c r="C246" s="1053"/>
      <c r="D246" s="1053"/>
      <c r="E246" s="1053"/>
      <c r="F246" s="1054"/>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2"/>
      <c r="B247" s="1053"/>
      <c r="C247" s="1053"/>
      <c r="D247" s="1053"/>
      <c r="E247" s="1053"/>
      <c r="F247" s="1054"/>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2"/>
      <c r="B248" s="1053"/>
      <c r="C248" s="1053"/>
      <c r="D248" s="1053"/>
      <c r="E248" s="1053"/>
      <c r="F248" s="1054"/>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2"/>
      <c r="B249" s="1053"/>
      <c r="C249" s="1053"/>
      <c r="D249" s="1053"/>
      <c r="E249" s="1053"/>
      <c r="F249" s="1054"/>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2"/>
      <c r="B250" s="1053"/>
      <c r="C250" s="1053"/>
      <c r="D250" s="1053"/>
      <c r="E250" s="1053"/>
      <c r="F250" s="1054"/>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2"/>
      <c r="B251" s="1053"/>
      <c r="C251" s="1053"/>
      <c r="D251" s="1053"/>
      <c r="E251" s="1053"/>
      <c r="F251" s="1054"/>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2"/>
      <c r="B252" s="1053"/>
      <c r="C252" s="1053"/>
      <c r="D252" s="1053"/>
      <c r="E252" s="1053"/>
      <c r="F252" s="1054"/>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2"/>
      <c r="B253" s="1053"/>
      <c r="C253" s="1053"/>
      <c r="D253" s="1053"/>
      <c r="E253" s="1053"/>
      <c r="F253" s="1054"/>
      <c r="G253" s="597" t="s">
        <v>426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2"/>
      <c r="B254" s="1053"/>
      <c r="C254" s="1053"/>
      <c r="D254" s="1053"/>
      <c r="E254" s="1053"/>
      <c r="F254" s="1054"/>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2"/>
      <c r="B255" s="1053"/>
      <c r="C255" s="1053"/>
      <c r="D255" s="1053"/>
      <c r="E255" s="1053"/>
      <c r="F255" s="1054"/>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2"/>
      <c r="B256" s="1053"/>
      <c r="C256" s="1053"/>
      <c r="D256" s="1053"/>
      <c r="E256" s="1053"/>
      <c r="F256" s="1054"/>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2"/>
      <c r="B257" s="1053"/>
      <c r="C257" s="1053"/>
      <c r="D257" s="1053"/>
      <c r="E257" s="1053"/>
      <c r="F257" s="1054"/>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2"/>
      <c r="B258" s="1053"/>
      <c r="C258" s="1053"/>
      <c r="D258" s="1053"/>
      <c r="E258" s="1053"/>
      <c r="F258" s="1054"/>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2"/>
      <c r="B259" s="1053"/>
      <c r="C259" s="1053"/>
      <c r="D259" s="1053"/>
      <c r="E259" s="1053"/>
      <c r="F259" s="1054"/>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2"/>
      <c r="B260" s="1053"/>
      <c r="C260" s="1053"/>
      <c r="D260" s="1053"/>
      <c r="E260" s="1053"/>
      <c r="F260" s="1054"/>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2"/>
      <c r="B261" s="1053"/>
      <c r="C261" s="1053"/>
      <c r="D261" s="1053"/>
      <c r="E261" s="1053"/>
      <c r="F261" s="1054"/>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2"/>
      <c r="B262" s="1053"/>
      <c r="C262" s="1053"/>
      <c r="D262" s="1053"/>
      <c r="E262" s="1053"/>
      <c r="F262" s="1054"/>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2"/>
      <c r="B263" s="1053"/>
      <c r="C263" s="1053"/>
      <c r="D263" s="1053"/>
      <c r="E263" s="1053"/>
      <c r="F263" s="1054"/>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2"/>
      <c r="B264" s="1053"/>
      <c r="C264" s="1053"/>
      <c r="D264" s="1053"/>
      <c r="E264" s="1053"/>
      <c r="F264" s="1054"/>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389</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389</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389</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389</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389</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389</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389</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389</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389</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389</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389</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389</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389</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389</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389</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389</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389</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389</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389</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389</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389</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389</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389</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389</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389</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389</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389</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389</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389</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389</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389</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389</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389</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389</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389</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389</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389</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389</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389</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389</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2018-07-03T08:57:30Z</cp:lastPrinted>
  <dcterms:created xsi:type="dcterms:W3CDTF">2012-03-13T00:50:25Z</dcterms:created>
  <dcterms:modified xsi:type="dcterms:W3CDTF">2018-08-28T05:48:24Z</dcterms:modified>
</cp:coreProperties>
</file>