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令和2（2020）年度\助成第一係\20.予算・決算\1.予算要求に関する文書\2.行政事業レビュー\201116行政事業レビューシートの記載の確認等について（1119〆）\レビューシート（修正後）\"/>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1990" windowHeight="91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<sst xmlns="http://schemas.openxmlformats.org/spreadsheetml/2006/main" count="2994" uniqueCount="644">
  <si>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</si>
  <si>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</si>
  <si>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</si>
  <si>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</si>
  <si>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</si>
  <si>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</si>
  <si>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</si>
  <si>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</si>
  <si>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</si>
  <si>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</si>
  <si>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</si>
  <si>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</si>
  <si>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</si>
  <si>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</si>
  <si>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</si>
  <si>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</si>
  <si>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</si>
  <si>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</si>
  <si>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</si>
  <si>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</si>
  <si>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</si>
  <si>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</si>
  <si>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</si>
  <si>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</si>
  <si>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</si>
  <si>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</si>
  <si>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</si>
  <si>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</si>
  <si>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</si>
  <si>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</si>
  <si>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</si>
  <si>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</si>
  <si>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</si>
  <si>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</si>
  <si>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</si>
  <si>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</si>
  <si>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</si>
  <si>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</si>
  <si>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</si>
  <si>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</si>
  <si>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</si>
  <si>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</si>
  <si>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</si>
  <si>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</si>
  <si>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</si>
  <si>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</si>
  <si>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</si>
  <si>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</si>
  <si>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</si>
  <si>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</si>
  <si>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</si>
  <si>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</si>
  <si>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</si>
  <si>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</si>
  <si>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</si>
  <si>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</si>
  <si>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</si>
  <si>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</si>
  <si>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</si>
  <si>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</si>
  <si>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</si>
  <si>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</si>
  <si>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</si>
  <si>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</si>
  <si>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</si>
  <si>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</si>
  <si>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</si>
  <si>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</si>
  <si>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</si>
  <si>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</si>
  <si>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</si>
  <si>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</si>
  <si>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</si>
  <si>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</si>
  <si>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</si>
  <si>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</si>
  <si>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</si>
  <si>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</si>
  <si>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</si>
  <si>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</si>
  <si>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</si>
  <si>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</si>
  <si>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</si>
  <si>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</si>
  <si>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</si>
  <si>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</si>
  <si>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</si>
  <si>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</si>
  <si>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</si>
  <si>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</si>
  <si>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</si>
  <si>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</si>
  <si>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</si>
  <si>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</si>
  <si>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</si>
  <si>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</si>
  <si>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</si>
  <si>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</si>
  <si>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</si>
  <si>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</si>
  <si>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</si>
  <si>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</si>
  <si>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</si>
  <si>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</si>
  <si>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</si>
  <si>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</si>
  <si>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</si>
  <si>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</si>
  <si>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</si>
  <si>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</si>
  <si>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</si>
  <si>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</si>
  <si>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</si>
  <si>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</si>
  <si>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</si>
  <si>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</si>
  <si>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</si>
  <si>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</si>
  <si>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</si>
  <si>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</si>
  <si>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</si>
  <si>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</si>
  <si>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</si>
  <si>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</si>
  <si>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</si>
  <si>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</si>
  <si>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</si>
  <si>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</si>
  <si>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</si>
  <si>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</si>
  <si>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</si>
  <si>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</si>
  <si>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</si>
  <si>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</si>
  <si>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</si>
  <si>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</si>
  <si>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</si>
  <si>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</si>
  <si>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</si>
  <si>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</si>
  <si>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</si>
  <si>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</si>
  <si>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</si>
  <si>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</si>
  <si>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</si>
  <si>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</si>
  <si>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</si>
  <si>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</si>
  <si>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</si>
  <si>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</si>
  <si>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</si>
  <si>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</si>
  <si>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</si>
  <si>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</si>
  <si>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</si>
  <si>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</si>
  <si>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</si>
  <si>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</si>
  <si>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</si>
  <si>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</si>
  <si>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</si>
  <si>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</si>
  <si>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</si>
  <si>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</si>
  <si>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</si>
  <si>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</si>
  <si>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</si>
  <si>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</si>
  <si>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</si>
  <si>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</si>
  <si>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</si>
  <si>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</si>
  <si>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</si>
  <si>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</si>
  <si>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</si>
  <si>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</si>
  <si>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</si>
  <si>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</si>
  <si>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</si>
  <si>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</si>
  <si>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</si>
  <si>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</si>
  <si>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</si>
  <si>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</si>
  <si>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</si>
  <si>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</si>
  <si>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</si>
  <si>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</si>
  <si>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</si>
  <si>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</si>
  <si>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</si>
  <si>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</si>
  <si>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</si>
  <si>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</si>
  <si>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</si>
  <si>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</si>
  <si>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</si>
  <si>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</si>
  <si>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</si>
  <si>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</si>
  <si>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</si>
  <si>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</si>
  <si>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</si>
  <si>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</si>
  <si>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</si>
  <si>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</si>
  <si>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</si>
  <si>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</si>
  <si>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</si>
  <si>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</si>
  <si>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</si>
  <si>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</si>
  <si>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</si>
  <si>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</si>
  <si>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</si>
  <si>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</si>
  <si>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</si>
  <si>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</si>
  <si>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</si>
  <si>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</si>
  <si>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</si>
  <si>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</si>
  <si>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</si>
  <si>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</si>
  <si>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</si>
  <si>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</si>
  <si>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</si>
  <si>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</si>
  <si>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</si>
  <si>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</si>
  <si>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</si>
  <si>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</si>
  <si>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</si>
  <si>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</si>
  <si>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</si>
  <si>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</si>
  <si>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</si>
  <si>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</si>
  <si>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</si>
  <si>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</si>
  <si>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</si>
  <si>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</si>
  <si>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</si>
  <si>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</si>
  <si>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</si>
  <si>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</si>
  <si>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</si>
  <si>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</si>
  <si>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</si>
  <si>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</si>
  <si>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</si>
  <si>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</si>
  <si>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</si>
  <si>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</si>
  <si>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</si>
  <si>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</si>
  <si>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</si>
  <si>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</si>
  <si>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</si>
  <si>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</si>
  <si>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</si>
  <si>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</si>
  <si>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</si>
  <si>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</si>
  <si>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</si>
  <si>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</si>
  <si>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</si>
  <si>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</si>
  <si>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</si>
  <si>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</si>
  <si>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</si>
  <si>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</si>
  <si>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</si>
  <si>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</si>
  <si>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</si>
  <si>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</si>
  <si>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</si>
  <si>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</si>
  <si>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</si>
  <si>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</si>
  <si>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</si>
  <si>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</si>
  <si>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</si>
  <si>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</si>
  <si>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</si>
  <si>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</si>
  <si>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</si>
  <si>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</si>
  <si>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</si>
  <si>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</si>
  <si>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</si>
  <si>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</si>
  <si>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</si>
  <si>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</si>
  <si>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</si>
  <si>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</si>
  <si>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</si>
  <si>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</si>
  <si>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</si>
  <si>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</si>
  <si>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</si>
  <si>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</si>
  <si>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</si>
  <si>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</si>
  <si>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</si>
  <si>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</si>
  <si>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</si>
  <si>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</si>
  <si>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</si>
  <si>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</si>
  <si>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</si>
  <si>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</si>
  <si>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</si>
  <si>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</si>
  <si>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</si>
  <si>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</si>
  <si>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</si>
  <si>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</si>
  <si>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</si>
  <si>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</si>
  <si>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</si>
  <si>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</si>
  <si>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</si>
  <si>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</si>
  <si>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</si>
  <si>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</si>
  <si>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</si>
  <si>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</si>
  <si>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</si>
  <si>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</si>
  <si>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</si>
  <si>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</si>
  <si>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</si>
  <si>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</si>
  <si>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</si>
  <si>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</si>
  <si>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</si>
  <si>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</si>
  <si>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</si>
  <si>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</si>
  <si>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</si>
  <si>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</si>
  <si>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</si>
  <si>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</si>
  <si>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</si>
  <si>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</si>
  <si>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</si>
  <si>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</si>
  <si>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</si>
  <si>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</si>
  <si>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</si>
  <si>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</si>
  <si>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</si>
  <si>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</si>
  <si>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</si>
  <si>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</si>
  <si>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</si>
  <si>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</si>
  <si>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</si>
  <si>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</si>
  <si>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</si>
  <si>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</si>
  <si>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</si>
  <si>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</si>
  <si>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</si>
  <si>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</si>
  <si>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</si>
  <si>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</si>
  <si>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</si>
  <si>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</si>
  <si>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</si>
  <si>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</si>
  <si>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</si>
  <si>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</si>
  <si>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</si>
  <si>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</si>
  <si>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</si>
  <si>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</si>
  <si>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</si>
  <si>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</si>
  <si>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</si>
  <si>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</si>
  <si>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</si>
  <si>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</si>
  <si>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</si>
  <si>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</si>
  <si>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</si>
  <si>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</si>
  <si>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</si>
  <si>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</si>
  <si>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</si>
  <si>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</si>
  <si>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</si>
  <si>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</si>
  <si>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</si>
  <si>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</si>
  <si>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</si>
  <si>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</si>
  <si>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</si>
  <si>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</si>
  <si>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</si>
  <si>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</si>
  <si>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</si>
  <si>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</si>
  <si>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</si>
  <si>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</si>
  <si>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</si>
  <si>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</si>
  <si>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</si>
  <si>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</si>
  <si>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</si>
  <si>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</si>
  <si>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</si>
  <si>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</si>
  <si>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</si>
  <si>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</si>
  <si>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</si>
  <si>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</si>
  <si>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</si>
  <si>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</si>
  <si>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</si>
  <si>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</si>
  <si>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</si>
  <si>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</si>
  <si>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</si>
  <si>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</si>
  <si>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</si>
  <si>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</si>
  <si>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</si>
  <si>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</si>
  <si>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</si>
  <si>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</si>
  <si>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</si>
  <si>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</si>
  <si>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</si>
  <si>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</si>
  <si>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</si>
  <si>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</si>
  <si>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</si>
  <si>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</si>
  <si>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</si>
  <si>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</si>
  <si>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</si>
  <si>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</si>
  <si>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</si>
  <si>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</si>
  <si>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</si>
  <si>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</si>
  <si>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</si>
  <si>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</si>
  <si>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</si>
  <si>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</si>
  <si>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</si>
  <si>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</si>
  <si>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</si>
  <si>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</si>
  <si>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</si>
  <si>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</si>
  <si>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</si>
  <si>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</si>
  <si>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</si>
  <si>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</si>
  <si>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</si>
  <si>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</si>
  <si>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</si>
  <si>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</si>
  <si>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</si>
  <si>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</si>
  <si>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</si>
  <si>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</si>
  <si>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</si>
  <si>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</si>
  <si>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</si>
  <si>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</si>
  <si>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</si>
  <si>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</si>
  <si>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</si>
  <si>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</si>
  <si>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</si>
  <si>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</si>
  <si>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</si>
  <si>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</si>
  <si>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</si>
  <si>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</si>
  <si>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</si>
  <si>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</si>
  <si>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</si>
  <si>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</si>
  <si>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</si>
  <si>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</si>
  <si>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</si>
  <si>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</si>
  <si>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</si>
  <si>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</si>
  <si>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</si>
  <si>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</si>
  <si>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</si>
  <si>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</si>
  <si>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</si>
  <si>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</si>
  <si>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</si>
  <si>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</si>
  <si>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</si>
  <si>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</si>
  <si>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</si>
  <si>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</si>
  <si>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</si>
  <si>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</si>
  <si>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</si>
  <si>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</si>
  <si>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</si>
  <si>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</si>
  <si>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</si>
  <si>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</si>
  <si>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</si>
  <si>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</si>
  <si>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</si>
  <si>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</si>
  <si>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</si>
  <si>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</si>
  <si>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</si>
  <si>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</si>
  <si>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</si>
  <si>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</si>
  <si>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</si>
  <si>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</si>
  <si>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</si>
  <si>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</si>
  <si>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</si>
  <si>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</si>
  <si>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</si>
  <si>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</si>
  <si>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</si>
  <si>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</si>
  <si>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</si>
  <si>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</si>
  <si>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</si>
  <si>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</si>
  <si>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</si>
  <si>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</si>
  <si>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</si>
  <si>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</si>
  <si>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</si>
  <si>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</si>
  <si>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</si>
  <si>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</si>
  <si>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</si>
  <si>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</si>
  <si>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</si>
  <si>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</si>
  <si>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</si>
  <si>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</si>
  <si>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</si>
  <si>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私立大学等教育研究活性化設備整備事業費補助</t>
  </si>
  <si>
    <t>高等教育局私学部</t>
  </si>
  <si>
    <t>私学助成課</t>
  </si>
  <si>
    <t>私学助成課長
丸山　洋司</t>
    <rPh sb="7" eb="9">
      <t>マルヤマ</t>
    </rPh>
    <rPh sb="10" eb="12">
      <t>ヨウジ</t>
    </rPh>
    <phoneticPr fontId="5"/>
  </si>
  <si>
    <t>-</t>
  </si>
  <si>
    <t>教育の質的転換、地域発展、産業界・他大学等との連携、グローバル化など大学等の特色化に向けた改革の基盤となる教育研究設備の整備を支援する。【補助率：定額補助】</t>
    <rPh sb="34" eb="36">
      <t>ダイガク</t>
    </rPh>
    <rPh sb="36" eb="37">
      <t>トウ</t>
    </rPh>
    <rPh sb="38" eb="40">
      <t>トクショク</t>
    </rPh>
    <rPh sb="40" eb="41">
      <t>カ</t>
    </rPh>
    <rPh sb="42" eb="43">
      <t>ム</t>
    </rPh>
    <phoneticPr fontId="5"/>
  </si>
  <si>
    <t>私立学校振興助成法第10条</t>
  </si>
  <si>
    <t>-</t>
    <phoneticPr fontId="5"/>
  </si>
  <si>
    <t>-</t>
    <phoneticPr fontId="5"/>
  </si>
  <si>
    <t>-</t>
    <phoneticPr fontId="5"/>
  </si>
  <si>
    <t>振24-0013</t>
    <rPh sb="0" eb="1">
      <t>シン</t>
    </rPh>
    <phoneticPr fontId="5"/>
  </si>
  <si>
    <t>173</t>
    <phoneticPr fontId="5"/>
  </si>
  <si>
    <t>171</t>
    <phoneticPr fontId="5"/>
  </si>
  <si>
    <t>159</t>
    <phoneticPr fontId="5"/>
  </si>
  <si>
    <t>161</t>
    <phoneticPr fontId="5"/>
  </si>
  <si>
    <t>私立大学等が、教育の質的転換や、特色を発揮して地域の発展を重層的に支える大学づくり、産業界や国内外の大学等と連携した教育研究など、私立大学等が組織的・体系的に取り組む大学改革の基盤充実を図るため、必要な経費を補助することにより、我が国の高等教育の活性化や教育の質の向上に資することを目的とする。</t>
    <phoneticPr fontId="5"/>
  </si>
  <si>
    <t>教育の質的転換（私立大学等改革総合支援事業の支援対象校選定ライン）</t>
    <phoneticPr fontId="5"/>
  </si>
  <si>
    <t>執行額／取組支援件数
（なお、各々異なる取組を行っており、一律に単位当たりコストを算出することが必ずしもなじまないことに留意が必要。）　　　　　　　　　　　　</t>
    <phoneticPr fontId="5"/>
  </si>
  <si>
    <t>6 私立学校の振興</t>
    <phoneticPr fontId="5"/>
  </si>
  <si>
    <t>6-1 特色ある教育研究を展開する私立学校の振興</t>
    <phoneticPr fontId="5"/>
  </si>
  <si>
    <t>私立大学等における教育の質的転換、地域発展、産業界・他大学等との連携、グローバル化といった改革の基盤となる教育研究設備の整備を支援することで、私立大学等における建学の精神と特色を生かした教育研究の充実に資するものである。</t>
    <phoneticPr fontId="5"/>
  </si>
  <si>
    <t>-</t>
    <phoneticPr fontId="5"/>
  </si>
  <si>
    <t>-</t>
    <phoneticPr fontId="5"/>
  </si>
  <si>
    <t>-</t>
    <phoneticPr fontId="5"/>
  </si>
  <si>
    <t>-</t>
    <phoneticPr fontId="5"/>
  </si>
  <si>
    <t>公教育としての大学教育の約８割を担う私立大学等の基盤となる設備整備の支援は、国民や社会のニーズを反映したものである。</t>
    <phoneticPr fontId="5"/>
  </si>
  <si>
    <t>教育基本法第８条により、国は私立学校の自主性を尊重しつつ、助成等により私立学校教育の振興に努めることが定められている。</t>
    <phoneticPr fontId="5"/>
  </si>
  <si>
    <t xml:space="preserve"> 私立大学等の教育研究の強化・進展、教育改革の新たな展開等を図ることを目的とした優先度の高い事業である。</t>
    <phoneticPr fontId="5"/>
  </si>
  <si>
    <t>各私立大学等からの申請に基づき、外部有識者による厳正な審査・評価を経て適切に選定している。</t>
    <phoneticPr fontId="5"/>
  </si>
  <si>
    <t>補助対象経費については、申請時及び額の確定時に適切にチェックを行い、真に必要なものに限定して執行している。</t>
    <phoneticPr fontId="5"/>
  </si>
  <si>
    <t>各大学毎に申請内容が異なるため、単純な単位当たりコストによる判断は困難。</t>
    <phoneticPr fontId="5"/>
  </si>
  <si>
    <t>補助対象経費については、申請時及び額の確定時に適切にチェックを行い、真に必要なものに限定して執行している。</t>
    <phoneticPr fontId="5"/>
  </si>
  <si>
    <t>前年度数値と比較して改善がみられる。</t>
    <phoneticPr fontId="5"/>
  </si>
  <si>
    <t>平成25年度から私立大学等改革総合支援事業における選定校に対して、得点に応じた配分を行っている。</t>
    <phoneticPr fontId="5"/>
  </si>
  <si>
    <t>事業年度毎に実績報告書が提出され、補助金が適正に使用されているか等について確認している。</t>
    <phoneticPr fontId="5"/>
  </si>
  <si>
    <t xml:space="preserve"> 私立大学等の基盤となる教育研究設備を直接支援するものであり、必要性・実効性ともに高い事業である。</t>
    <phoneticPr fontId="5"/>
  </si>
  <si>
    <t>‐</t>
  </si>
  <si>
    <t>・本事業により、私立大学等の基盤となる教育研究設備が整備され、私立大学等の教育研究の強化・進展、教育改革の新たな展開等が図られている。</t>
    <phoneticPr fontId="5"/>
  </si>
  <si>
    <t>無</t>
  </si>
  <si>
    <t>設備整備費</t>
    <rPh sb="0" eb="2">
      <t>セツビ</t>
    </rPh>
    <rPh sb="2" eb="5">
      <t>セイビヒ</t>
    </rPh>
    <phoneticPr fontId="5"/>
  </si>
  <si>
    <t>A.大手前大学</t>
    <rPh sb="2" eb="5">
      <t>オオテマエ</t>
    </rPh>
    <rPh sb="5" eb="7">
      <t>ダイガク</t>
    </rPh>
    <phoneticPr fontId="5"/>
  </si>
  <si>
    <t>長崎ウエスレヤン大学</t>
    <rPh sb="0" eb="2">
      <t>ナガサキ</t>
    </rPh>
    <rPh sb="8" eb="10">
      <t>ダイガク</t>
    </rPh>
    <phoneticPr fontId="5"/>
  </si>
  <si>
    <t>美作大学</t>
    <rPh sb="0" eb="2">
      <t>ミマサカ</t>
    </rPh>
    <rPh sb="2" eb="4">
      <t>ダイガク</t>
    </rPh>
    <phoneticPr fontId="5"/>
  </si>
  <si>
    <t>福岡歯科大学</t>
    <rPh sb="0" eb="2">
      <t>フクオカ</t>
    </rPh>
    <rPh sb="2" eb="4">
      <t>シカ</t>
    </rPh>
    <rPh sb="4" eb="6">
      <t>ダイガク</t>
    </rPh>
    <phoneticPr fontId="5"/>
  </si>
  <si>
    <t>九州ルーテル学院大学</t>
    <rPh sb="0" eb="2">
      <t>キュウシュウ</t>
    </rPh>
    <rPh sb="6" eb="8">
      <t>ガクイン</t>
    </rPh>
    <rPh sb="8" eb="10">
      <t>ダイガク</t>
    </rPh>
    <phoneticPr fontId="5"/>
  </si>
  <si>
    <t>名古屋産業大学</t>
    <rPh sb="0" eb="3">
      <t>ナゴヤ</t>
    </rPh>
    <rPh sb="3" eb="5">
      <t>サンギョウ</t>
    </rPh>
    <rPh sb="5" eb="7">
      <t>ダイガク</t>
    </rPh>
    <phoneticPr fontId="5"/>
  </si>
  <si>
    <t>至誠館大学</t>
    <rPh sb="0" eb="2">
      <t>シセイ</t>
    </rPh>
    <rPh sb="2" eb="3">
      <t>カン</t>
    </rPh>
    <rPh sb="3" eb="5">
      <t>ダイガク</t>
    </rPh>
    <phoneticPr fontId="5"/>
  </si>
  <si>
    <t>愛知医科大学</t>
    <rPh sb="0" eb="2">
      <t>アイチ</t>
    </rPh>
    <rPh sb="2" eb="4">
      <t>イカ</t>
    </rPh>
    <rPh sb="4" eb="6">
      <t>ダイガク</t>
    </rPh>
    <phoneticPr fontId="5"/>
  </si>
  <si>
    <t>秋草学園短期大学</t>
    <rPh sb="0" eb="1">
      <t>アキ</t>
    </rPh>
    <rPh sb="1" eb="2">
      <t>グサ</t>
    </rPh>
    <rPh sb="2" eb="4">
      <t>ガクエン</t>
    </rPh>
    <rPh sb="4" eb="6">
      <t>タンキ</t>
    </rPh>
    <rPh sb="6" eb="8">
      <t>ダイガク</t>
    </rPh>
    <phoneticPr fontId="5"/>
  </si>
  <si>
    <t>教育研究設備の整備</t>
    <phoneticPr fontId="5"/>
  </si>
  <si>
    <t>教育研究設備の整備</t>
    <phoneticPr fontId="5"/>
  </si>
  <si>
    <t>補助金等交付</t>
  </si>
  <si>
    <t>教育の質的転換（私立大学等改革総合支援事業の支援対象校選定ライン）について前年度数値より改善
※当該事業は中間目標の年度および、目標最終年度については特に定めていない。なお、当該事業は平成29年度をもって終了となるため、最終年度を平成29年度とする。</t>
    <rPh sb="87" eb="89">
      <t>トウガイ</t>
    </rPh>
    <rPh sb="89" eb="91">
      <t>ジギョウ</t>
    </rPh>
    <rPh sb="92" eb="94">
      <t>ヘイセイ</t>
    </rPh>
    <rPh sb="96" eb="98">
      <t>ネンド</t>
    </rPh>
    <rPh sb="102" eb="104">
      <t>シュウリョウ</t>
    </rPh>
    <rPh sb="110" eb="112">
      <t>サイシュウ</t>
    </rPh>
    <rPh sb="112" eb="114">
      <t>ネンド</t>
    </rPh>
    <phoneticPr fontId="5"/>
  </si>
  <si>
    <t>地域発展（私立大学等改革総合支援事業の支援対象校選定ライン）について前年度数値より改善
※当該事業は中間目標の年度および、目標最終年度については特に定めていない。なお、当該事業は平成29年度をもって終了となるため、最終年度を平成29年度とする。</t>
    <phoneticPr fontId="5"/>
  </si>
  <si>
    <t>産業界・他大学等との連携（私立大学等改革総合支援事業の支援対象校選定ライン）について前年度数値より改善
※当該事業は中間目標の年度および、目標最終年度については特に定めていない。なお、当該事業は平成29年度をもって終了となるため、最終年度を平成29年度とする。</t>
    <phoneticPr fontId="5"/>
  </si>
  <si>
    <t>グローバル化（私立大学等改革総合支援事業の支援対象校選定ライン）について前年度数値より改善
※当該事業は中間目標の年度および、目標最終年度については特に定めていない。なお、当該事業は平成29年度をもって終了となるため、最終年度を平成29年度とする。</t>
    <phoneticPr fontId="5"/>
  </si>
  <si>
    <t>地域発展（私立大学等改革総合支援事業の支援対象校選定ライン）</t>
    <rPh sb="0" eb="2">
      <t>チイキ</t>
    </rPh>
    <rPh sb="2" eb="4">
      <t>ハッテン</t>
    </rPh>
    <phoneticPr fontId="5"/>
  </si>
  <si>
    <t>産業界・他大学等との連携（私立大学等改革総合支援事業の支援対象校選定ライン）</t>
    <rPh sb="0" eb="3">
      <t>サンギョウカイ</t>
    </rPh>
    <rPh sb="4" eb="7">
      <t>タダイガク</t>
    </rPh>
    <rPh sb="7" eb="8">
      <t>トウ</t>
    </rPh>
    <rPh sb="10" eb="12">
      <t>レンケイ</t>
    </rPh>
    <phoneticPr fontId="5"/>
  </si>
  <si>
    <t>グローバル化（私立大学等改革総合支援事業の支援対象校選定ライン）</t>
    <rPh sb="5" eb="6">
      <t>カ</t>
    </rPh>
    <phoneticPr fontId="5"/>
  </si>
  <si>
    <t>-</t>
    <phoneticPr fontId="5"/>
  </si>
  <si>
    <t>-</t>
    <phoneticPr fontId="5"/>
  </si>
  <si>
    <t>点</t>
    <rPh sb="0" eb="1">
      <t>テン</t>
    </rPh>
    <phoneticPr fontId="5"/>
  </si>
  <si>
    <t>-</t>
    <phoneticPr fontId="5"/>
  </si>
  <si>
    <t>全学的な教学マネジメント体制の下、建学の精神を生かした教育の質向上のためのＰＤＣＡサイクルが実践されている大学を支援する取組
※平成29年度においては当事業への申請を、過去「私立大学等改革総合支援事業」への採択実績がない学校に限定している。</t>
    <rPh sb="64" eb="66">
      <t>ヘイセイ</t>
    </rPh>
    <rPh sb="68" eb="70">
      <t>ネンド</t>
    </rPh>
    <rPh sb="75" eb="76">
      <t>トウ</t>
    </rPh>
    <rPh sb="76" eb="78">
      <t>ジギョウ</t>
    </rPh>
    <rPh sb="80" eb="82">
      <t>シンセイ</t>
    </rPh>
    <rPh sb="84" eb="86">
      <t>カコ</t>
    </rPh>
    <rPh sb="103" eb="105">
      <t>サイタク</t>
    </rPh>
    <rPh sb="105" eb="107">
      <t>ジッセキ</t>
    </rPh>
    <rPh sb="110" eb="112">
      <t>ガッコウ</t>
    </rPh>
    <rPh sb="113" eb="115">
      <t>ゲンテイ</t>
    </rPh>
    <phoneticPr fontId="5"/>
  </si>
  <si>
    <t>地元自治体、産業界等との連携の下、地域が求める人材の育成、地域貢献、生涯学習機能の強化など、特色を発揮し、全学的に地域の発展を重層的に支える大学を支援する取組
※平成29年度においては当事業への申請を、過去「私立大学等改革総合支援事業」への採択実績がない学校に限定している。</t>
    <phoneticPr fontId="5"/>
  </si>
  <si>
    <t>全国的な産業種別団体、先端的な技術等を有する企業等や国内の大学等と連携した高度な教育・研究を行う大学、海外大学との連携等により、世界的に活躍できる人材の育成等に取り組む大学等を支援する取組
※平成29年度においては当事業への申請を、過去「私立大学等改革総合支援事業」への採択実績がない学校に限定している。</t>
    <phoneticPr fontId="5"/>
  </si>
  <si>
    <t>校</t>
    <rPh sb="0" eb="1">
      <t>コウ</t>
    </rPh>
    <phoneticPr fontId="5"/>
  </si>
  <si>
    <t>-</t>
    <phoneticPr fontId="5"/>
  </si>
  <si>
    <t>百万円</t>
    <rPh sb="0" eb="3">
      <t>ヒャクマンエン</t>
    </rPh>
    <phoneticPr fontId="5"/>
  </si>
  <si>
    <t>百万円/件</t>
    <rPh sb="0" eb="3">
      <t>ヒャクマンエン</t>
    </rPh>
    <rPh sb="4" eb="5">
      <t>ケン</t>
    </rPh>
    <phoneticPr fontId="5"/>
  </si>
  <si>
    <t>4,513/352</t>
    <phoneticPr fontId="5"/>
  </si>
  <si>
    <t>2,241/263</t>
    <phoneticPr fontId="5"/>
  </si>
  <si>
    <t>628/52</t>
    <phoneticPr fontId="5"/>
  </si>
  <si>
    <t>-</t>
    <phoneticPr fontId="5"/>
  </si>
  <si>
    <t>-</t>
    <phoneticPr fontId="5"/>
  </si>
  <si>
    <t>私立大学等教育研究活性化設備整備事業費補助金</t>
    <rPh sb="0" eb="2">
      <t>シリツ</t>
    </rPh>
    <rPh sb="2" eb="4">
      <t>ダイガク</t>
    </rPh>
    <rPh sb="4" eb="5">
      <t>ナド</t>
    </rPh>
    <rPh sb="21" eb="22">
      <t>キン</t>
    </rPh>
    <phoneticPr fontId="5"/>
  </si>
  <si>
    <t>ー</t>
    <phoneticPr fontId="5"/>
  </si>
  <si>
    <t>-</t>
    <phoneticPr fontId="5"/>
  </si>
  <si>
    <t>-</t>
    <phoneticPr fontId="5"/>
  </si>
  <si>
    <t>-</t>
    <phoneticPr fontId="5"/>
  </si>
  <si>
    <t>-</t>
    <phoneticPr fontId="5"/>
  </si>
  <si>
    <t>私立大学等改革総合支援事業選定結果より</t>
    <rPh sb="0" eb="2">
      <t>シリツ</t>
    </rPh>
    <rPh sb="2" eb="4">
      <t>ダイガク</t>
    </rPh>
    <rPh sb="4" eb="5">
      <t>トウ</t>
    </rPh>
    <rPh sb="5" eb="7">
      <t>カイカク</t>
    </rPh>
    <rPh sb="7" eb="9">
      <t>ソウゴウ</t>
    </rPh>
    <rPh sb="9" eb="11">
      <t>シエン</t>
    </rPh>
    <rPh sb="11" eb="13">
      <t>ジギョウ</t>
    </rPh>
    <rPh sb="13" eb="15">
      <t>センテイ</t>
    </rPh>
    <rPh sb="15" eb="17">
      <t>ケッカ</t>
    </rPh>
    <phoneticPr fontId="5"/>
  </si>
  <si>
    <t>私立大学等からの交付申請額が予定を下回ったことによる。</t>
    <rPh sb="0" eb="2">
      <t>シリツ</t>
    </rPh>
    <phoneticPr fontId="5"/>
  </si>
  <si>
    <t>-</t>
    <phoneticPr fontId="5"/>
  </si>
  <si>
    <t>-</t>
    <phoneticPr fontId="5"/>
  </si>
  <si>
    <t>-</t>
    <phoneticPr fontId="5"/>
  </si>
  <si>
    <t>平成27年度より毎年度、予算額を半分に減じてきた理由及び、その状況下で平成29年度の執行率が50％となっている理由について、丁寧な説明が必要である。アウトカムについて、これまでの設備整備事業と平成29年度予算が176億円に上る「私立大学等改善総合支援事業」との関係が分かりにくく、継続した事業としての成果の評価方法の工夫が必要である。</t>
    <phoneticPr fontId="5"/>
  </si>
  <si>
    <t xml:space="preserve"> 本事業は、平成29年度をもって終了予定である。本事業の申請対象校の見直し等によるものと思料するが、外部有識者の指摘を踏まえ、予算額を減じてきた中で平成29年度決算額で執行率が50％となっていることや当該事業と「私立大学等改革総合支援事業」との関係について丁寧な説明をすべきである。</t>
    <phoneticPr fontId="5"/>
  </si>
  <si>
    <t>終了予定</t>
  </si>
  <si>
    <t>本事業は「私立大学等改革総合支援事業」に選定された私立大学等に対し、「私立大学等改革総合支援事業」に関連する取組にかかる設備費用の一部を補助するものである。平成２５年度から平成２８年度で延べ１，０００件の交付を行っており、設備整備への支援は一定程度行き渡ったことから、平成２９年度においては、申請対象を「私立大学等改革総合支援事業」に初めて選定された私立大学等に限定して募集を行ったが、交付申請額が予定を下回り、不用を出すこととなった。</t>
    <phoneticPr fontId="5"/>
  </si>
  <si>
    <t>大手前大学</t>
    <rPh sb="0" eb="3">
      <t>オオテマエ</t>
    </rPh>
    <rPh sb="3" eb="5">
      <t>ダイガク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</si>
</sst>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63500</xdr:colOff>
      <xdr:row>741</xdr:row>
      <xdr:rowOff>114300</xdr:rowOff>
    </xdr:from>
    <xdr:to>
      <xdr:col>38</xdr:col>
      <xdr:colOff>144425</xdr:colOff>
      <xdr:row>743</xdr:row>
      <xdr:rowOff>194129</xdr:rowOff>
    </xdr:to>
    <xdr:sp macro="" textlink="">
      <xdr:nvSpPr>
        <xdr:cNvPr id="2" name="Rectangle 23">
          <a:extLst>
            <a:ext uri="{FF2B5EF4-FFF2-40B4-BE49-F238E27FC236}">
              <a16:creationId xmlns:a16="http://schemas.microsoft.com/office/drawing/2014/main" id="{6682F4D4-2A9F-47B2-8080-252833305F7F}"/>
            </a:ext>
          </a:extLst>
        </xdr:cNvPr>
        <xdr:cNvSpPr>
          <a:spLocks noChangeArrowheads="1"/>
        </xdr:cNvSpPr>
      </xdr:nvSpPr>
      <xdr:spPr bwMode="auto">
        <a:xfrm>
          <a:off x="3924300" y="51320700"/>
          <a:ext cx="3941725" cy="791029"/>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文部科学省</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val="000000"/>
              </a:solidFill>
              <a:effectLst/>
              <a:uLnTx/>
              <a:uFillTx/>
              <a:latin typeface="ＭＳ Ｐゴシック"/>
              <a:ea typeface="+mn-ea"/>
            </a:rPr>
            <a:t>628</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21</xdr:col>
      <xdr:colOff>0</xdr:colOff>
      <xdr:row>743</xdr:row>
      <xdr:rowOff>241300</xdr:rowOff>
    </xdr:from>
    <xdr:to>
      <xdr:col>37</xdr:col>
      <xdr:colOff>17652</xdr:colOff>
      <xdr:row>745</xdr:row>
      <xdr:rowOff>165328</xdr:rowOff>
    </xdr:to>
    <xdr:sp macro="" textlink="">
      <xdr:nvSpPr>
        <xdr:cNvPr id="3" name="AutoShape 24">
          <a:extLst>
            <a:ext uri="{FF2B5EF4-FFF2-40B4-BE49-F238E27FC236}">
              <a16:creationId xmlns:a16="http://schemas.microsoft.com/office/drawing/2014/main" id="{10F4F822-FAE3-4887-B93E-E6FE4EEBBC6E}"/>
            </a:ext>
          </a:extLst>
        </xdr:cNvPr>
        <xdr:cNvSpPr>
          <a:spLocks noChangeArrowheads="1"/>
        </xdr:cNvSpPr>
      </xdr:nvSpPr>
      <xdr:spPr bwMode="auto">
        <a:xfrm>
          <a:off x="4267200" y="52158900"/>
          <a:ext cx="3268852" cy="635228"/>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私立大学の基盤となる教育研究設備の</a:t>
          </a: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整備を支援</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29</xdr:col>
      <xdr:colOff>0</xdr:colOff>
      <xdr:row>746</xdr:row>
      <xdr:rowOff>0</xdr:rowOff>
    </xdr:from>
    <xdr:to>
      <xdr:col>29</xdr:col>
      <xdr:colOff>0</xdr:colOff>
      <xdr:row>747</xdr:row>
      <xdr:rowOff>203427</xdr:rowOff>
    </xdr:to>
    <xdr:sp macro="" textlink="">
      <xdr:nvSpPr>
        <xdr:cNvPr id="4" name="Line 25">
          <a:extLst>
            <a:ext uri="{FF2B5EF4-FFF2-40B4-BE49-F238E27FC236}">
              <a16:creationId xmlns:a16="http://schemas.microsoft.com/office/drawing/2014/main" id="{FB61617E-19E5-41D6-B004-FEB07C7CE3DA}"/>
            </a:ext>
          </a:extLst>
        </xdr:cNvPr>
        <xdr:cNvSpPr>
          <a:spLocks noChangeShapeType="1"/>
        </xdr:cNvSpPr>
      </xdr:nvSpPr>
      <xdr:spPr bwMode="auto">
        <a:xfrm>
          <a:off x="5892800" y="52984400"/>
          <a:ext cx="0" cy="55902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76200</xdr:colOff>
      <xdr:row>747</xdr:row>
      <xdr:rowOff>317500</xdr:rowOff>
    </xdr:from>
    <xdr:to>
      <xdr:col>38</xdr:col>
      <xdr:colOff>157125</xdr:colOff>
      <xdr:row>750</xdr:row>
      <xdr:rowOff>86177</xdr:rowOff>
    </xdr:to>
    <xdr:sp macro="" textlink="">
      <xdr:nvSpPr>
        <xdr:cNvPr id="5" name="Rectangle 27">
          <a:extLst>
            <a:ext uri="{FF2B5EF4-FFF2-40B4-BE49-F238E27FC236}">
              <a16:creationId xmlns:a16="http://schemas.microsoft.com/office/drawing/2014/main" id="{B4F7C1A0-331A-4387-8543-50A2F812C344}"/>
            </a:ext>
          </a:extLst>
        </xdr:cNvPr>
        <xdr:cNvSpPr>
          <a:spLocks noChangeArrowheads="1"/>
        </xdr:cNvSpPr>
      </xdr:nvSpPr>
      <xdr:spPr bwMode="auto">
        <a:xfrm>
          <a:off x="3937000" y="53657500"/>
          <a:ext cx="3941725" cy="83547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A</a:t>
          </a: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私立大学等</a:t>
          </a:r>
          <a:endParaRPr kumimoji="0" lang="en-US" altLang="ja-JP" sz="16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52</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校）</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val="000000"/>
              </a:solidFill>
              <a:effectLst/>
              <a:uLnTx/>
              <a:uFillTx/>
              <a:latin typeface="ＭＳ Ｐゴシック"/>
              <a:ea typeface="+mn-ea"/>
            </a:rPr>
            <a:t>628</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17</xdr:col>
      <xdr:colOff>25400</xdr:colOff>
      <xdr:row>747</xdr:row>
      <xdr:rowOff>25400</xdr:rowOff>
    </xdr:from>
    <xdr:to>
      <xdr:col>25</xdr:col>
      <xdr:colOff>65768</xdr:colOff>
      <xdr:row>747</xdr:row>
      <xdr:rowOff>276452</xdr:rowOff>
    </xdr:to>
    <xdr:sp macro="" textlink="">
      <xdr:nvSpPr>
        <xdr:cNvPr id="6" name="Text Box 26">
          <a:extLst>
            <a:ext uri="{FF2B5EF4-FFF2-40B4-BE49-F238E27FC236}">
              <a16:creationId xmlns:a16="http://schemas.microsoft.com/office/drawing/2014/main" id="{5026C8AB-09CC-4368-9C98-28D877C7C5FF}"/>
            </a:ext>
          </a:extLst>
        </xdr:cNvPr>
        <xdr:cNvSpPr txBox="1">
          <a:spLocks noChangeArrowheads="1"/>
        </xdr:cNvSpPr>
      </xdr:nvSpPr>
      <xdr:spPr bwMode="auto">
        <a:xfrm>
          <a:off x="3479800" y="53365400"/>
          <a:ext cx="1665968" cy="251052"/>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【補助金等交付</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20</xdr:col>
      <xdr:colOff>177800</xdr:colOff>
      <xdr:row>750</xdr:row>
      <xdr:rowOff>177800</xdr:rowOff>
    </xdr:from>
    <xdr:to>
      <xdr:col>37</xdr:col>
      <xdr:colOff>68078</xdr:colOff>
      <xdr:row>751</xdr:row>
      <xdr:rowOff>293914</xdr:rowOff>
    </xdr:to>
    <xdr:sp macro="" textlink="">
      <xdr:nvSpPr>
        <xdr:cNvPr id="7" name="AutoShape 28">
          <a:extLst>
            <a:ext uri="{FF2B5EF4-FFF2-40B4-BE49-F238E27FC236}">
              <a16:creationId xmlns:a16="http://schemas.microsoft.com/office/drawing/2014/main" id="{EEF60805-6F99-4229-80B1-7BD3F77E3D61}"/>
            </a:ext>
          </a:extLst>
        </xdr:cNvPr>
        <xdr:cNvSpPr>
          <a:spLocks noChangeArrowheads="1"/>
        </xdr:cNvSpPr>
      </xdr:nvSpPr>
      <xdr:spPr bwMode="auto">
        <a:xfrm>
          <a:off x="4241800" y="54584600"/>
          <a:ext cx="3344678" cy="471714"/>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私立大学の基盤となる教育研究設備を整備</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91" zoomScale="75" zoomScaleNormal="75" zoomScaleSheetLayoutView="75" zoomScalePageLayoutView="85" workbookViewId="0">
      <selection activeCell="BJ840" sqref="BJ8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167</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554</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187</v>
      </c>
      <c r="H5" s="839"/>
      <c r="I5" s="839"/>
      <c r="J5" s="839"/>
      <c r="K5" s="839"/>
      <c r="L5" s="839"/>
      <c r="M5" s="840" t="s">
        <v>66</v>
      </c>
      <c r="N5" s="841"/>
      <c r="O5" s="841"/>
      <c r="P5" s="841"/>
      <c r="Q5" s="841"/>
      <c r="R5" s="842"/>
      <c r="S5" s="843" t="s">
        <v>77</v>
      </c>
      <c r="T5" s="839"/>
      <c r="U5" s="839"/>
      <c r="V5" s="839"/>
      <c r="W5" s="839"/>
      <c r="X5" s="844"/>
      <c r="Y5" s="697" t="s">
        <v>3</v>
      </c>
      <c r="Z5" s="539"/>
      <c r="AA5" s="539"/>
      <c r="AB5" s="539"/>
      <c r="AC5" s="539"/>
      <c r="AD5" s="540"/>
      <c r="AE5" s="698" t="s">
        <v>555</v>
      </c>
      <c r="AF5" s="698"/>
      <c r="AG5" s="698"/>
      <c r="AH5" s="698"/>
      <c r="AI5" s="698"/>
      <c r="AJ5" s="698"/>
      <c r="AK5" s="698"/>
      <c r="AL5" s="698"/>
      <c r="AM5" s="698"/>
      <c r="AN5" s="698"/>
      <c r="AO5" s="698"/>
      <c r="AP5" s="699"/>
      <c r="AQ5" s="700" t="s">
        <v>556</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559</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子ども・若者育成支援</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568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4600</v>
      </c>
      <c r="Q13" s="657"/>
      <c r="R13" s="657"/>
      <c r="S13" s="657"/>
      <c r="T13" s="657"/>
      <c r="U13" s="657"/>
      <c r="V13" s="658"/>
      <c r="W13" s="656">
        <v>2300</v>
      </c>
      <c r="X13" s="657"/>
      <c r="Y13" s="657"/>
      <c r="Z13" s="657"/>
      <c r="AA13" s="657"/>
      <c r="AB13" s="657"/>
      <c r="AC13" s="658"/>
      <c r="AD13" s="656">
        <v>1260</v>
      </c>
      <c r="AE13" s="657"/>
      <c r="AF13" s="657"/>
      <c r="AG13" s="657"/>
      <c r="AH13" s="657"/>
      <c r="AI13" s="657"/>
      <c r="AJ13" s="658"/>
      <c r="AK13" s="656" t="s">
        <v>561</v>
      </c>
      <c r="AL13" s="657"/>
      <c r="AM13" s="657"/>
      <c r="AN13" s="657"/>
      <c r="AO13" s="657"/>
      <c r="AP13" s="657"/>
      <c r="AQ13" s="658"/>
      <c r="AR13" s="917" t="s">
        <v>636</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557</v>
      </c>
      <c r="Q14" s="657"/>
      <c r="R14" s="657"/>
      <c r="S14" s="657"/>
      <c r="T14" s="657"/>
      <c r="U14" s="657"/>
      <c r="V14" s="658"/>
      <c r="W14" s="656" t="s">
        <v>557</v>
      </c>
      <c r="X14" s="657"/>
      <c r="Y14" s="657"/>
      <c r="Z14" s="657"/>
      <c r="AA14" s="657"/>
      <c r="AB14" s="657"/>
      <c r="AC14" s="658"/>
      <c r="AD14" s="656" t="s">
        <v>557</v>
      </c>
      <c r="AE14" s="657"/>
      <c r="AF14" s="657"/>
      <c r="AG14" s="657"/>
      <c r="AH14" s="657"/>
      <c r="AI14" s="657"/>
      <c r="AJ14" s="658"/>
      <c r="AK14" s="656" t="s">
        <v>638</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557</v>
      </c>
      <c r="Q15" s="657"/>
      <c r="R15" s="657"/>
      <c r="S15" s="657"/>
      <c r="T15" s="657"/>
      <c r="U15" s="657"/>
      <c r="V15" s="658"/>
      <c r="W15" s="656" t="s">
        <v>557</v>
      </c>
      <c r="X15" s="657"/>
      <c r="Y15" s="657"/>
      <c r="Z15" s="657"/>
      <c r="AA15" s="657"/>
      <c r="AB15" s="657"/>
      <c r="AC15" s="658"/>
      <c r="AD15" s="656" t="s">
        <v>557</v>
      </c>
      <c r="AE15" s="657"/>
      <c r="AF15" s="657"/>
      <c r="AG15" s="657"/>
      <c r="AH15" s="657"/>
      <c r="AI15" s="657"/>
      <c r="AJ15" s="658"/>
      <c r="AK15" s="656" t="s">
        <v>560</v>
      </c>
      <c r="AL15" s="657"/>
      <c r="AM15" s="657"/>
      <c r="AN15" s="657"/>
      <c r="AO15" s="657"/>
      <c r="AP15" s="657"/>
      <c r="AQ15" s="658"/>
      <c r="AR15" s="656" t="s">
        <v>637</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557</v>
      </c>
      <c r="Q16" s="657"/>
      <c r="R16" s="657"/>
      <c r="S16" s="657"/>
      <c r="T16" s="657"/>
      <c r="U16" s="657"/>
      <c r="V16" s="658"/>
      <c r="W16" s="656" t="s">
        <v>557</v>
      </c>
      <c r="X16" s="657"/>
      <c r="Y16" s="657"/>
      <c r="Z16" s="657"/>
      <c r="AA16" s="657"/>
      <c r="AB16" s="657"/>
      <c r="AC16" s="658"/>
      <c r="AD16" s="656" t="s">
        <v>557</v>
      </c>
      <c r="AE16" s="657"/>
      <c r="AF16" s="657"/>
      <c r="AG16" s="657"/>
      <c r="AH16" s="657"/>
      <c r="AI16" s="657"/>
      <c r="AJ16" s="658"/>
      <c r="AK16" s="656" t="s">
        <v>638</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557</v>
      </c>
      <c r="Q17" s="657"/>
      <c r="R17" s="657"/>
      <c r="S17" s="657"/>
      <c r="T17" s="657"/>
      <c r="U17" s="657"/>
      <c r="V17" s="658"/>
      <c r="W17" s="656" t="s">
        <v>557</v>
      </c>
      <c r="X17" s="657"/>
      <c r="Y17" s="657"/>
      <c r="Z17" s="657"/>
      <c r="AA17" s="657"/>
      <c r="AB17" s="657"/>
      <c r="AC17" s="658"/>
      <c r="AD17" s="656" t="s">
        <v>557</v>
      </c>
      <c r="AE17" s="657"/>
      <c r="AF17" s="657"/>
      <c r="AG17" s="657"/>
      <c r="AH17" s="657"/>
      <c r="AI17" s="657"/>
      <c r="AJ17" s="658"/>
      <c r="AK17" s="656" t="s">
        <v>638</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4600</v>
      </c>
      <c r="Q18" s="878"/>
      <c r="R18" s="878"/>
      <c r="S18" s="878"/>
      <c r="T18" s="878"/>
      <c r="U18" s="878"/>
      <c r="V18" s="879"/>
      <c r="W18" s="877">
        <f>SUM(W13:AC17)</f>
        <v>2300</v>
      </c>
      <c r="X18" s="878"/>
      <c r="Y18" s="878"/>
      <c r="Z18" s="878"/>
      <c r="AA18" s="878"/>
      <c r="AB18" s="878"/>
      <c r="AC18" s="879"/>
      <c r="AD18" s="877">
        <f>SUM(AD13:AJ17)</f>
        <v>1260</v>
      </c>
      <c r="AE18" s="878"/>
      <c r="AF18" s="878"/>
      <c r="AG18" s="878"/>
      <c r="AH18" s="878"/>
      <c r="AI18" s="878"/>
      <c r="AJ18" s="879"/>
      <c r="AK18" s="877">
        <f>SUM(AK13:AQ17)</f>
        <v>0</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4513</v>
      </c>
      <c r="Q19" s="657"/>
      <c r="R19" s="657"/>
      <c r="S19" s="657"/>
      <c r="T19" s="657"/>
      <c r="U19" s="657"/>
      <c r="V19" s="658"/>
      <c r="W19" s="656">
        <v>2241</v>
      </c>
      <c r="X19" s="657"/>
      <c r="Y19" s="657"/>
      <c r="Z19" s="657"/>
      <c r="AA19" s="657"/>
      <c r="AB19" s="657"/>
      <c r="AC19" s="658"/>
      <c r="AD19" s="656">
        <v>628</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0.98108695652173916</v>
      </c>
      <c r="Q20" s="311"/>
      <c r="R20" s="311"/>
      <c r="S20" s="311"/>
      <c r="T20" s="311"/>
      <c r="U20" s="311"/>
      <c r="V20" s="311"/>
      <c r="W20" s="311">
        <f t="shared" ref="W20" si="0">IF(W18=0, "-", SUM(W19)/W18)</f>
        <v>0.97434782608695647</v>
      </c>
      <c r="X20" s="311"/>
      <c r="Y20" s="311"/>
      <c r="Z20" s="311"/>
      <c r="AA20" s="311"/>
      <c r="AB20" s="311"/>
      <c r="AC20" s="311"/>
      <c r="AD20" s="311">
        <f t="shared" ref="AD20" si="1">IF(AD18=0, "-", SUM(AD19)/AD18)</f>
        <v>0.49841269841269842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0.98108695652173916</v>
      </c>
      <c r="Q21" s="311"/>
      <c r="R21" s="311"/>
      <c r="S21" s="311"/>
      <c r="T21" s="311"/>
      <c r="U21" s="311"/>
      <c r="V21" s="311"/>
      <c r="W21" s="311">
        <f t="shared" ref="W21" si="2">IF(W19=0, "-", SUM(W19)/SUM(W13,W14))</f>
        <v>0.97434782608695647</v>
      </c>
      <c r="X21" s="311"/>
      <c r="Y21" s="311"/>
      <c r="Z21" s="311"/>
      <c r="AA21" s="311"/>
      <c r="AB21" s="311"/>
      <c r="AC21" s="311"/>
      <c r="AD21" s="311">
        <f t="shared" ref="AD21" si="3">IF(AD19=0, "-", SUM(AD19)/SUM(AD13,AD14))</f>
        <v>0.49841269841269842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628</v>
      </c>
      <c r="H23" s="951"/>
      <c r="I23" s="951"/>
      <c r="J23" s="951"/>
      <c r="K23" s="951"/>
      <c r="L23" s="951"/>
      <c r="M23" s="951"/>
      <c r="N23" s="951"/>
      <c r="O23" s="952"/>
      <c r="P23" s="917" t="s">
        <v>627</v>
      </c>
      <c r="Q23" s="918"/>
      <c r="R23" s="918"/>
      <c r="S23" s="918"/>
      <c r="T23" s="918"/>
      <c r="U23" s="918"/>
      <c r="V23" s="935"/>
      <c r="W23" s="917" t="s">
        <v>626</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t="e">
        <f>P29-SUM(P23:P27)</f>
        <v>#VALUE!</v>
      </c>
      <c r="Q28" s="878"/>
      <c r="R28" s="878"/>
      <c r="S28" s="878"/>
      <c r="T28" s="878"/>
      <c r="U28" s="878"/>
      <c r="V28" s="879"/>
      <c r="W28" s="877" t="e">
        <f>W29-SUM(W23:W27)</f>
        <v>#VALUE!</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t="str">
        <f>AK13</f>
        <v>-</v>
      </c>
      <c r="Q29" s="932"/>
      <c r="R29" s="932"/>
      <c r="S29" s="932"/>
      <c r="T29" s="932"/>
      <c r="U29" s="932"/>
      <c r="V29" s="933"/>
      <c r="W29" s="931" t="str">
        <f>AR13</f>
        <v>-</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612</v>
      </c>
      <c r="AR31" s="193"/>
      <c r="AS31" s="126" t="s">
        <v>356</v>
      </c>
      <c r="AT31" s="127"/>
      <c r="AU31" s="192">
        <v>29</v>
      </c>
      <c r="AV31" s="192"/>
      <c r="AW31" s="394" t="s">
        <v>300</v>
      </c>
      <c r="AX31" s="395"/>
    </row>
    <row r="32" spans="1:50" ht="54" customHeight="1" x14ac:dyDescent="0.15">
      <c r="A32" s="399"/>
      <c r="B32" s="397"/>
      <c r="C32" s="397"/>
      <c r="D32" s="397"/>
      <c r="E32" s="397"/>
      <c r="F32" s="398"/>
      <c r="G32" s="560" t="s">
        <v>605</v>
      </c>
      <c r="H32" s="561"/>
      <c r="I32" s="561"/>
      <c r="J32" s="561"/>
      <c r="K32" s="561"/>
      <c r="L32" s="561"/>
      <c r="M32" s="561"/>
      <c r="N32" s="561"/>
      <c r="O32" s="562"/>
      <c r="P32" s="98" t="s">
        <v>569</v>
      </c>
      <c r="Q32" s="98"/>
      <c r="R32" s="98"/>
      <c r="S32" s="98"/>
      <c r="T32" s="98"/>
      <c r="U32" s="98"/>
      <c r="V32" s="98"/>
      <c r="W32" s="98"/>
      <c r="X32" s="99"/>
      <c r="Y32" s="467" t="s">
        <v>12</v>
      </c>
      <c r="Z32" s="527"/>
      <c r="AA32" s="528"/>
      <c r="AB32" s="457" t="s">
        <v>614</v>
      </c>
      <c r="AC32" s="457"/>
      <c r="AD32" s="457"/>
      <c r="AE32" s="211">
        <v>88</v>
      </c>
      <c r="AF32" s="212"/>
      <c r="AG32" s="212"/>
      <c r="AH32" s="212"/>
      <c r="AI32" s="211">
        <v>77</v>
      </c>
      <c r="AJ32" s="212"/>
      <c r="AK32" s="212"/>
      <c r="AL32" s="212"/>
      <c r="AM32" s="211">
        <v>79</v>
      </c>
      <c r="AN32" s="212"/>
      <c r="AO32" s="212"/>
      <c r="AP32" s="212"/>
      <c r="AQ32" s="333" t="s">
        <v>575</v>
      </c>
      <c r="AR32" s="200"/>
      <c r="AS32" s="200"/>
      <c r="AT32" s="334"/>
      <c r="AU32" s="212">
        <v>79</v>
      </c>
      <c r="AV32" s="212"/>
      <c r="AW32" s="212"/>
      <c r="AX32" s="214"/>
    </row>
    <row r="33" spans="1:50" ht="54"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574</v>
      </c>
      <c r="AC33" s="519"/>
      <c r="AD33" s="519"/>
      <c r="AE33" s="211">
        <v>78</v>
      </c>
      <c r="AF33" s="212"/>
      <c r="AG33" s="212"/>
      <c r="AH33" s="212"/>
      <c r="AI33" s="211">
        <v>88</v>
      </c>
      <c r="AJ33" s="212"/>
      <c r="AK33" s="212"/>
      <c r="AL33" s="212"/>
      <c r="AM33" s="211">
        <v>77</v>
      </c>
      <c r="AN33" s="212"/>
      <c r="AO33" s="212"/>
      <c r="AP33" s="212"/>
      <c r="AQ33" s="333" t="s">
        <v>613</v>
      </c>
      <c r="AR33" s="200"/>
      <c r="AS33" s="200"/>
      <c r="AT33" s="334"/>
      <c r="AU33" s="212">
        <v>77</v>
      </c>
      <c r="AV33" s="212"/>
      <c r="AW33" s="212"/>
      <c r="AX33" s="214"/>
    </row>
    <row r="34" spans="1:50" ht="54"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112.8</v>
      </c>
      <c r="AF34" s="212"/>
      <c r="AG34" s="212"/>
      <c r="AH34" s="212"/>
      <c r="AI34" s="211">
        <v>87.5</v>
      </c>
      <c r="AJ34" s="212"/>
      <c r="AK34" s="212"/>
      <c r="AL34" s="212"/>
      <c r="AM34" s="211">
        <v>102.6</v>
      </c>
      <c r="AN34" s="212"/>
      <c r="AO34" s="212"/>
      <c r="AP34" s="212"/>
      <c r="AQ34" s="333" t="s">
        <v>575</v>
      </c>
      <c r="AR34" s="200"/>
      <c r="AS34" s="200"/>
      <c r="AT34" s="334"/>
      <c r="AU34" s="212">
        <v>102.6</v>
      </c>
      <c r="AV34" s="212"/>
      <c r="AW34" s="212"/>
      <c r="AX34" s="214"/>
    </row>
    <row r="35" spans="1:50" ht="23.25" customHeight="1" x14ac:dyDescent="0.15">
      <c r="A35" s="219" t="s">
        <v>528</v>
      </c>
      <c r="B35" s="220"/>
      <c r="C35" s="220"/>
      <c r="D35" s="220"/>
      <c r="E35" s="220"/>
      <c r="F35" s="221"/>
      <c r="G35" s="225" t="s">
        <v>634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575</v>
      </c>
      <c r="AR38" s="193"/>
      <c r="AS38" s="126" t="s">
        <v>356</v>
      </c>
      <c r="AT38" s="127"/>
      <c r="AU38" s="192">
        <v>29</v>
      </c>
      <c r="AV38" s="192"/>
      <c r="AW38" s="394" t="s">
        <v>300</v>
      </c>
      <c r="AX38" s="395"/>
    </row>
    <row r="39" spans="1:50" ht="54" customHeight="1" x14ac:dyDescent="0.15">
      <c r="A39" s="399"/>
      <c r="B39" s="397"/>
      <c r="C39" s="397"/>
      <c r="D39" s="397"/>
      <c r="E39" s="397"/>
      <c r="F39" s="398"/>
      <c r="G39" s="560" t="s">
        <v>606</v>
      </c>
      <c r="H39" s="561"/>
      <c r="I39" s="561"/>
      <c r="J39" s="561"/>
      <c r="K39" s="561"/>
      <c r="L39" s="561"/>
      <c r="M39" s="561"/>
      <c r="N39" s="561"/>
      <c r="O39" s="562"/>
      <c r="P39" s="98" t="s">
        <v>609</v>
      </c>
      <c r="Q39" s="98"/>
      <c r="R39" s="98"/>
      <c r="S39" s="98"/>
      <c r="T39" s="98"/>
      <c r="U39" s="98"/>
      <c r="V39" s="98"/>
      <c r="W39" s="98"/>
      <c r="X39" s="99"/>
      <c r="Y39" s="467" t="s">
        <v>12</v>
      </c>
      <c r="Z39" s="527"/>
      <c r="AA39" s="528"/>
      <c r="AB39" s="457" t="s">
        <v>614</v>
      </c>
      <c r="AC39" s="457"/>
      <c r="AD39" s="457"/>
      <c r="AE39" s="211">
        <v>40</v>
      </c>
      <c r="AF39" s="212"/>
      <c r="AG39" s="212"/>
      <c r="AH39" s="212"/>
      <c r="AI39" s="211">
        <v>40</v>
      </c>
      <c r="AJ39" s="212"/>
      <c r="AK39" s="212"/>
      <c r="AL39" s="212"/>
      <c r="AM39" s="211">
        <v>36</v>
      </c>
      <c r="AN39" s="212"/>
      <c r="AO39" s="212"/>
      <c r="AP39" s="212"/>
      <c r="AQ39" s="333" t="s">
        <v>575</v>
      </c>
      <c r="AR39" s="200"/>
      <c r="AS39" s="200"/>
      <c r="AT39" s="334"/>
      <c r="AU39" s="211">
        <v>36</v>
      </c>
      <c r="AV39" s="212"/>
      <c r="AW39" s="212"/>
      <c r="AX39" s="212"/>
    </row>
    <row r="40" spans="1:50" ht="54"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575</v>
      </c>
      <c r="AC40" s="519"/>
      <c r="AD40" s="519"/>
      <c r="AE40" s="211">
        <v>43</v>
      </c>
      <c r="AF40" s="212"/>
      <c r="AG40" s="212"/>
      <c r="AH40" s="212"/>
      <c r="AI40" s="211">
        <v>40</v>
      </c>
      <c r="AJ40" s="212"/>
      <c r="AK40" s="212"/>
      <c r="AL40" s="212"/>
      <c r="AM40" s="211">
        <v>40</v>
      </c>
      <c r="AN40" s="212"/>
      <c r="AO40" s="212"/>
      <c r="AP40" s="212"/>
      <c r="AQ40" s="333" t="s">
        <v>575</v>
      </c>
      <c r="AR40" s="200"/>
      <c r="AS40" s="200"/>
      <c r="AT40" s="334"/>
      <c r="AU40" s="212">
        <v>40</v>
      </c>
      <c r="AV40" s="212"/>
      <c r="AW40" s="212"/>
      <c r="AX40" s="214"/>
    </row>
    <row r="41" spans="1:50" ht="54"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93</v>
      </c>
      <c r="AF41" s="212"/>
      <c r="AG41" s="212"/>
      <c r="AH41" s="212"/>
      <c r="AI41" s="211">
        <v>100</v>
      </c>
      <c r="AJ41" s="212"/>
      <c r="AK41" s="212"/>
      <c r="AL41" s="212"/>
      <c r="AM41" s="211">
        <v>90</v>
      </c>
      <c r="AN41" s="212"/>
      <c r="AO41" s="212"/>
      <c r="AP41" s="212"/>
      <c r="AQ41" s="333" t="s">
        <v>575</v>
      </c>
      <c r="AR41" s="200"/>
      <c r="AS41" s="200"/>
      <c r="AT41" s="334"/>
      <c r="AU41" s="212">
        <v>90</v>
      </c>
      <c r="AV41" s="212"/>
      <c r="AW41" s="212"/>
      <c r="AX41" s="214"/>
    </row>
    <row r="42" spans="1:50" ht="23.25" customHeight="1" x14ac:dyDescent="0.15">
      <c r="A42" s="219" t="s">
        <v>528</v>
      </c>
      <c r="B42" s="220"/>
      <c r="C42" s="220"/>
      <c r="D42" s="220"/>
      <c r="E42" s="220"/>
      <c r="F42" s="221"/>
      <c r="G42" s="225" t="s">
        <v>634</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t="s">
        <v>575</v>
      </c>
      <c r="AR45" s="193"/>
      <c r="AS45" s="126" t="s">
        <v>356</v>
      </c>
      <c r="AT45" s="127"/>
      <c r="AU45" s="192">
        <v>29</v>
      </c>
      <c r="AV45" s="192"/>
      <c r="AW45" s="394" t="s">
        <v>300</v>
      </c>
      <c r="AX45" s="395"/>
    </row>
    <row r="46" spans="1:50" ht="54" customHeight="1" x14ac:dyDescent="0.15">
      <c r="A46" s="399"/>
      <c r="B46" s="397"/>
      <c r="C46" s="397"/>
      <c r="D46" s="397"/>
      <c r="E46" s="397"/>
      <c r="F46" s="398"/>
      <c r="G46" s="560" t="s">
        <v>607</v>
      </c>
      <c r="H46" s="561"/>
      <c r="I46" s="561"/>
      <c r="J46" s="561"/>
      <c r="K46" s="561"/>
      <c r="L46" s="561"/>
      <c r="M46" s="561"/>
      <c r="N46" s="561"/>
      <c r="O46" s="562"/>
      <c r="P46" s="98" t="s">
        <v>610</v>
      </c>
      <c r="Q46" s="98"/>
      <c r="R46" s="98"/>
      <c r="S46" s="98"/>
      <c r="T46" s="98"/>
      <c r="U46" s="98"/>
      <c r="V46" s="98"/>
      <c r="W46" s="98"/>
      <c r="X46" s="99"/>
      <c r="Y46" s="467" t="s">
        <v>12</v>
      </c>
      <c r="Z46" s="527"/>
      <c r="AA46" s="528"/>
      <c r="AB46" s="457" t="s">
        <v>614</v>
      </c>
      <c r="AC46" s="457"/>
      <c r="AD46" s="457"/>
      <c r="AE46" s="211">
        <v>29</v>
      </c>
      <c r="AF46" s="212"/>
      <c r="AG46" s="212"/>
      <c r="AH46" s="212"/>
      <c r="AI46" s="211">
        <v>34</v>
      </c>
      <c r="AJ46" s="212"/>
      <c r="AK46" s="212"/>
      <c r="AL46" s="212"/>
      <c r="AM46" s="211">
        <v>38</v>
      </c>
      <c r="AN46" s="212"/>
      <c r="AO46" s="212"/>
      <c r="AP46" s="212"/>
      <c r="AQ46" s="333" t="s">
        <v>575</v>
      </c>
      <c r="AR46" s="200"/>
      <c r="AS46" s="200"/>
      <c r="AT46" s="334"/>
      <c r="AU46" s="212">
        <v>38</v>
      </c>
      <c r="AV46" s="212"/>
      <c r="AW46" s="212"/>
      <c r="AX46" s="214"/>
    </row>
    <row r="47" spans="1:50" ht="54"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575</v>
      </c>
      <c r="AC47" s="519"/>
      <c r="AD47" s="519"/>
      <c r="AE47" s="211">
        <v>27</v>
      </c>
      <c r="AF47" s="212"/>
      <c r="AG47" s="212"/>
      <c r="AH47" s="212"/>
      <c r="AI47" s="211">
        <v>29</v>
      </c>
      <c r="AJ47" s="212"/>
      <c r="AK47" s="212"/>
      <c r="AL47" s="212"/>
      <c r="AM47" s="211">
        <v>34</v>
      </c>
      <c r="AN47" s="212"/>
      <c r="AO47" s="212"/>
      <c r="AP47" s="212"/>
      <c r="AQ47" s="333" t="s">
        <v>575</v>
      </c>
      <c r="AR47" s="200"/>
      <c r="AS47" s="200"/>
      <c r="AT47" s="334"/>
      <c r="AU47" s="212">
        <v>34</v>
      </c>
      <c r="AV47" s="212"/>
      <c r="AW47" s="212"/>
      <c r="AX47" s="214"/>
    </row>
    <row r="48" spans="1:50" ht="54"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v>107.4</v>
      </c>
      <c r="AF48" s="212"/>
      <c r="AG48" s="212"/>
      <c r="AH48" s="212"/>
      <c r="AI48" s="211">
        <v>117.2</v>
      </c>
      <c r="AJ48" s="212"/>
      <c r="AK48" s="212"/>
      <c r="AL48" s="212"/>
      <c r="AM48" s="211">
        <v>111.8</v>
      </c>
      <c r="AN48" s="212"/>
      <c r="AO48" s="212"/>
      <c r="AP48" s="212"/>
      <c r="AQ48" s="333" t="s">
        <v>575</v>
      </c>
      <c r="AR48" s="200"/>
      <c r="AS48" s="200"/>
      <c r="AT48" s="334"/>
      <c r="AU48" s="212">
        <v>111.8</v>
      </c>
      <c r="AV48" s="212"/>
      <c r="AW48" s="212"/>
      <c r="AX48" s="214"/>
    </row>
    <row r="49" spans="1:50" ht="23.25" customHeight="1" x14ac:dyDescent="0.15">
      <c r="A49" s="219" t="s">
        <v>528</v>
      </c>
      <c r="B49" s="220"/>
      <c r="C49" s="220"/>
      <c r="D49" s="220"/>
      <c r="E49" s="220"/>
      <c r="F49" s="221"/>
      <c r="G49" s="225" t="s">
        <v>634</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t="s">
        <v>575</v>
      </c>
      <c r="AR52" s="193"/>
      <c r="AS52" s="126" t="s">
        <v>356</v>
      </c>
      <c r="AT52" s="127"/>
      <c r="AU52" s="192">
        <v>29</v>
      </c>
      <c r="AV52" s="192"/>
      <c r="AW52" s="394" t="s">
        <v>300</v>
      </c>
      <c r="AX52" s="395"/>
    </row>
    <row r="53" spans="1:50" ht="54" customHeight="1" x14ac:dyDescent="0.15">
      <c r="A53" s="399"/>
      <c r="B53" s="397"/>
      <c r="C53" s="397"/>
      <c r="D53" s="397"/>
      <c r="E53" s="397"/>
      <c r="F53" s="398"/>
      <c r="G53" s="560" t="s">
        <v>608</v>
      </c>
      <c r="H53" s="561"/>
      <c r="I53" s="561"/>
      <c r="J53" s="561"/>
      <c r="K53" s="561"/>
      <c r="L53" s="561"/>
      <c r="M53" s="561"/>
      <c r="N53" s="561"/>
      <c r="O53" s="562"/>
      <c r="P53" s="98" t="s">
        <v>611</v>
      </c>
      <c r="Q53" s="98"/>
      <c r="R53" s="98"/>
      <c r="S53" s="98"/>
      <c r="T53" s="98"/>
      <c r="U53" s="98"/>
      <c r="V53" s="98"/>
      <c r="W53" s="98"/>
      <c r="X53" s="99"/>
      <c r="Y53" s="467" t="s">
        <v>12</v>
      </c>
      <c r="Z53" s="527"/>
      <c r="AA53" s="528"/>
      <c r="AB53" s="457" t="s">
        <v>614</v>
      </c>
      <c r="AC53" s="457"/>
      <c r="AD53" s="457"/>
      <c r="AE53" s="211">
        <v>59</v>
      </c>
      <c r="AF53" s="212"/>
      <c r="AG53" s="212"/>
      <c r="AH53" s="212"/>
      <c r="AI53" s="211">
        <v>60</v>
      </c>
      <c r="AJ53" s="212"/>
      <c r="AK53" s="212"/>
      <c r="AL53" s="212"/>
      <c r="AM53" s="211">
        <v>62</v>
      </c>
      <c r="AN53" s="212"/>
      <c r="AO53" s="212"/>
      <c r="AP53" s="212"/>
      <c r="AQ53" s="333" t="s">
        <v>575</v>
      </c>
      <c r="AR53" s="200"/>
      <c r="AS53" s="200"/>
      <c r="AT53" s="334"/>
      <c r="AU53" s="212">
        <v>62</v>
      </c>
      <c r="AV53" s="212"/>
      <c r="AW53" s="212"/>
      <c r="AX53" s="214"/>
    </row>
    <row r="54" spans="1:50" ht="54"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t="s">
        <v>615</v>
      </c>
      <c r="AC54" s="519"/>
      <c r="AD54" s="519"/>
      <c r="AE54" s="211">
        <v>46</v>
      </c>
      <c r="AF54" s="212"/>
      <c r="AG54" s="212"/>
      <c r="AH54" s="212"/>
      <c r="AI54" s="211">
        <v>59</v>
      </c>
      <c r="AJ54" s="212"/>
      <c r="AK54" s="212"/>
      <c r="AL54" s="212"/>
      <c r="AM54" s="211">
        <v>60</v>
      </c>
      <c r="AN54" s="212"/>
      <c r="AO54" s="212"/>
      <c r="AP54" s="212"/>
      <c r="AQ54" s="333" t="s">
        <v>575</v>
      </c>
      <c r="AR54" s="200"/>
      <c r="AS54" s="200"/>
      <c r="AT54" s="334"/>
      <c r="AU54" s="212">
        <v>60</v>
      </c>
      <c r="AV54" s="212"/>
      <c r="AW54" s="212"/>
      <c r="AX54" s="214"/>
    </row>
    <row r="55" spans="1:50" ht="54"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v>128.30000000000001</v>
      </c>
      <c r="AF55" s="212"/>
      <c r="AG55" s="212"/>
      <c r="AH55" s="212"/>
      <c r="AI55" s="211">
        <v>101.7</v>
      </c>
      <c r="AJ55" s="212"/>
      <c r="AK55" s="212"/>
      <c r="AL55" s="212"/>
      <c r="AM55" s="211">
        <v>103.3</v>
      </c>
      <c r="AN55" s="212"/>
      <c r="AO55" s="212"/>
      <c r="AP55" s="212"/>
      <c r="AQ55" s="333" t="s">
        <v>575</v>
      </c>
      <c r="AR55" s="200"/>
      <c r="AS55" s="200"/>
      <c r="AT55" s="334"/>
      <c r="AU55" s="212">
        <v>103.3</v>
      </c>
      <c r="AV55" s="212"/>
      <c r="AW55" s="212"/>
      <c r="AX55" s="214"/>
    </row>
    <row r="56" spans="1:50" ht="23.25" customHeight="1" x14ac:dyDescent="0.15">
      <c r="A56" s="219" t="s">
        <v>528</v>
      </c>
      <c r="B56" s="220"/>
      <c r="C56" s="220"/>
      <c r="D56" s="220"/>
      <c r="E56" s="220"/>
      <c r="F56" s="221"/>
      <c r="G56" s="225" t="s">
        <v>634</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54" customHeight="1" x14ac:dyDescent="0.15">
      <c r="A101" s="418"/>
      <c r="B101" s="419"/>
      <c r="C101" s="419"/>
      <c r="D101" s="419"/>
      <c r="E101" s="419"/>
      <c r="F101" s="420"/>
      <c r="G101" s="98" t="s">
        <v>616</v>
      </c>
      <c r="H101" s="98"/>
      <c r="I101" s="98"/>
      <c r="J101" s="98"/>
      <c r="K101" s="98"/>
      <c r="L101" s="98"/>
      <c r="M101" s="98"/>
      <c r="N101" s="98"/>
      <c r="O101" s="98"/>
      <c r="P101" s="98"/>
      <c r="Q101" s="98"/>
      <c r="R101" s="98"/>
      <c r="S101" s="98"/>
      <c r="T101" s="98"/>
      <c r="U101" s="98"/>
      <c r="V101" s="98"/>
      <c r="W101" s="98"/>
      <c r="X101" s="99"/>
      <c r="Y101" s="538" t="s">
        <v>55</v>
      </c>
      <c r="Z101" s="539"/>
      <c r="AA101" s="540"/>
      <c r="AB101" s="457" t="s">
        <v>619</v>
      </c>
      <c r="AC101" s="457"/>
      <c r="AD101" s="457"/>
      <c r="AE101" s="211">
        <v>208</v>
      </c>
      <c r="AF101" s="212"/>
      <c r="AG101" s="212"/>
      <c r="AH101" s="213"/>
      <c r="AI101" s="211">
        <v>199</v>
      </c>
      <c r="AJ101" s="212"/>
      <c r="AK101" s="212"/>
      <c r="AL101" s="213"/>
      <c r="AM101" s="211">
        <v>25</v>
      </c>
      <c r="AN101" s="212"/>
      <c r="AO101" s="212"/>
      <c r="AP101" s="213"/>
      <c r="AQ101" s="211" t="s">
        <v>575</v>
      </c>
      <c r="AR101" s="212"/>
      <c r="AS101" s="212"/>
      <c r="AT101" s="213"/>
      <c r="AU101" s="211" t="s">
        <v>575</v>
      </c>
      <c r="AV101" s="212"/>
      <c r="AW101" s="212"/>
      <c r="AX101" s="213"/>
    </row>
    <row r="102" spans="1:60" ht="54"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619</v>
      </c>
      <c r="AC102" s="457"/>
      <c r="AD102" s="457"/>
      <c r="AE102" s="414" t="s">
        <v>575</v>
      </c>
      <c r="AF102" s="414"/>
      <c r="AG102" s="414"/>
      <c r="AH102" s="414"/>
      <c r="AI102" s="414" t="s">
        <v>575</v>
      </c>
      <c r="AJ102" s="414"/>
      <c r="AK102" s="414"/>
      <c r="AL102" s="414"/>
      <c r="AM102" s="414" t="s">
        <v>575</v>
      </c>
      <c r="AN102" s="414"/>
      <c r="AO102" s="414"/>
      <c r="AP102" s="414"/>
      <c r="AQ102" s="266" t="s">
        <v>575</v>
      </c>
      <c r="AR102" s="267"/>
      <c r="AS102" s="267"/>
      <c r="AT102" s="312"/>
      <c r="AU102" s="266" t="s">
        <v>575</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54" customHeight="1" x14ac:dyDescent="0.15">
      <c r="A104" s="418"/>
      <c r="B104" s="419"/>
      <c r="C104" s="419"/>
      <c r="D104" s="419"/>
      <c r="E104" s="419"/>
      <c r="F104" s="420"/>
      <c r="G104" s="98" t="s">
        <v>617</v>
      </c>
      <c r="H104" s="98"/>
      <c r="I104" s="98"/>
      <c r="J104" s="98"/>
      <c r="K104" s="98"/>
      <c r="L104" s="98"/>
      <c r="M104" s="98"/>
      <c r="N104" s="98"/>
      <c r="O104" s="98"/>
      <c r="P104" s="98"/>
      <c r="Q104" s="98"/>
      <c r="R104" s="98"/>
      <c r="S104" s="98"/>
      <c r="T104" s="98"/>
      <c r="U104" s="98"/>
      <c r="V104" s="98"/>
      <c r="W104" s="98"/>
      <c r="X104" s="99"/>
      <c r="Y104" s="461" t="s">
        <v>55</v>
      </c>
      <c r="Z104" s="462"/>
      <c r="AA104" s="463"/>
      <c r="AB104" s="541" t="s">
        <v>619</v>
      </c>
      <c r="AC104" s="542"/>
      <c r="AD104" s="543"/>
      <c r="AE104" s="211">
        <v>66</v>
      </c>
      <c r="AF104" s="212"/>
      <c r="AG104" s="212"/>
      <c r="AH104" s="213"/>
      <c r="AI104" s="211">
        <v>27</v>
      </c>
      <c r="AJ104" s="212"/>
      <c r="AK104" s="212"/>
      <c r="AL104" s="213"/>
      <c r="AM104" s="211">
        <v>7</v>
      </c>
      <c r="AN104" s="212"/>
      <c r="AO104" s="212"/>
      <c r="AP104" s="213"/>
      <c r="AQ104" s="211" t="s">
        <v>575</v>
      </c>
      <c r="AR104" s="212"/>
      <c r="AS104" s="212"/>
      <c r="AT104" s="213"/>
      <c r="AU104" s="211" t="s">
        <v>575</v>
      </c>
      <c r="AV104" s="212"/>
      <c r="AW104" s="212"/>
      <c r="AX104" s="213"/>
    </row>
    <row r="105" spans="1:60" ht="54"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619</v>
      </c>
      <c r="AC105" s="465"/>
      <c r="AD105" s="466"/>
      <c r="AE105" s="414" t="s">
        <v>575</v>
      </c>
      <c r="AF105" s="414"/>
      <c r="AG105" s="414"/>
      <c r="AH105" s="414"/>
      <c r="AI105" s="414" t="s">
        <v>575</v>
      </c>
      <c r="AJ105" s="414"/>
      <c r="AK105" s="414"/>
      <c r="AL105" s="414"/>
      <c r="AM105" s="414" t="s">
        <v>576</v>
      </c>
      <c r="AN105" s="414"/>
      <c r="AO105" s="414"/>
      <c r="AP105" s="414"/>
      <c r="AQ105" s="211" t="s">
        <v>575</v>
      </c>
      <c r="AR105" s="212"/>
      <c r="AS105" s="212"/>
      <c r="AT105" s="213"/>
      <c r="AU105" s="266" t="s">
        <v>575</v>
      </c>
      <c r="AV105" s="267"/>
      <c r="AW105" s="267"/>
      <c r="AX105" s="312"/>
    </row>
    <row r="106" spans="1:60" ht="31.5"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54" customHeight="1" x14ac:dyDescent="0.15">
      <c r="A107" s="418"/>
      <c r="B107" s="419"/>
      <c r="C107" s="419"/>
      <c r="D107" s="419"/>
      <c r="E107" s="419"/>
      <c r="F107" s="420"/>
      <c r="G107" s="98" t="s">
        <v>618</v>
      </c>
      <c r="H107" s="98"/>
      <c r="I107" s="98"/>
      <c r="J107" s="98"/>
      <c r="K107" s="98"/>
      <c r="L107" s="98"/>
      <c r="M107" s="98"/>
      <c r="N107" s="98"/>
      <c r="O107" s="98"/>
      <c r="P107" s="98"/>
      <c r="Q107" s="98"/>
      <c r="R107" s="98"/>
      <c r="S107" s="98"/>
      <c r="T107" s="98"/>
      <c r="U107" s="98"/>
      <c r="V107" s="98"/>
      <c r="W107" s="98"/>
      <c r="X107" s="99"/>
      <c r="Y107" s="461" t="s">
        <v>55</v>
      </c>
      <c r="Z107" s="462"/>
      <c r="AA107" s="463"/>
      <c r="AB107" s="541" t="s">
        <v>619</v>
      </c>
      <c r="AC107" s="542"/>
      <c r="AD107" s="543"/>
      <c r="AE107" s="414">
        <v>78</v>
      </c>
      <c r="AF107" s="414"/>
      <c r="AG107" s="414"/>
      <c r="AH107" s="414"/>
      <c r="AI107" s="414">
        <v>37</v>
      </c>
      <c r="AJ107" s="414"/>
      <c r="AK107" s="414"/>
      <c r="AL107" s="414"/>
      <c r="AM107" s="414">
        <v>4</v>
      </c>
      <c r="AN107" s="414"/>
      <c r="AO107" s="414"/>
      <c r="AP107" s="414"/>
      <c r="AQ107" s="211" t="s">
        <v>576</v>
      </c>
      <c r="AR107" s="212"/>
      <c r="AS107" s="212"/>
      <c r="AT107" s="213"/>
      <c r="AU107" s="211" t="s">
        <v>576</v>
      </c>
      <c r="AV107" s="212"/>
      <c r="AW107" s="212"/>
      <c r="AX107" s="213"/>
    </row>
    <row r="108" spans="1:60" ht="54"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619</v>
      </c>
      <c r="AC108" s="465"/>
      <c r="AD108" s="466"/>
      <c r="AE108" s="414" t="s">
        <v>575</v>
      </c>
      <c r="AF108" s="414"/>
      <c r="AG108" s="414"/>
      <c r="AH108" s="414"/>
      <c r="AI108" s="414" t="s">
        <v>575</v>
      </c>
      <c r="AJ108" s="414"/>
      <c r="AK108" s="414"/>
      <c r="AL108" s="414"/>
      <c r="AM108" s="414" t="s">
        <v>576</v>
      </c>
      <c r="AN108" s="414"/>
      <c r="AO108" s="414"/>
      <c r="AP108" s="414"/>
      <c r="AQ108" s="211" t="s">
        <v>575</v>
      </c>
      <c r="AR108" s="212"/>
      <c r="AS108" s="212"/>
      <c r="AT108" s="213"/>
      <c r="AU108" s="266" t="s">
        <v>620</v>
      </c>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621</v>
      </c>
      <c r="AC116" s="459"/>
      <c r="AD116" s="460"/>
      <c r="AE116" s="414">
        <v>13</v>
      </c>
      <c r="AF116" s="414"/>
      <c r="AG116" s="414"/>
      <c r="AH116" s="414"/>
      <c r="AI116" s="414">
        <v>8.5</v>
      </c>
      <c r="AJ116" s="414"/>
      <c r="AK116" s="414"/>
      <c r="AL116" s="414"/>
      <c r="AM116" s="414">
        <v>12.1</v>
      </c>
      <c r="AN116" s="414"/>
      <c r="AO116" s="414"/>
      <c r="AP116" s="414"/>
      <c r="AQ116" s="211" t="s">
        <v>627</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622</v>
      </c>
      <c r="AC117" s="469"/>
      <c r="AD117" s="470"/>
      <c r="AE117" s="547" t="s">
        <v>623</v>
      </c>
      <c r="AF117" s="547"/>
      <c r="AG117" s="547"/>
      <c r="AH117" s="547"/>
      <c r="AI117" s="547" t="s">
        <v>624</v>
      </c>
      <c r="AJ117" s="547"/>
      <c r="AK117" s="547"/>
      <c r="AL117" s="547"/>
      <c r="AM117" s="547" t="s">
        <v>625</v>
      </c>
      <c r="AN117" s="547"/>
      <c r="AO117" s="547"/>
      <c r="AP117" s="547"/>
      <c r="AQ117" s="547" t="s">
        <v>629</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632</v>
      </c>
      <c r="AR133" s="192"/>
      <c r="AS133" s="126" t="s">
        <v>356</v>
      </c>
      <c r="AT133" s="127"/>
      <c r="AU133" s="193" t="s">
        <v>633</v>
      </c>
      <c r="AV133" s="193"/>
      <c r="AW133" s="126" t="s">
        <v>300</v>
      </c>
      <c r="AX133" s="188"/>
    </row>
    <row r="134" spans="1:50" ht="39.75" customHeight="1" x14ac:dyDescent="0.15">
      <c r="A134" s="182"/>
      <c r="B134" s="179"/>
      <c r="C134" s="173"/>
      <c r="D134" s="179"/>
      <c r="E134" s="173"/>
      <c r="F134" s="174"/>
      <c r="G134" s="97" t="s">
        <v>574</v>
      </c>
      <c r="H134" s="98"/>
      <c r="I134" s="98"/>
      <c r="J134" s="98"/>
      <c r="K134" s="98"/>
      <c r="L134" s="98"/>
      <c r="M134" s="98"/>
      <c r="N134" s="98"/>
      <c r="O134" s="98"/>
      <c r="P134" s="98"/>
      <c r="Q134" s="98"/>
      <c r="R134" s="98"/>
      <c r="S134" s="98"/>
      <c r="T134" s="98"/>
      <c r="U134" s="98"/>
      <c r="V134" s="98"/>
      <c r="W134" s="98"/>
      <c r="X134" s="99"/>
      <c r="Y134" s="194" t="s">
        <v>379</v>
      </c>
      <c r="Z134" s="195"/>
      <c r="AA134" s="196"/>
      <c r="AB134" s="197" t="s">
        <v>575</v>
      </c>
      <c r="AC134" s="198"/>
      <c r="AD134" s="198"/>
      <c r="AE134" s="199" t="s">
        <v>575</v>
      </c>
      <c r="AF134" s="200"/>
      <c r="AG134" s="200"/>
      <c r="AH134" s="200"/>
      <c r="AI134" s="199" t="s">
        <v>576</v>
      </c>
      <c r="AJ134" s="200"/>
      <c r="AK134" s="200"/>
      <c r="AL134" s="200"/>
      <c r="AM134" s="199" t="s">
        <v>575</v>
      </c>
      <c r="AN134" s="200"/>
      <c r="AO134" s="200"/>
      <c r="AP134" s="200"/>
      <c r="AQ134" s="199" t="s">
        <v>575</v>
      </c>
      <c r="AR134" s="200"/>
      <c r="AS134" s="200"/>
      <c r="AT134" s="200"/>
      <c r="AU134" s="199" t="s">
        <v>576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575</v>
      </c>
      <c r="AC135" s="206"/>
      <c r="AD135" s="206"/>
      <c r="AE135" s="199" t="s">
        <v>575</v>
      </c>
      <c r="AF135" s="200"/>
      <c r="AG135" s="200"/>
      <c r="AH135" s="200"/>
      <c r="AI135" s="199" t="s">
        <v>574</v>
      </c>
      <c r="AJ135" s="200"/>
      <c r="AK135" s="200"/>
      <c r="AL135" s="200"/>
      <c r="AM135" s="199" t="s">
        <v>575</v>
      </c>
      <c r="AN135" s="200"/>
      <c r="AO135" s="200"/>
      <c r="AP135" s="200"/>
      <c r="AQ135" s="199" t="s">
        <v>576</v>
      </c>
      <c r="AR135" s="200"/>
      <c r="AS135" s="200"/>
      <c r="AT135" s="200"/>
      <c r="AU135" s="199" t="s">
        <v>575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557</v>
      </c>
      <c r="K430" s="899"/>
      <c r="L430" s="899"/>
      <c r="M430" s="899"/>
      <c r="N430" s="899"/>
      <c r="O430" s="899"/>
      <c r="P430" s="899"/>
      <c r="Q430" s="899"/>
      <c r="R430" s="899"/>
      <c r="S430" s="899"/>
      <c r="T430" s="900"/>
      <c r="U430" s="587" t="s">
        <v>575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627</v>
      </c>
      <c r="AF432" s="193"/>
      <c r="AG432" s="126" t="s">
        <v>356</v>
      </c>
      <c r="AH432" s="127"/>
      <c r="AI432" s="149"/>
      <c r="AJ432" s="149"/>
      <c r="AK432" s="149"/>
      <c r="AL432" s="147"/>
      <c r="AM432" s="149"/>
      <c r="AN432" s="149"/>
      <c r="AO432" s="149"/>
      <c r="AP432" s="147"/>
      <c r="AQ432" s="589" t="s">
        <v>627</v>
      </c>
      <c r="AR432" s="193"/>
      <c r="AS432" s="126" t="s">
        <v>356</v>
      </c>
      <c r="AT432" s="127"/>
      <c r="AU432" s="193" t="s">
        <v>627</v>
      </c>
      <c r="AV432" s="193"/>
      <c r="AW432" s="126" t="s">
        <v>300</v>
      </c>
      <c r="AX432" s="188"/>
    </row>
    <row r="433" spans="1:50" ht="23.25" customHeight="1" x14ac:dyDescent="0.15">
      <c r="A433" s="182"/>
      <c r="B433" s="179"/>
      <c r="C433" s="173"/>
      <c r="D433" s="179"/>
      <c r="E433" s="335"/>
      <c r="F433" s="336"/>
      <c r="G433" s="97" t="s">
        <v>577</v>
      </c>
      <c r="H433" s="98"/>
      <c r="I433" s="98"/>
      <c r="J433" s="98"/>
      <c r="K433" s="98"/>
      <c r="L433" s="98"/>
      <c r="M433" s="98"/>
      <c r="N433" s="98"/>
      <c r="O433" s="98"/>
      <c r="P433" s="98"/>
      <c r="Q433" s="98"/>
      <c r="R433" s="98"/>
      <c r="S433" s="98"/>
      <c r="T433" s="98"/>
      <c r="U433" s="98"/>
      <c r="V433" s="98"/>
      <c r="W433" s="98"/>
      <c r="X433" s="99"/>
      <c r="Y433" s="194" t="s">
        <v>12</v>
      </c>
      <c r="Z433" s="195"/>
      <c r="AA433" s="196"/>
      <c r="AB433" s="206" t="s">
        <v>627</v>
      </c>
      <c r="AC433" s="206"/>
      <c r="AD433" s="206"/>
      <c r="AE433" s="333" t="s">
        <v>627</v>
      </c>
      <c r="AF433" s="200"/>
      <c r="AG433" s="200"/>
      <c r="AH433" s="200"/>
      <c r="AI433" s="333" t="s">
        <v>557</v>
      </c>
      <c r="AJ433" s="200"/>
      <c r="AK433" s="200"/>
      <c r="AL433" s="200"/>
      <c r="AM433" s="333" t="s">
        <v>557</v>
      </c>
      <c r="AN433" s="200"/>
      <c r="AO433" s="200"/>
      <c r="AP433" s="334"/>
      <c r="AQ433" s="333" t="s">
        <v>557</v>
      </c>
      <c r="AR433" s="200"/>
      <c r="AS433" s="200"/>
      <c r="AT433" s="334"/>
      <c r="AU433" s="200" t="s">
        <v>557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630</v>
      </c>
      <c r="AC434" s="198"/>
      <c r="AD434" s="198"/>
      <c r="AE434" s="333" t="s">
        <v>557</v>
      </c>
      <c r="AF434" s="200"/>
      <c r="AG434" s="200"/>
      <c r="AH434" s="334"/>
      <c r="AI434" s="333" t="s">
        <v>557</v>
      </c>
      <c r="AJ434" s="200"/>
      <c r="AK434" s="200"/>
      <c r="AL434" s="200"/>
      <c r="AM434" s="333" t="s">
        <v>557</v>
      </c>
      <c r="AN434" s="200"/>
      <c r="AO434" s="200"/>
      <c r="AP434" s="334"/>
      <c r="AQ434" s="333" t="s">
        <v>557</v>
      </c>
      <c r="AR434" s="200"/>
      <c r="AS434" s="200"/>
      <c r="AT434" s="334"/>
      <c r="AU434" s="200" t="s">
        <v>557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557</v>
      </c>
      <c r="AF435" s="200"/>
      <c r="AG435" s="200"/>
      <c r="AH435" s="334"/>
      <c r="AI435" s="333" t="s">
        <v>557</v>
      </c>
      <c r="AJ435" s="200"/>
      <c r="AK435" s="200"/>
      <c r="AL435" s="200"/>
      <c r="AM435" s="333" t="s">
        <v>557</v>
      </c>
      <c r="AN435" s="200"/>
      <c r="AO435" s="200"/>
      <c r="AP435" s="334"/>
      <c r="AQ435" s="333" t="s">
        <v>557</v>
      </c>
      <c r="AR435" s="200"/>
      <c r="AS435" s="200"/>
      <c r="AT435" s="334"/>
      <c r="AU435" s="200" t="s">
        <v>557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627</v>
      </c>
      <c r="AF457" s="193"/>
      <c r="AG457" s="126" t="s">
        <v>356</v>
      </c>
      <c r="AH457" s="127"/>
      <c r="AI457" s="149"/>
      <c r="AJ457" s="149"/>
      <c r="AK457" s="149"/>
      <c r="AL457" s="147"/>
      <c r="AM457" s="149"/>
      <c r="AN457" s="149"/>
      <c r="AO457" s="149"/>
      <c r="AP457" s="147"/>
      <c r="AQ457" s="589" t="s">
        <v>627</v>
      </c>
      <c r="AR457" s="193"/>
      <c r="AS457" s="126" t="s">
        <v>356</v>
      </c>
      <c r="AT457" s="127"/>
      <c r="AU457" s="193" t="s">
        <v>627</v>
      </c>
      <c r="AV457" s="193"/>
      <c r="AW457" s="126" t="s">
        <v>300</v>
      </c>
      <c r="AX457" s="188"/>
    </row>
    <row r="458" spans="1:50" ht="23.25" customHeight="1" x14ac:dyDescent="0.15">
      <c r="A458" s="182"/>
      <c r="B458" s="179"/>
      <c r="C458" s="173"/>
      <c r="D458" s="179"/>
      <c r="E458" s="335"/>
      <c r="F458" s="336"/>
      <c r="G458" s="97" t="s">
        <v>575</v>
      </c>
      <c r="H458" s="98"/>
      <c r="I458" s="98"/>
      <c r="J458" s="98"/>
      <c r="K458" s="98"/>
      <c r="L458" s="98"/>
      <c r="M458" s="98"/>
      <c r="N458" s="98"/>
      <c r="O458" s="98"/>
      <c r="P458" s="98"/>
      <c r="Q458" s="98"/>
      <c r="R458" s="98"/>
      <c r="S458" s="98"/>
      <c r="T458" s="98"/>
      <c r="U458" s="98"/>
      <c r="V458" s="98"/>
      <c r="W458" s="98"/>
      <c r="X458" s="99"/>
      <c r="Y458" s="194" t="s">
        <v>12</v>
      </c>
      <c r="Z458" s="195"/>
      <c r="AA458" s="196"/>
      <c r="AB458" s="206" t="s">
        <v>627</v>
      </c>
      <c r="AC458" s="206"/>
      <c r="AD458" s="206"/>
      <c r="AE458" s="333" t="s">
        <v>557</v>
      </c>
      <c r="AF458" s="200"/>
      <c r="AG458" s="200"/>
      <c r="AH458" s="200"/>
      <c r="AI458" s="333" t="s">
        <v>557</v>
      </c>
      <c r="AJ458" s="200"/>
      <c r="AK458" s="200"/>
      <c r="AL458" s="200"/>
      <c r="AM458" s="333" t="s">
        <v>557</v>
      </c>
      <c r="AN458" s="200"/>
      <c r="AO458" s="200"/>
      <c r="AP458" s="334"/>
      <c r="AQ458" s="333" t="s">
        <v>557</v>
      </c>
      <c r="AR458" s="200"/>
      <c r="AS458" s="200"/>
      <c r="AT458" s="334"/>
      <c r="AU458" s="200" t="s">
        <v>557</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631</v>
      </c>
      <c r="AC459" s="198"/>
      <c r="AD459" s="198"/>
      <c r="AE459" s="333" t="s">
        <v>557</v>
      </c>
      <c r="AF459" s="200"/>
      <c r="AG459" s="200"/>
      <c r="AH459" s="334"/>
      <c r="AI459" s="333" t="s">
        <v>557</v>
      </c>
      <c r="AJ459" s="200"/>
      <c r="AK459" s="200"/>
      <c r="AL459" s="200"/>
      <c r="AM459" s="333" t="s">
        <v>557</v>
      </c>
      <c r="AN459" s="200"/>
      <c r="AO459" s="200"/>
      <c r="AP459" s="334"/>
      <c r="AQ459" s="333" t="s">
        <v>557</v>
      </c>
      <c r="AR459" s="200"/>
      <c r="AS459" s="200"/>
      <c r="AT459" s="334"/>
      <c r="AU459" s="200" t="s">
        <v>557</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557</v>
      </c>
      <c r="AF460" s="200"/>
      <c r="AG460" s="200"/>
      <c r="AH460" s="334"/>
      <c r="AI460" s="333" t="s">
        <v>557</v>
      </c>
      <c r="AJ460" s="200"/>
      <c r="AK460" s="200"/>
      <c r="AL460" s="200"/>
      <c r="AM460" s="333" t="s">
        <v>557</v>
      </c>
      <c r="AN460" s="200"/>
      <c r="AO460" s="200"/>
      <c r="AP460" s="334"/>
      <c r="AQ460" s="333" t="s">
        <v>557</v>
      </c>
      <c r="AR460" s="200"/>
      <c r="AS460" s="200"/>
      <c r="AT460" s="334"/>
      <c r="AU460" s="200" t="s">
        <v>557</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8"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578</v>
      </c>
      <c r="AH702" s="382"/>
      <c r="AI702" s="382"/>
      <c r="AJ702" s="382"/>
      <c r="AK702" s="382"/>
      <c r="AL702" s="382"/>
      <c r="AM702" s="382"/>
      <c r="AN702" s="382"/>
      <c r="AO702" s="382"/>
      <c r="AP702" s="382"/>
      <c r="AQ702" s="382"/>
      <c r="AR702" s="382"/>
      <c r="AS702" s="382"/>
      <c r="AT702" s="382"/>
      <c r="AU702" s="382"/>
      <c r="AV702" s="382"/>
      <c r="AW702" s="382"/>
      <c r="AX702" s="383"/>
    </row>
    <row r="703" spans="1:50" ht="48"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551</v>
      </c>
      <c r="AE703" s="322"/>
      <c r="AF703" s="322"/>
      <c r="AG703" s="94" t="s">
        <v>579</v>
      </c>
      <c r="AH703" s="95"/>
      <c r="AI703" s="95"/>
      <c r="AJ703" s="95"/>
      <c r="AK703" s="95"/>
      <c r="AL703" s="95"/>
      <c r="AM703" s="95"/>
      <c r="AN703" s="95"/>
      <c r="AO703" s="95"/>
      <c r="AP703" s="95"/>
      <c r="AQ703" s="95"/>
      <c r="AR703" s="95"/>
      <c r="AS703" s="95"/>
      <c r="AT703" s="95"/>
      <c r="AU703" s="95"/>
      <c r="AV703" s="95"/>
      <c r="AW703" s="95"/>
      <c r="AX703" s="96"/>
    </row>
    <row r="704" spans="1:50" ht="48"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551</v>
      </c>
      <c r="AE704" s="782"/>
      <c r="AF704" s="782"/>
      <c r="AG704" s="160" t="s">
        <v>580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551</v>
      </c>
      <c r="AE705" s="714"/>
      <c r="AF705" s="714"/>
      <c r="AG705" s="118" t="s">
        <v>581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591</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591</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48"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551</v>
      </c>
      <c r="AE708" s="604"/>
      <c r="AF708" s="604"/>
      <c r="AG708" s="741" t="s">
        <v>582</v>
      </c>
      <c r="AH708" s="742"/>
      <c r="AI708" s="742"/>
      <c r="AJ708" s="742"/>
      <c r="AK708" s="742"/>
      <c r="AL708" s="742"/>
      <c r="AM708" s="742"/>
      <c r="AN708" s="742"/>
      <c r="AO708" s="742"/>
      <c r="AP708" s="742"/>
      <c r="AQ708" s="742"/>
      <c r="AR708" s="742"/>
      <c r="AS708" s="742"/>
      <c r="AT708" s="742"/>
      <c r="AU708" s="742"/>
      <c r="AV708" s="742"/>
      <c r="AW708" s="742"/>
      <c r="AX708" s="743"/>
    </row>
    <row r="709" spans="1:50" ht="48"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589</v>
      </c>
      <c r="AE709" s="322"/>
      <c r="AF709" s="322"/>
      <c r="AG709" s="94" t="s">
        <v>583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589</v>
      </c>
      <c r="AE710" s="322"/>
      <c r="AF710" s="322"/>
      <c r="AG710" s="94" t="s">
        <v>574</v>
      </c>
      <c r="AH710" s="95"/>
      <c r="AI710" s="95"/>
      <c r="AJ710" s="95"/>
      <c r="AK710" s="95"/>
      <c r="AL710" s="95"/>
      <c r="AM710" s="95"/>
      <c r="AN710" s="95"/>
      <c r="AO710" s="95"/>
      <c r="AP710" s="95"/>
      <c r="AQ710" s="95"/>
      <c r="AR710" s="95"/>
      <c r="AS710" s="95"/>
      <c r="AT710" s="95"/>
      <c r="AU710" s="95"/>
      <c r="AV710" s="95"/>
      <c r="AW710" s="95"/>
      <c r="AX710" s="96"/>
    </row>
    <row r="711" spans="1:50" ht="48"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584</v>
      </c>
      <c r="AH711" s="95"/>
      <c r="AI711" s="95"/>
      <c r="AJ711" s="95"/>
      <c r="AK711" s="95"/>
      <c r="AL711" s="95"/>
      <c r="AM711" s="95"/>
      <c r="AN711" s="95"/>
      <c r="AO711" s="95"/>
      <c r="AP711" s="95"/>
      <c r="AQ711" s="95"/>
      <c r="AR711" s="95"/>
      <c r="AS711" s="95"/>
      <c r="AT711" s="95"/>
      <c r="AU711" s="95"/>
      <c r="AV711" s="95"/>
      <c r="AW711" s="95"/>
      <c r="AX711" s="96"/>
    </row>
    <row r="712" spans="1:50" ht="48"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551</v>
      </c>
      <c r="AE712" s="782"/>
      <c r="AF712" s="782"/>
      <c r="AG712" s="809" t="s">
        <v>635</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589</v>
      </c>
      <c r="AE713" s="322"/>
      <c r="AF713" s="662"/>
      <c r="AG713" s="94" t="s">
        <v>575</v>
      </c>
      <c r="AH713" s="95"/>
      <c r="AI713" s="95"/>
      <c r="AJ713" s="95"/>
      <c r="AK713" s="95"/>
      <c r="AL713" s="95"/>
      <c r="AM713" s="95"/>
      <c r="AN713" s="95"/>
      <c r="AO713" s="95"/>
      <c r="AP713" s="95"/>
      <c r="AQ713" s="95"/>
      <c r="AR713" s="95"/>
      <c r="AS713" s="95"/>
      <c r="AT713" s="95"/>
      <c r="AU713" s="95"/>
      <c r="AV713" s="95"/>
      <c r="AW713" s="95"/>
      <c r="AX713" s="96"/>
    </row>
    <row r="714" spans="1:50" ht="48"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551</v>
      </c>
      <c r="AE714" s="807"/>
      <c r="AF714" s="808"/>
      <c r="AG714" s="735" t="s">
        <v>586</v>
      </c>
      <c r="AH714" s="736"/>
      <c r="AI714" s="736"/>
      <c r="AJ714" s="736"/>
      <c r="AK714" s="736"/>
      <c r="AL714" s="736"/>
      <c r="AM714" s="736"/>
      <c r="AN714" s="736"/>
      <c r="AO714" s="736"/>
      <c r="AP714" s="736"/>
      <c r="AQ714" s="736"/>
      <c r="AR714" s="736"/>
      <c r="AS714" s="736"/>
      <c r="AT714" s="736"/>
      <c r="AU714" s="736"/>
      <c r="AV714" s="736"/>
      <c r="AW714" s="736"/>
      <c r="AX714" s="737"/>
    </row>
    <row r="715" spans="1:50" ht="48"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551</v>
      </c>
      <c r="AE715" s="604"/>
      <c r="AF715" s="655"/>
      <c r="AG715" s="741" t="s">
        <v>585</v>
      </c>
      <c r="AH715" s="742"/>
      <c r="AI715" s="742"/>
      <c r="AJ715" s="742"/>
      <c r="AK715" s="742"/>
      <c r="AL715" s="742"/>
      <c r="AM715" s="742"/>
      <c r="AN715" s="742"/>
      <c r="AO715" s="742"/>
      <c r="AP715" s="742"/>
      <c r="AQ715" s="742"/>
      <c r="AR715" s="742"/>
      <c r="AS715" s="742"/>
      <c r="AT715" s="742"/>
      <c r="AU715" s="742"/>
      <c r="AV715" s="742"/>
      <c r="AW715" s="742"/>
      <c r="AX715" s="743"/>
    </row>
    <row r="716" spans="1:50" ht="48"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551</v>
      </c>
      <c r="AE716" s="626"/>
      <c r="AF716" s="626"/>
      <c r="AG716" s="94" t="s">
        <v>586</v>
      </c>
      <c r="AH716" s="95"/>
      <c r="AI716" s="95"/>
      <c r="AJ716" s="95"/>
      <c r="AK716" s="95"/>
      <c r="AL716" s="95"/>
      <c r="AM716" s="95"/>
      <c r="AN716" s="95"/>
      <c r="AO716" s="95"/>
      <c r="AP716" s="95"/>
      <c r="AQ716" s="95"/>
      <c r="AR716" s="95"/>
      <c r="AS716" s="95"/>
      <c r="AT716" s="95"/>
      <c r="AU716" s="95"/>
      <c r="AV716" s="95"/>
      <c r="AW716" s="95"/>
      <c r="AX716" s="96"/>
    </row>
    <row r="717" spans="1:50" ht="48"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587</v>
      </c>
      <c r="AH717" s="95"/>
      <c r="AI717" s="95"/>
      <c r="AJ717" s="95"/>
      <c r="AK717" s="95"/>
      <c r="AL717" s="95"/>
      <c r="AM717" s="95"/>
      <c r="AN717" s="95"/>
      <c r="AO717" s="95"/>
      <c r="AP717" s="95"/>
      <c r="AQ717" s="95"/>
      <c r="AR717" s="95"/>
      <c r="AS717" s="95"/>
      <c r="AT717" s="95"/>
      <c r="AU717" s="95"/>
      <c r="AV717" s="95"/>
      <c r="AW717" s="95"/>
      <c r="AX717" s="96"/>
    </row>
    <row r="718" spans="1:50" ht="48"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551</v>
      </c>
      <c r="AE718" s="322"/>
      <c r="AF718" s="322"/>
      <c r="AG718" s="120" t="s">
        <v>588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589</v>
      </c>
      <c r="AE719" s="604"/>
      <c r="AF719" s="604"/>
      <c r="AG719" s="118" t="s">
        <v>577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590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575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639</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641</v>
      </c>
      <c r="B731" s="799"/>
      <c r="C731" s="799"/>
      <c r="D731" s="799"/>
      <c r="E731" s="800"/>
      <c r="F731" s="728" t="s">
        <v>640</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530</v>
      </c>
      <c r="B733" s="673"/>
      <c r="C733" s="673"/>
      <c r="D733" s="673"/>
      <c r="E733" s="674"/>
      <c r="F733" s="636" t="s">
        <v>642</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562</v>
      </c>
      <c r="F737" s="986"/>
      <c r="G737" s="986"/>
      <c r="H737" s="986"/>
      <c r="I737" s="986"/>
      <c r="J737" s="986"/>
      <c r="K737" s="986"/>
      <c r="L737" s="986"/>
      <c r="M737" s="986"/>
      <c r="N737" s="358" t="s">
        <v>358</v>
      </c>
      <c r="O737" s="358"/>
      <c r="P737" s="358"/>
      <c r="Q737" s="358"/>
      <c r="R737" s="986" t="s">
        <v>562</v>
      </c>
      <c r="S737" s="986"/>
      <c r="T737" s="986"/>
      <c r="U737" s="986"/>
      <c r="V737" s="986"/>
      <c r="W737" s="986"/>
      <c r="X737" s="986"/>
      <c r="Y737" s="986"/>
      <c r="Z737" s="986"/>
      <c r="AA737" s="358" t="s">
        <v>359</v>
      </c>
      <c r="AB737" s="358"/>
      <c r="AC737" s="358"/>
      <c r="AD737" s="358"/>
      <c r="AE737" s="986" t="s">
        <v>563</v>
      </c>
      <c r="AF737" s="986"/>
      <c r="AG737" s="986"/>
      <c r="AH737" s="986"/>
      <c r="AI737" s="986"/>
      <c r="AJ737" s="986"/>
      <c r="AK737" s="986"/>
      <c r="AL737" s="986"/>
      <c r="AM737" s="986"/>
      <c r="AN737" s="358" t="s">
        <v>360</v>
      </c>
      <c r="AO737" s="358"/>
      <c r="AP737" s="358"/>
      <c r="AQ737" s="358"/>
      <c r="AR737" s="987" t="s">
        <v>564</v>
      </c>
      <c r="AS737" s="988"/>
      <c r="AT737" s="988"/>
      <c r="AU737" s="988"/>
      <c r="AV737" s="988"/>
      <c r="AW737" s="988"/>
      <c r="AX737" s="989"/>
      <c r="AY737" s="89"/>
      <c r="AZ737" s="89"/>
    </row>
    <row r="738" spans="1:52" ht="24.75" customHeight="1" x14ac:dyDescent="0.15">
      <c r="A738" s="990" t="s">
        <v>361</v>
      </c>
      <c r="B738" s="203"/>
      <c r="C738" s="203"/>
      <c r="D738" s="204"/>
      <c r="E738" s="986" t="s">
        <v>565</v>
      </c>
      <c r="F738" s="986"/>
      <c r="G738" s="986"/>
      <c r="H738" s="986"/>
      <c r="I738" s="986"/>
      <c r="J738" s="986"/>
      <c r="K738" s="986"/>
      <c r="L738" s="986"/>
      <c r="M738" s="986"/>
      <c r="N738" s="358" t="s">
        <v>362</v>
      </c>
      <c r="O738" s="358"/>
      <c r="P738" s="358"/>
      <c r="Q738" s="358"/>
      <c r="R738" s="986" t="s">
        <v>566</v>
      </c>
      <c r="S738" s="986"/>
      <c r="T738" s="986"/>
      <c r="U738" s="986"/>
      <c r="V738" s="986"/>
      <c r="W738" s="986"/>
      <c r="X738" s="986"/>
      <c r="Y738" s="986"/>
      <c r="Z738" s="986"/>
      <c r="AA738" s="358" t="s">
        <v>482</v>
      </c>
      <c r="AB738" s="358"/>
      <c r="AC738" s="358"/>
      <c r="AD738" s="358"/>
      <c r="AE738" s="986" t="s">
        <v>567</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c r="J739" s="981"/>
      <c r="K739" s="91" t="str">
        <f>IF(OR(I739="　", I739=""), "", "-")</f>
        <v/>
      </c>
      <c r="L739" s="982">
        <v>166</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593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592</v>
      </c>
      <c r="H781" s="670"/>
      <c r="I781" s="670"/>
      <c r="J781" s="670"/>
      <c r="K781" s="671"/>
      <c r="L781" s="663" t="s">
        <v>602</v>
      </c>
      <c r="M781" s="664"/>
      <c r="N781" s="664"/>
      <c r="O781" s="664"/>
      <c r="P781" s="664"/>
      <c r="Q781" s="664"/>
      <c r="R781" s="664"/>
      <c r="S781" s="664"/>
      <c r="T781" s="664"/>
      <c r="U781" s="664"/>
      <c r="V781" s="664"/>
      <c r="W781" s="664"/>
      <c r="X781" s="665"/>
      <c r="Y781" s="384">
        <v>15</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15</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643</v>
      </c>
      <c r="D837" s="340"/>
      <c r="E837" s="340"/>
      <c r="F837" s="340"/>
      <c r="G837" s="340"/>
      <c r="H837" s="340"/>
      <c r="I837" s="340"/>
      <c r="J837" s="341">
        <v>5120005004616</v>
      </c>
      <c r="K837" s="342"/>
      <c r="L837" s="342"/>
      <c r="M837" s="342"/>
      <c r="N837" s="342"/>
      <c r="O837" s="342"/>
      <c r="P837" s="355" t="s">
        <v>603</v>
      </c>
      <c r="Q837" s="343"/>
      <c r="R837" s="343"/>
      <c r="S837" s="343"/>
      <c r="T837" s="343"/>
      <c r="U837" s="343"/>
      <c r="V837" s="343"/>
      <c r="W837" s="343"/>
      <c r="X837" s="343"/>
      <c r="Y837" s="344">
        <v>15</v>
      </c>
      <c r="Z837" s="345"/>
      <c r="AA837" s="345"/>
      <c r="AB837" s="346"/>
      <c r="AC837" s="356" t="s">
        <v>604</v>
      </c>
      <c r="AD837" s="364"/>
      <c r="AE837" s="364"/>
      <c r="AF837" s="364"/>
      <c r="AG837" s="364"/>
      <c r="AH837" s="365" t="s">
        <v>575</v>
      </c>
      <c r="AI837" s="366"/>
      <c r="AJ837" s="366"/>
      <c r="AK837" s="366"/>
      <c r="AL837" s="350" t="s">
        <v>575</v>
      </c>
      <c r="AM837" s="351"/>
      <c r="AN837" s="351"/>
      <c r="AO837" s="352"/>
      <c r="AP837" s="353" t="s">
        <v>574</v>
      </c>
      <c r="AQ837" s="353"/>
      <c r="AR837" s="353"/>
      <c r="AS837" s="353"/>
      <c r="AT837" s="353"/>
      <c r="AU837" s="353"/>
      <c r="AV837" s="353"/>
      <c r="AW837" s="353"/>
      <c r="AX837" s="353"/>
    </row>
    <row r="838" spans="1:50" ht="30" customHeight="1" x14ac:dyDescent="0.15">
      <c r="A838" s="372">
        <v>2</v>
      </c>
      <c r="B838" s="372">
        <v>1</v>
      </c>
      <c r="C838" s="354" t="s">
        <v>594</v>
      </c>
      <c r="D838" s="340"/>
      <c r="E838" s="340"/>
      <c r="F838" s="340"/>
      <c r="G838" s="340"/>
      <c r="H838" s="340"/>
      <c r="I838" s="340"/>
      <c r="J838" s="341">
        <v>6310005004430</v>
      </c>
      <c r="K838" s="342"/>
      <c r="L838" s="342"/>
      <c r="M838" s="342"/>
      <c r="N838" s="342"/>
      <c r="O838" s="342"/>
      <c r="P838" s="355" t="s">
        <v>603</v>
      </c>
      <c r="Q838" s="343"/>
      <c r="R838" s="343"/>
      <c r="S838" s="343"/>
      <c r="T838" s="343"/>
      <c r="U838" s="343"/>
      <c r="V838" s="343"/>
      <c r="W838" s="343"/>
      <c r="X838" s="343"/>
      <c r="Y838" s="344">
        <v>15</v>
      </c>
      <c r="Z838" s="345"/>
      <c r="AA838" s="345"/>
      <c r="AB838" s="346"/>
      <c r="AC838" s="356" t="s">
        <v>604</v>
      </c>
      <c r="AD838" s="356"/>
      <c r="AE838" s="356"/>
      <c r="AF838" s="356"/>
      <c r="AG838" s="356"/>
      <c r="AH838" s="365" t="s">
        <v>575</v>
      </c>
      <c r="AI838" s="366"/>
      <c r="AJ838" s="366"/>
      <c r="AK838" s="366"/>
      <c r="AL838" s="350" t="s">
        <v>575</v>
      </c>
      <c r="AM838" s="351"/>
      <c r="AN838" s="351"/>
      <c r="AO838" s="352"/>
      <c r="AP838" s="353" t="s">
        <v>574</v>
      </c>
      <c r="AQ838" s="353"/>
      <c r="AR838" s="353"/>
      <c r="AS838" s="353"/>
      <c r="AT838" s="353"/>
      <c r="AU838" s="353"/>
      <c r="AV838" s="353"/>
      <c r="AW838" s="353"/>
      <c r="AX838" s="353"/>
    </row>
    <row r="839" spans="1:50" ht="30" customHeight="1" x14ac:dyDescent="0.15">
      <c r="A839" s="372">
        <v>3</v>
      </c>
      <c r="B839" s="372">
        <v>1</v>
      </c>
      <c r="C839" s="354" t="s">
        <v>595</v>
      </c>
      <c r="D839" s="340"/>
      <c r="E839" s="340"/>
      <c r="F839" s="340"/>
      <c r="G839" s="340"/>
      <c r="H839" s="340"/>
      <c r="I839" s="340"/>
      <c r="J839" s="341">
        <v>4260005006715</v>
      </c>
      <c r="K839" s="342"/>
      <c r="L839" s="342"/>
      <c r="M839" s="342"/>
      <c r="N839" s="342"/>
      <c r="O839" s="342"/>
      <c r="P839" s="355" t="s">
        <v>603</v>
      </c>
      <c r="Q839" s="343"/>
      <c r="R839" s="343"/>
      <c r="S839" s="343"/>
      <c r="T839" s="343"/>
      <c r="U839" s="343"/>
      <c r="V839" s="343"/>
      <c r="W839" s="343"/>
      <c r="X839" s="343"/>
      <c r="Y839" s="344">
        <v>15</v>
      </c>
      <c r="Z839" s="345"/>
      <c r="AA839" s="345"/>
      <c r="AB839" s="346"/>
      <c r="AC839" s="356" t="s">
        <v>604</v>
      </c>
      <c r="AD839" s="364"/>
      <c r="AE839" s="364"/>
      <c r="AF839" s="364"/>
      <c r="AG839" s="364"/>
      <c r="AH839" s="365" t="s">
        <v>575</v>
      </c>
      <c r="AI839" s="366"/>
      <c r="AJ839" s="366"/>
      <c r="AK839" s="366"/>
      <c r="AL839" s="350" t="s">
        <v>575</v>
      </c>
      <c r="AM839" s="351"/>
      <c r="AN839" s="351"/>
      <c r="AO839" s="352"/>
      <c r="AP839" s="353" t="s">
        <v>574</v>
      </c>
      <c r="AQ839" s="353"/>
      <c r="AR839" s="353"/>
      <c r="AS839" s="353"/>
      <c r="AT839" s="353"/>
      <c r="AU839" s="353"/>
      <c r="AV839" s="353"/>
      <c r="AW839" s="353"/>
      <c r="AX839" s="353"/>
    </row>
    <row r="840" spans="1:50" ht="30" customHeight="1" x14ac:dyDescent="0.15">
      <c r="A840" s="372">
        <v>4</v>
      </c>
      <c r="B840" s="372">
        <v>1</v>
      </c>
      <c r="C840" s="354" t="s">
        <v>596</v>
      </c>
      <c r="D840" s="340"/>
      <c r="E840" s="340"/>
      <c r="F840" s="340"/>
      <c r="G840" s="340"/>
      <c r="H840" s="340"/>
      <c r="I840" s="340"/>
      <c r="J840" s="341">
        <v>2290005001277</v>
      </c>
      <c r="K840" s="342"/>
      <c r="L840" s="342"/>
      <c r="M840" s="342"/>
      <c r="N840" s="342"/>
      <c r="O840" s="342"/>
      <c r="P840" s="355" t="s">
        <v>603</v>
      </c>
      <c r="Q840" s="343"/>
      <c r="R840" s="343"/>
      <c r="S840" s="343"/>
      <c r="T840" s="343"/>
      <c r="U840" s="343"/>
      <c r="V840" s="343"/>
      <c r="W840" s="343"/>
      <c r="X840" s="343"/>
      <c r="Y840" s="344">
        <v>15</v>
      </c>
      <c r="Z840" s="345"/>
      <c r="AA840" s="345"/>
      <c r="AB840" s="346"/>
      <c r="AC840" s="356" t="s">
        <v>604</v>
      </c>
      <c r="AD840" s="356"/>
      <c r="AE840" s="356"/>
      <c r="AF840" s="356"/>
      <c r="AG840" s="356"/>
      <c r="AH840" s="365" t="s">
        <v>575</v>
      </c>
      <c r="AI840" s="366"/>
      <c r="AJ840" s="366"/>
      <c r="AK840" s="366"/>
      <c r="AL840" s="350" t="s">
        <v>575</v>
      </c>
      <c r="AM840" s="351"/>
      <c r="AN840" s="351"/>
      <c r="AO840" s="352"/>
      <c r="AP840" s="353" t="s">
        <v>574</v>
      </c>
      <c r="AQ840" s="353"/>
      <c r="AR840" s="353"/>
      <c r="AS840" s="353"/>
      <c r="AT840" s="353"/>
      <c r="AU840" s="353"/>
      <c r="AV840" s="353"/>
      <c r="AW840" s="353"/>
      <c r="AX840" s="353"/>
    </row>
    <row r="841" spans="1:50" ht="30" customHeight="1" x14ac:dyDescent="0.15">
      <c r="A841" s="372">
        <v>5</v>
      </c>
      <c r="B841" s="372">
        <v>1</v>
      </c>
      <c r="C841" s="354" t="s">
        <v>597</v>
      </c>
      <c r="D841" s="340"/>
      <c r="E841" s="340"/>
      <c r="F841" s="340"/>
      <c r="G841" s="340"/>
      <c r="H841" s="340"/>
      <c r="I841" s="340"/>
      <c r="J841" s="341">
        <v>5330005001410</v>
      </c>
      <c r="K841" s="342"/>
      <c r="L841" s="342"/>
      <c r="M841" s="342"/>
      <c r="N841" s="342"/>
      <c r="O841" s="342"/>
      <c r="P841" s="355" t="s">
        <v>603</v>
      </c>
      <c r="Q841" s="343"/>
      <c r="R841" s="343"/>
      <c r="S841" s="343"/>
      <c r="T841" s="343"/>
      <c r="U841" s="343"/>
      <c r="V841" s="343"/>
      <c r="W841" s="343"/>
      <c r="X841" s="343"/>
      <c r="Y841" s="344">
        <v>15</v>
      </c>
      <c r="Z841" s="345"/>
      <c r="AA841" s="345"/>
      <c r="AB841" s="346"/>
      <c r="AC841" s="356" t="s">
        <v>604</v>
      </c>
      <c r="AD841" s="364"/>
      <c r="AE841" s="364"/>
      <c r="AF841" s="364"/>
      <c r="AG841" s="364"/>
      <c r="AH841" s="365" t="s">
        <v>575</v>
      </c>
      <c r="AI841" s="366"/>
      <c r="AJ841" s="366"/>
      <c r="AK841" s="366"/>
      <c r="AL841" s="350" t="s">
        <v>575</v>
      </c>
      <c r="AM841" s="351"/>
      <c r="AN841" s="351"/>
      <c r="AO841" s="352"/>
      <c r="AP841" s="353" t="s">
        <v>574</v>
      </c>
      <c r="AQ841" s="353"/>
      <c r="AR841" s="353"/>
      <c r="AS841" s="353"/>
      <c r="AT841" s="353"/>
      <c r="AU841" s="353"/>
      <c r="AV841" s="353"/>
      <c r="AW841" s="353"/>
      <c r="AX841" s="353"/>
    </row>
    <row r="842" spans="1:50" ht="30" customHeight="1" x14ac:dyDescent="0.15">
      <c r="A842" s="372">
        <v>6</v>
      </c>
      <c r="B842" s="372">
        <v>1</v>
      </c>
      <c r="C842" s="354" t="s">
        <v>598</v>
      </c>
      <c r="D842" s="340"/>
      <c r="E842" s="340"/>
      <c r="F842" s="340"/>
      <c r="G842" s="340"/>
      <c r="H842" s="340"/>
      <c r="I842" s="340"/>
      <c r="J842" s="341">
        <v>3180005009017</v>
      </c>
      <c r="K842" s="342"/>
      <c r="L842" s="342"/>
      <c r="M842" s="342"/>
      <c r="N842" s="342"/>
      <c r="O842" s="342"/>
      <c r="P842" s="355" t="s">
        <v>603</v>
      </c>
      <c r="Q842" s="343"/>
      <c r="R842" s="343"/>
      <c r="S842" s="343"/>
      <c r="T842" s="343"/>
      <c r="U842" s="343"/>
      <c r="V842" s="343"/>
      <c r="W842" s="343"/>
      <c r="X842" s="343"/>
      <c r="Y842" s="344">
        <v>15</v>
      </c>
      <c r="Z842" s="345"/>
      <c r="AA842" s="345"/>
      <c r="AB842" s="346"/>
      <c r="AC842" s="356" t="s">
        <v>604</v>
      </c>
      <c r="AD842" s="356"/>
      <c r="AE842" s="356"/>
      <c r="AF842" s="356"/>
      <c r="AG842" s="356"/>
      <c r="AH842" s="365" t="s">
        <v>575</v>
      </c>
      <c r="AI842" s="366"/>
      <c r="AJ842" s="366"/>
      <c r="AK842" s="366"/>
      <c r="AL842" s="350" t="s">
        <v>575</v>
      </c>
      <c r="AM842" s="351"/>
      <c r="AN842" s="351"/>
      <c r="AO842" s="352"/>
      <c r="AP842" s="353" t="s">
        <v>574</v>
      </c>
      <c r="AQ842" s="353"/>
      <c r="AR842" s="353"/>
      <c r="AS842" s="353"/>
      <c r="AT842" s="353"/>
      <c r="AU842" s="353"/>
      <c r="AV842" s="353"/>
      <c r="AW842" s="353"/>
      <c r="AX842" s="353"/>
    </row>
    <row r="843" spans="1:50" ht="30" customHeight="1" x14ac:dyDescent="0.15">
      <c r="A843" s="372">
        <v>7</v>
      </c>
      <c r="B843" s="372">
        <v>1</v>
      </c>
      <c r="C843" s="354" t="s">
        <v>599</v>
      </c>
      <c r="D843" s="340"/>
      <c r="E843" s="340"/>
      <c r="F843" s="340"/>
      <c r="G843" s="340"/>
      <c r="H843" s="340"/>
      <c r="I843" s="340"/>
      <c r="J843" s="341">
        <v>2250005004300</v>
      </c>
      <c r="K843" s="342"/>
      <c r="L843" s="342"/>
      <c r="M843" s="342"/>
      <c r="N843" s="342"/>
      <c r="O843" s="342"/>
      <c r="P843" s="355" t="s">
        <v>603</v>
      </c>
      <c r="Q843" s="343"/>
      <c r="R843" s="343"/>
      <c r="S843" s="343"/>
      <c r="T843" s="343"/>
      <c r="U843" s="343"/>
      <c r="V843" s="343"/>
      <c r="W843" s="343"/>
      <c r="X843" s="343"/>
      <c r="Y843" s="344">
        <v>15</v>
      </c>
      <c r="Z843" s="345"/>
      <c r="AA843" s="345"/>
      <c r="AB843" s="346"/>
      <c r="AC843" s="356" t="s">
        <v>604</v>
      </c>
      <c r="AD843" s="364"/>
      <c r="AE843" s="364"/>
      <c r="AF843" s="364"/>
      <c r="AG843" s="364"/>
      <c r="AH843" s="365" t="s">
        <v>575</v>
      </c>
      <c r="AI843" s="366"/>
      <c r="AJ843" s="366"/>
      <c r="AK843" s="366"/>
      <c r="AL843" s="350" t="s">
        <v>575</v>
      </c>
      <c r="AM843" s="351"/>
      <c r="AN843" s="351"/>
      <c r="AO843" s="352"/>
      <c r="AP843" s="353" t="s">
        <v>574</v>
      </c>
      <c r="AQ843" s="353"/>
      <c r="AR843" s="353"/>
      <c r="AS843" s="353"/>
      <c r="AT843" s="353"/>
      <c r="AU843" s="353"/>
      <c r="AV843" s="353"/>
      <c r="AW843" s="353"/>
      <c r="AX843" s="353"/>
    </row>
    <row r="844" spans="1:50" ht="30" customHeight="1" x14ac:dyDescent="0.15">
      <c r="A844" s="372">
        <v>8</v>
      </c>
      <c r="B844" s="372">
        <v>1</v>
      </c>
      <c r="C844" s="354" t="s">
        <v>600</v>
      </c>
      <c r="D844" s="340"/>
      <c r="E844" s="340"/>
      <c r="F844" s="340"/>
      <c r="G844" s="340"/>
      <c r="H844" s="340"/>
      <c r="I844" s="340"/>
      <c r="J844" s="341">
        <v>9180005007452</v>
      </c>
      <c r="K844" s="342"/>
      <c r="L844" s="342"/>
      <c r="M844" s="342"/>
      <c r="N844" s="342"/>
      <c r="O844" s="342"/>
      <c r="P844" s="355" t="s">
        <v>603</v>
      </c>
      <c r="Q844" s="343"/>
      <c r="R844" s="343"/>
      <c r="S844" s="343"/>
      <c r="T844" s="343"/>
      <c r="U844" s="343"/>
      <c r="V844" s="343"/>
      <c r="W844" s="343"/>
      <c r="X844" s="343"/>
      <c r="Y844" s="344">
        <v>15</v>
      </c>
      <c r="Z844" s="345"/>
      <c r="AA844" s="345"/>
      <c r="AB844" s="346"/>
      <c r="AC844" s="356" t="s">
        <v>604</v>
      </c>
      <c r="AD844" s="356"/>
      <c r="AE844" s="356"/>
      <c r="AF844" s="356"/>
      <c r="AG844" s="356"/>
      <c r="AH844" s="365" t="s">
        <v>575</v>
      </c>
      <c r="AI844" s="366"/>
      <c r="AJ844" s="366"/>
      <c r="AK844" s="366"/>
      <c r="AL844" s="350" t="s">
        <v>575</v>
      </c>
      <c r="AM844" s="351"/>
      <c r="AN844" s="351"/>
      <c r="AO844" s="352"/>
      <c r="AP844" s="353" t="s">
        <v>574</v>
      </c>
      <c r="AQ844" s="353"/>
      <c r="AR844" s="353"/>
      <c r="AS844" s="353"/>
      <c r="AT844" s="353"/>
      <c r="AU844" s="353"/>
      <c r="AV844" s="353"/>
      <c r="AW844" s="353"/>
      <c r="AX844" s="353"/>
    </row>
    <row r="845" spans="1:50" ht="30" customHeight="1" x14ac:dyDescent="0.15">
      <c r="A845" s="372">
        <v>9</v>
      </c>
      <c r="B845" s="372">
        <v>1</v>
      </c>
      <c r="C845" s="354" t="s">
        <v>594</v>
      </c>
      <c r="D845" s="340"/>
      <c r="E845" s="340"/>
      <c r="F845" s="340"/>
      <c r="G845" s="340"/>
      <c r="H845" s="340"/>
      <c r="I845" s="340"/>
      <c r="J845" s="341">
        <v>6310005004430</v>
      </c>
      <c r="K845" s="342"/>
      <c r="L845" s="342"/>
      <c r="M845" s="342"/>
      <c r="N845" s="342"/>
      <c r="O845" s="342"/>
      <c r="P845" s="355" t="s">
        <v>603</v>
      </c>
      <c r="Q845" s="343"/>
      <c r="R845" s="343"/>
      <c r="S845" s="343"/>
      <c r="T845" s="343"/>
      <c r="U845" s="343"/>
      <c r="V845" s="343"/>
      <c r="W845" s="343"/>
      <c r="X845" s="343"/>
      <c r="Y845" s="344">
        <v>15</v>
      </c>
      <c r="Z845" s="345"/>
      <c r="AA845" s="345"/>
      <c r="AB845" s="346"/>
      <c r="AC845" s="356" t="s">
        <v>604</v>
      </c>
      <c r="AD845" s="364"/>
      <c r="AE845" s="364"/>
      <c r="AF845" s="364"/>
      <c r="AG845" s="364"/>
      <c r="AH845" s="365" t="s">
        <v>575</v>
      </c>
      <c r="AI845" s="366"/>
      <c r="AJ845" s="366"/>
      <c r="AK845" s="366"/>
      <c r="AL845" s="350" t="s">
        <v>575</v>
      </c>
      <c r="AM845" s="351"/>
      <c r="AN845" s="351"/>
      <c r="AO845" s="352"/>
      <c r="AP845" s="353" t="s">
        <v>574</v>
      </c>
      <c r="AQ845" s="353"/>
      <c r="AR845" s="353"/>
      <c r="AS845" s="353"/>
      <c r="AT845" s="353"/>
      <c r="AU845" s="353"/>
      <c r="AV845" s="353"/>
      <c r="AW845" s="353"/>
      <c r="AX845" s="353"/>
    </row>
    <row r="846" spans="1:50" ht="30" customHeight="1" x14ac:dyDescent="0.15">
      <c r="A846" s="372">
        <v>10</v>
      </c>
      <c r="B846" s="372">
        <v>1</v>
      </c>
      <c r="C846" s="354" t="s">
        <v>601</v>
      </c>
      <c r="D846" s="340"/>
      <c r="E846" s="340"/>
      <c r="F846" s="340"/>
      <c r="G846" s="340"/>
      <c r="H846" s="340"/>
      <c r="I846" s="340"/>
      <c r="J846" s="341">
        <v>4030005003462</v>
      </c>
      <c r="K846" s="342"/>
      <c r="L846" s="342"/>
      <c r="M846" s="342"/>
      <c r="N846" s="342"/>
      <c r="O846" s="342"/>
      <c r="P846" s="355" t="s">
        <v>603</v>
      </c>
      <c r="Q846" s="343"/>
      <c r="R846" s="343"/>
      <c r="S846" s="343"/>
      <c r="T846" s="343"/>
      <c r="U846" s="343"/>
      <c r="V846" s="343"/>
      <c r="W846" s="343"/>
      <c r="X846" s="343"/>
      <c r="Y846" s="344">
        <v>15</v>
      </c>
      <c r="Z846" s="345"/>
      <c r="AA846" s="345"/>
      <c r="AB846" s="346"/>
      <c r="AC846" s="356" t="s">
        <v>604</v>
      </c>
      <c r="AD846" s="356"/>
      <c r="AE846" s="356"/>
      <c r="AF846" s="356"/>
      <c r="AG846" s="356"/>
      <c r="AH846" s="365" t="s">
        <v>575</v>
      </c>
      <c r="AI846" s="366"/>
      <c r="AJ846" s="366"/>
      <c r="AK846" s="366"/>
      <c r="AL846" s="350" t="s">
        <v>575</v>
      </c>
      <c r="AM846" s="351"/>
      <c r="AN846" s="351"/>
      <c r="AO846" s="352"/>
      <c r="AP846" s="353" t="s">
        <v>574</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575</v>
      </c>
      <c r="F1102" s="371"/>
      <c r="G1102" s="371"/>
      <c r="H1102" s="371"/>
      <c r="I1102" s="371"/>
      <c r="J1102" s="341" t="s">
        <v>574</v>
      </c>
      <c r="K1102" s="342"/>
      <c r="L1102" s="342"/>
      <c r="M1102" s="342"/>
      <c r="N1102" s="342"/>
      <c r="O1102" s="342"/>
      <c r="P1102" s="355" t="s">
        <v>577</v>
      </c>
      <c r="Q1102" s="343"/>
      <c r="R1102" s="343"/>
      <c r="S1102" s="343"/>
      <c r="T1102" s="343"/>
      <c r="U1102" s="343"/>
      <c r="V1102" s="343"/>
      <c r="W1102" s="343"/>
      <c r="X1102" s="343"/>
      <c r="Y1102" s="344" t="s">
        <v>575</v>
      </c>
      <c r="Z1102" s="345"/>
      <c r="AA1102" s="345"/>
      <c r="AB1102" s="346"/>
      <c r="AC1102" s="347"/>
      <c r="AD1102" s="347"/>
      <c r="AE1102" s="347"/>
      <c r="AF1102" s="347"/>
      <c r="AG1102" s="347"/>
      <c r="AH1102" s="348" t="s">
        <v>575</v>
      </c>
      <c r="AI1102" s="349"/>
      <c r="AJ1102" s="349"/>
      <c r="AK1102" s="349"/>
      <c r="AL1102" s="350" t="s">
        <v>575</v>
      </c>
      <c r="AM1102" s="351"/>
      <c r="AN1102" s="351"/>
      <c r="AO1102" s="352"/>
      <c r="AP1102" s="353" t="s">
        <v>575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66">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41 Y844: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46">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Y842:Y843">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40:AU41">
    <cfRule type="expression" dxfId="1873" priority="1969">
      <formula>IF(RIGHT(TEXT(AU40,"0.#"),1)=".",FALSE,TRUE)</formula>
    </cfRule>
    <cfRule type="expression" dxfId="1872" priority="1970">
      <formula>IF(RIGHT(TEXT(AU40,"0.#"),1)=".",TRUE,FALSE)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U39">
    <cfRule type="expression" dxfId="701" priority="1">
      <formula>IF(RIGHT(TEXT(AU39,"0.#"),1)=".",FALSE,TRUE)</formula>
    </cfRule>
    <cfRule type="expression" dxfId="700" priority="2">
      <formula>IF(RIGHT(TEXT(AU39,"0.#"),1)=".",TRUE,FALSE)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79" max="49" man="1"/>
    <brk id="483" max="49" man="1"/>
    <brk id="727"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3" zoomScale="115" zoomScaleNormal="115" workbookViewId="0">
      <selection activeCell="K26" sqref="K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551</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551</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2017-04-04T06:10:14Z</cp:lastPrinted>
  <dcterms:created xsi:type="dcterms:W3CDTF">2012-03-13T00:50:25Z</dcterms:created>
  <dcterms:modified xsi:type="dcterms:W3CDTF">2020-11-18T10:31:14Z</dcterms:modified>
</cp:coreProperties>
</file>