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<sst xmlns="http://schemas.openxmlformats.org/spreadsheetml/2006/main" count="2958" uniqueCount="652">
  <si>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</si>
  <si>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</si>
  <si>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</si>
  <si>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</si>
  <si>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</si>
  <si>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</si>
  <si>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</si>
  <si>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</si>
  <si>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</si>
  <si>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</si>
  <si>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</si>
  <si>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</si>
  <si>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</si>
  <si>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</si>
  <si>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</si>
  <si>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</si>
  <si>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</si>
  <si>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</si>
  <si>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</si>
  <si>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</si>
  <si>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</si>
  <si>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</si>
  <si>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</si>
  <si>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</si>
  <si>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</si>
  <si>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</si>
  <si>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</si>
  <si>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</si>
  <si>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</si>
  <si>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</si>
  <si>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</si>
  <si>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</si>
  <si>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</si>
  <si>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</si>
  <si>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</si>
  <si>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</si>
  <si>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</si>
  <si>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</si>
  <si>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</si>
  <si>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</si>
  <si>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</si>
  <si>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</si>
  <si>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</si>
  <si>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</si>
  <si>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</si>
  <si>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</si>
  <si>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</si>
  <si>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</si>
  <si>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</si>
  <si>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</si>
  <si>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</si>
  <si>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</si>
  <si>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</si>
  <si>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</si>
  <si>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</si>
  <si>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</si>
  <si>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</si>
  <si>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</si>
  <si>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</si>
  <si>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</si>
  <si>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</si>
  <si>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</si>
  <si>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</si>
  <si>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</si>
  <si>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</si>
  <si>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</si>
  <si>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</si>
  <si>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</si>
  <si>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</si>
  <si>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</si>
  <si>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</si>
  <si>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</si>
  <si>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</si>
  <si>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</si>
  <si>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</si>
  <si>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</si>
  <si>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</si>
  <si>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</si>
  <si>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</si>
  <si>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</si>
  <si>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</si>
  <si>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</si>
  <si>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</si>
  <si>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</si>
  <si>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</si>
  <si>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</si>
  <si>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</si>
  <si>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</si>
  <si>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</si>
  <si>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</si>
  <si>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</si>
  <si>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</si>
  <si>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</si>
  <si>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</si>
  <si>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</si>
  <si>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</si>
  <si>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</si>
  <si>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</si>
  <si>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</si>
  <si>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</si>
  <si>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</si>
  <si>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</si>
  <si>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</si>
  <si>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</si>
  <si>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</si>
  <si>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</si>
  <si>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</si>
  <si>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</si>
  <si>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</si>
  <si>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</si>
  <si>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</si>
  <si>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</si>
  <si>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</si>
  <si>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</si>
  <si>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</si>
  <si>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</si>
  <si>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</si>
  <si>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</si>
  <si>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</si>
  <si>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</si>
  <si>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</si>
  <si>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</si>
  <si>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</si>
  <si>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</si>
  <si>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</si>
  <si>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</si>
  <si>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</si>
  <si>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</si>
  <si>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</si>
  <si>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</si>
  <si>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</si>
  <si>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</si>
  <si>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</si>
  <si>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</si>
  <si>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</si>
  <si>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</si>
  <si>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</si>
  <si>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</si>
  <si>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</si>
  <si>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</si>
  <si>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</si>
  <si>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</si>
  <si>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</si>
  <si>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</si>
  <si>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</si>
  <si>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</si>
  <si>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</si>
  <si>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</si>
  <si>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</si>
  <si>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</si>
  <si>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</si>
  <si>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</si>
  <si>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</si>
  <si>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</si>
  <si>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</si>
  <si>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</si>
  <si>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</si>
  <si>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</si>
  <si>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</si>
  <si>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</si>
  <si>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</si>
  <si>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</si>
  <si>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</si>
  <si>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</si>
  <si>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</si>
  <si>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</si>
  <si>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</si>
  <si>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</si>
  <si>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</si>
  <si>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</si>
  <si>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</si>
  <si>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</si>
  <si>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</si>
  <si>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</si>
  <si>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</si>
  <si>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</si>
  <si>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</si>
  <si>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</si>
  <si>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</si>
  <si>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</si>
  <si>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</si>
  <si>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</si>
  <si>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</si>
  <si>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</si>
  <si>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</si>
  <si>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</si>
  <si>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</si>
  <si>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</si>
  <si>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</si>
  <si>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</si>
  <si>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</si>
  <si>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</si>
  <si>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</si>
  <si>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</si>
  <si>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</si>
  <si>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</si>
  <si>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</si>
  <si>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</si>
  <si>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</si>
  <si>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</si>
  <si>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</si>
  <si>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</si>
  <si>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</si>
  <si>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</si>
  <si>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</si>
  <si>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</si>
  <si>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</si>
  <si>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</si>
  <si>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</si>
  <si>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</si>
  <si>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</si>
  <si>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</si>
  <si>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</si>
  <si>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</si>
  <si>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</si>
  <si>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</si>
  <si>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</si>
  <si>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</si>
  <si>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</si>
  <si>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</si>
  <si>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</si>
  <si>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</si>
  <si>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</si>
  <si>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</si>
  <si>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</si>
  <si>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</si>
  <si>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</si>
  <si>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</si>
  <si>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</si>
  <si>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</si>
  <si>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</si>
  <si>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</si>
  <si>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</si>
  <si>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</si>
  <si>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</si>
  <si>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</si>
  <si>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</si>
  <si>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</si>
  <si>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</si>
  <si>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</si>
  <si>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</si>
  <si>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</si>
  <si>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</si>
  <si>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</si>
  <si>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</si>
  <si>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</si>
  <si>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</si>
  <si>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</si>
  <si>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</si>
  <si>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</si>
  <si>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</si>
  <si>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</si>
  <si>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</si>
  <si>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</si>
  <si>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</si>
  <si>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</si>
  <si>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</si>
  <si>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</si>
  <si>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</si>
  <si>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</si>
  <si>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</si>
  <si>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</si>
  <si>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</si>
  <si>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</si>
  <si>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</si>
  <si>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</si>
  <si>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</si>
  <si>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</si>
  <si>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</si>
  <si>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</si>
  <si>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</si>
  <si>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</si>
  <si>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</si>
  <si>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</si>
  <si>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</si>
  <si>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</si>
  <si>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</si>
  <si>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</si>
  <si>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</si>
  <si>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</si>
  <si>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</si>
  <si>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</si>
  <si>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</si>
  <si>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</si>
  <si>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</si>
  <si>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</si>
  <si>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</si>
  <si>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</si>
  <si>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</si>
  <si>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</si>
  <si>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</si>
  <si>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</si>
  <si>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</si>
  <si>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</si>
  <si>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</si>
  <si>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</si>
  <si>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</si>
  <si>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</si>
  <si>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</si>
  <si>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</si>
  <si>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</si>
  <si>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</si>
  <si>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</si>
  <si>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</si>
  <si>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</si>
  <si>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</si>
  <si>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</si>
  <si>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</si>
  <si>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</si>
  <si>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</si>
  <si>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</si>
  <si>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</si>
  <si>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</si>
  <si>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</si>
  <si>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</si>
  <si>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</si>
  <si>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</si>
  <si>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</si>
  <si>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</si>
  <si>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</si>
  <si>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</si>
  <si>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</si>
  <si>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</si>
  <si>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</si>
  <si>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</si>
  <si>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</si>
  <si>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</si>
  <si>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</si>
  <si>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</si>
  <si>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</si>
  <si>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</si>
  <si>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</si>
  <si>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</si>
  <si>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</si>
  <si>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</si>
  <si>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</si>
  <si>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</si>
  <si>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</si>
  <si>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</si>
  <si>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</si>
  <si>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</si>
  <si>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</si>
  <si>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</si>
  <si>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</si>
  <si>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</si>
  <si>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</si>
  <si>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</si>
  <si>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</si>
  <si>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</si>
  <si>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</si>
  <si>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</si>
  <si>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</si>
  <si>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</si>
  <si>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</si>
  <si>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</si>
  <si>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</si>
  <si>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</si>
  <si>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</si>
  <si>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</si>
  <si>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</si>
  <si>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</si>
  <si>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</si>
  <si>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</si>
  <si>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</si>
  <si>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</si>
  <si>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</si>
  <si>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</si>
  <si>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</si>
  <si>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</si>
  <si>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</si>
  <si>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</si>
  <si>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</si>
  <si>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</si>
  <si>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</si>
  <si>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</si>
  <si>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</si>
  <si>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</si>
  <si>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</si>
  <si>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</si>
  <si>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</si>
  <si>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</si>
  <si>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</si>
  <si>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</si>
  <si>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</si>
  <si>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</si>
  <si>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</si>
  <si>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</si>
  <si>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</si>
  <si>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</si>
  <si>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</si>
  <si>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</si>
  <si>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</si>
  <si>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</si>
  <si>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</si>
  <si>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</si>
  <si>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</si>
  <si>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</si>
  <si>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</si>
  <si>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</si>
  <si>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</si>
  <si>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</si>
  <si>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</si>
  <si>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</si>
  <si>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</si>
  <si>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</si>
  <si>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</si>
  <si>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</si>
  <si>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</si>
  <si>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</si>
  <si>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</si>
  <si>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</si>
  <si>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</si>
  <si>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</si>
  <si>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</si>
  <si>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</si>
  <si>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</si>
  <si>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</si>
  <si>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</si>
  <si>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</si>
  <si>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</si>
  <si>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</si>
  <si>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</si>
  <si>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</si>
  <si>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</si>
  <si>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</si>
  <si>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</si>
  <si>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</si>
  <si>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</si>
  <si>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</si>
  <si>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</si>
  <si>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</si>
  <si>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</si>
  <si>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</si>
  <si>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</si>
  <si>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</si>
  <si>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</si>
  <si>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</si>
  <si>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</si>
  <si>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</si>
  <si>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</si>
  <si>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</si>
  <si>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</si>
  <si>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</si>
  <si>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</si>
  <si>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</si>
  <si>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</si>
  <si>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</si>
  <si>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</si>
  <si>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</si>
  <si>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</si>
  <si>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</si>
  <si>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</si>
  <si>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</si>
  <si>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</si>
  <si>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</si>
  <si>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</si>
  <si>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</si>
  <si>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</si>
  <si>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</si>
  <si>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</si>
  <si>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</si>
  <si>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</si>
  <si>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</si>
  <si>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</si>
  <si>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</si>
  <si>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</si>
  <si>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</si>
  <si>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</si>
  <si>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</si>
  <si>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</si>
  <si>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</si>
  <si>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</si>
  <si>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</si>
  <si>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</si>
  <si>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</si>
  <si>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</si>
  <si>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</si>
  <si>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</si>
  <si>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</si>
  <si>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</si>
  <si>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</si>
  <si>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</si>
  <si>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</si>
  <si>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</si>
  <si>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</si>
  <si>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</si>
  <si>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</si>
  <si>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</si>
  <si>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</si>
  <si>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</si>
  <si>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</si>
  <si>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</si>
  <si>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</si>
  <si>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</si>
  <si>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</si>
  <si>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</si>
  <si>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</si>
  <si>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</si>
  <si>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</si>
  <si>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</si>
  <si>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</si>
  <si>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</si>
  <si>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</si>
  <si>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</si>
  <si>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</si>
  <si>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</si>
  <si>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</si>
  <si>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</si>
  <si>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</si>
  <si>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</si>
  <si>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</si>
  <si>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</si>
  <si>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</si>
  <si>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</si>
  <si>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</si>
  <si>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</si>
  <si>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</si>
  <si>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</si>
  <si>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</si>
  <si>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</si>
  <si>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</si>
  <si>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</si>
  <si>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</si>
  <si>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</si>
  <si>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</si>
  <si>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</si>
  <si>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</si>
  <si>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</si>
  <si>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</si>
  <si>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</si>
  <si>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</si>
  <si>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</si>
  <si>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</si>
  <si>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</si>
  <si>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</si>
  <si>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</si>
  <si>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</si>
  <si>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</si>
  <si>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</si>
  <si>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</si>
  <si>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</si>
  <si>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</si>
  <si>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</si>
  <si>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</si>
  <si>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</si>
  <si>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</si>
  <si>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</si>
  <si>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</si>
  <si>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</si>
  <si>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</si>
  <si>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</si>
  <si>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</si>
  <si>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私立学校施設高度化推進事業費補助</t>
    <rPh sb="0" eb="2">
      <t>シリツ</t>
    </rPh>
    <rPh sb="2" eb="4">
      <t>ガッコウ</t>
    </rPh>
    <rPh sb="4" eb="6">
      <t>シセツ</t>
    </rPh>
    <rPh sb="6" eb="9">
      <t>コウドカ</t>
    </rPh>
    <rPh sb="9" eb="11">
      <t>スイシン</t>
    </rPh>
    <rPh sb="11" eb="14">
      <t>ジギョウヒ</t>
    </rPh>
    <rPh sb="14" eb="16">
      <t>ホジョ</t>
    </rPh>
    <phoneticPr fontId="3"/>
  </si>
  <si>
    <t>高等教育局私学部</t>
    <rPh sb="0" eb="2">
      <t>コウトウ</t>
    </rPh>
    <rPh sb="2" eb="4">
      <t>キョウイク</t>
    </rPh>
    <rPh sb="4" eb="5">
      <t>キョク</t>
    </rPh>
    <rPh sb="5" eb="7">
      <t>シガク</t>
    </rPh>
    <rPh sb="7" eb="8">
      <t>ブ</t>
    </rPh>
    <phoneticPr fontId="3"/>
  </si>
  <si>
    <t>私学助成課</t>
    <rPh sb="0" eb="2">
      <t>シガク</t>
    </rPh>
    <rPh sb="2" eb="4">
      <t>ジョセイ</t>
    </rPh>
    <rPh sb="4" eb="5">
      <t>カ</t>
    </rPh>
    <phoneticPr fontId="3"/>
  </si>
  <si>
    <t>私学助成課長
丸山　洋司</t>
    <rPh sb="0" eb="2">
      <t>シガク</t>
    </rPh>
    <rPh sb="2" eb="4">
      <t>ジョセイ</t>
    </rPh>
    <rPh sb="4" eb="6">
      <t>カチョウ</t>
    </rPh>
    <rPh sb="7" eb="9">
      <t>マルヤマ</t>
    </rPh>
    <rPh sb="10" eb="12">
      <t>ヨウジ</t>
    </rPh>
    <phoneticPr fontId="3"/>
  </si>
  <si>
    <t>　学校法人に対し私立学校施設の整備に係る借入金の金利負担を軽減するための支援を行うことで、私立学校施設の老朽化の改善、耐震化を推進する。</t>
    <rPh sb="1" eb="3">
      <t>ガッコウ</t>
    </rPh>
    <rPh sb="3" eb="5">
      <t>ホウジン</t>
    </rPh>
    <rPh sb="6" eb="7">
      <t>タイ</t>
    </rPh>
    <rPh sb="8" eb="10">
      <t>シリツ</t>
    </rPh>
    <rPh sb="10" eb="12">
      <t>ガッコウ</t>
    </rPh>
    <rPh sb="12" eb="14">
      <t>シセツ</t>
    </rPh>
    <rPh sb="15" eb="17">
      <t>セイビ</t>
    </rPh>
    <rPh sb="18" eb="19">
      <t>カカ</t>
    </rPh>
    <rPh sb="20" eb="22">
      <t>カリイレ</t>
    </rPh>
    <rPh sb="22" eb="23">
      <t>キン</t>
    </rPh>
    <rPh sb="24" eb="26">
      <t>キンリ</t>
    </rPh>
    <rPh sb="26" eb="28">
      <t>フタン</t>
    </rPh>
    <rPh sb="29" eb="31">
      <t>ケイゲン</t>
    </rPh>
    <rPh sb="36" eb="38">
      <t>シエン</t>
    </rPh>
    <rPh sb="39" eb="40">
      <t>オコナ</t>
    </rPh>
    <rPh sb="45" eb="47">
      <t>シリツ</t>
    </rPh>
    <rPh sb="47" eb="49">
      <t>ガッコウ</t>
    </rPh>
    <rPh sb="49" eb="51">
      <t>シセツ</t>
    </rPh>
    <rPh sb="52" eb="55">
      <t>ロウキュウカ</t>
    </rPh>
    <rPh sb="56" eb="58">
      <t>カイゼン</t>
    </rPh>
    <rPh sb="59" eb="62">
      <t>タイシンカ</t>
    </rPh>
    <rPh sb="63" eb="65">
      <t>スイシン</t>
    </rPh>
    <phoneticPr fontId="3"/>
  </si>
  <si>
    <t>　日本私立学校振興・共済事業団の融資を受けて実施される、私立の大学院・大学・短期大学・高等専門学校・専修学校及び各種学校・高等学校・中等教育学校・中学校・義務教育学校・小学校・特別支援学校、並びに幼稚園及び幼保連携型認定こども園が行う老朽校舎（築３０年以上）及び危険建物と認定された旧耐震基準で建設された学校施設又は幼保連携施設（昭和５６年以前の建物）の耐震改築事業及び耐震改修事業、私立大学附属病院の施設整備事業について利子助成を行う。</t>
    <rPh sb="33" eb="34">
      <t>イン</t>
    </rPh>
    <rPh sb="35" eb="37">
      <t>ダイガク</t>
    </rPh>
    <rPh sb="50" eb="52">
      <t>センシュウ</t>
    </rPh>
    <rPh sb="52" eb="54">
      <t>ガッコウ</t>
    </rPh>
    <rPh sb="54" eb="55">
      <t>オヨ</t>
    </rPh>
    <rPh sb="56" eb="58">
      <t>カクシュ</t>
    </rPh>
    <rPh sb="58" eb="60">
      <t>ガッコウ</t>
    </rPh>
    <rPh sb="61" eb="63">
      <t>コウトウ</t>
    </rPh>
    <rPh sb="63" eb="65">
      <t>ガッコウ</t>
    </rPh>
    <rPh sb="70" eb="72">
      <t>ガッコウ</t>
    </rPh>
    <rPh sb="74" eb="76">
      <t>ガッコウ</t>
    </rPh>
    <rPh sb="81" eb="83">
      <t>ガッコウ</t>
    </rPh>
    <rPh sb="85" eb="87">
      <t>ガッコウ</t>
    </rPh>
    <rPh sb="95" eb="96">
      <t>ナラ</t>
    </rPh>
    <rPh sb="98" eb="101">
      <t>ヨウチエン</t>
    </rPh>
    <rPh sb="101" eb="102">
      <t>オヨ</t>
    </rPh>
    <rPh sb="103" eb="105">
      <t>ヨウホ</t>
    </rPh>
    <rPh sb="105" eb="108">
      <t>レンケイガタ</t>
    </rPh>
    <rPh sb="108" eb="110">
      <t>ニンテイ</t>
    </rPh>
    <rPh sb="113" eb="114">
      <t>エン</t>
    </rPh>
    <rPh sb="156" eb="157">
      <t>マタ</t>
    </rPh>
    <rPh sb="158" eb="160">
      <t>ヨウホ</t>
    </rPh>
    <rPh sb="160" eb="162">
      <t>レンケイ</t>
    </rPh>
    <rPh sb="162" eb="164">
      <t>シセツ</t>
    </rPh>
    <rPh sb="177" eb="179">
      <t>タイシン</t>
    </rPh>
    <rPh sb="179" eb="181">
      <t>カイチク</t>
    </rPh>
    <rPh sb="183" eb="184">
      <t>オヨ</t>
    </rPh>
    <rPh sb="185" eb="187">
      <t>タイシン</t>
    </rPh>
    <rPh sb="187" eb="189">
      <t>カイシュウ</t>
    </rPh>
    <rPh sb="189" eb="191">
      <t>ジギョウ</t>
    </rPh>
    <phoneticPr fontId="3"/>
  </si>
  <si>
    <t>-</t>
  </si>
  <si>
    <t>私立学校振興助成法　第１０条</t>
    <rPh sb="0" eb="2">
      <t>シリツ</t>
    </rPh>
    <rPh sb="2" eb="4">
      <t>ガッコウ</t>
    </rPh>
    <rPh sb="4" eb="6">
      <t>シンコウ</t>
    </rPh>
    <rPh sb="6" eb="9">
      <t>ジョセイホウ</t>
    </rPh>
    <rPh sb="10" eb="11">
      <t>ダイ</t>
    </rPh>
    <rPh sb="13" eb="14">
      <t>ジョウ</t>
    </rPh>
    <phoneticPr fontId="3"/>
  </si>
  <si>
    <t>-</t>
    <phoneticPr fontId="5"/>
  </si>
  <si>
    <t>22-0185</t>
    <phoneticPr fontId="5"/>
  </si>
  <si>
    <t>23-0165</t>
    <phoneticPr fontId="5"/>
  </si>
  <si>
    <t>24-0179</t>
    <phoneticPr fontId="5"/>
  </si>
  <si>
    <t>25-0172</t>
    <phoneticPr fontId="5"/>
  </si>
  <si>
    <t>26-0170</t>
    <phoneticPr fontId="5"/>
  </si>
  <si>
    <t>27-0158</t>
    <phoneticPr fontId="5"/>
  </si>
  <si>
    <t>28-0160</t>
    <phoneticPr fontId="5"/>
  </si>
  <si>
    <t>私立学校施設高度化推進事業費補助金</t>
    <rPh sb="0" eb="2">
      <t>シリツ</t>
    </rPh>
    <rPh sb="2" eb="4">
      <t>ガッコウ</t>
    </rPh>
    <rPh sb="4" eb="6">
      <t>シセツ</t>
    </rPh>
    <rPh sb="6" eb="9">
      <t>コウドカ</t>
    </rPh>
    <rPh sb="9" eb="11">
      <t>スイシン</t>
    </rPh>
    <rPh sb="11" eb="14">
      <t>ジギョウヒ</t>
    </rPh>
    <rPh sb="14" eb="16">
      <t>ホジョ</t>
    </rPh>
    <rPh sb="16" eb="17">
      <t>キン</t>
    </rPh>
    <phoneticPr fontId="3"/>
  </si>
  <si>
    <t>％</t>
    <phoneticPr fontId="5"/>
  </si>
  <si>
    <t>-</t>
    <phoneticPr fontId="5"/>
  </si>
  <si>
    <t>-</t>
    <phoneticPr fontId="5"/>
  </si>
  <si>
    <t>-</t>
    <phoneticPr fontId="5"/>
  </si>
  <si>
    <t>私立学校施設の耐震改修状況等調査結果の概要（大学等）</t>
    <rPh sb="0" eb="2">
      <t>シリツ</t>
    </rPh>
    <rPh sb="2" eb="4">
      <t>ガッコウ</t>
    </rPh>
    <rPh sb="4" eb="6">
      <t>シセツ</t>
    </rPh>
    <rPh sb="7" eb="9">
      <t>タイシン</t>
    </rPh>
    <rPh sb="9" eb="11">
      <t>カイシュウ</t>
    </rPh>
    <rPh sb="11" eb="13">
      <t>ジョウキョウ</t>
    </rPh>
    <rPh sb="13" eb="14">
      <t>トウ</t>
    </rPh>
    <rPh sb="14" eb="16">
      <t>チョウサ</t>
    </rPh>
    <rPh sb="16" eb="18">
      <t>ケッカ</t>
    </rPh>
    <rPh sb="19" eb="21">
      <t>ガイヨウ</t>
    </rPh>
    <rPh sb="22" eb="24">
      <t>ダイガク</t>
    </rPh>
    <rPh sb="24" eb="25">
      <t>ナド</t>
    </rPh>
    <phoneticPr fontId="5"/>
  </si>
  <si>
    <t>私立学校施設の耐震改修状況等調査結果の概要（幼稚園～高等学校）</t>
    <rPh sb="0" eb="2">
      <t>シリツ</t>
    </rPh>
    <rPh sb="2" eb="4">
      <t>ガッコウ</t>
    </rPh>
    <rPh sb="4" eb="6">
      <t>シセツ</t>
    </rPh>
    <rPh sb="7" eb="9">
      <t>タイシン</t>
    </rPh>
    <rPh sb="9" eb="11">
      <t>カイシュウ</t>
    </rPh>
    <rPh sb="11" eb="13">
      <t>ジョウキョウ</t>
    </rPh>
    <rPh sb="13" eb="14">
      <t>トウ</t>
    </rPh>
    <rPh sb="14" eb="16">
      <t>チョウサ</t>
    </rPh>
    <rPh sb="16" eb="18">
      <t>ケッカ</t>
    </rPh>
    <rPh sb="19" eb="21">
      <t>ガイヨウ</t>
    </rPh>
    <rPh sb="22" eb="25">
      <t>ヨウチエン</t>
    </rPh>
    <rPh sb="26" eb="28">
      <t>コウトウ</t>
    </rPh>
    <rPh sb="28" eb="30">
      <t>ガッコウ</t>
    </rPh>
    <phoneticPr fontId="5"/>
  </si>
  <si>
    <t>％</t>
    <phoneticPr fontId="5"/>
  </si>
  <si>
    <t>-</t>
    <phoneticPr fontId="5"/>
  </si>
  <si>
    <t>法人</t>
    <rPh sb="0" eb="2">
      <t>ホウジン</t>
    </rPh>
    <phoneticPr fontId="5"/>
  </si>
  <si>
    <t>千円</t>
    <rPh sb="0" eb="2">
      <t>センエン</t>
    </rPh>
    <phoneticPr fontId="5"/>
  </si>
  <si>
    <t>当該年度執行額/当該年度対象法人数</t>
    <rPh sb="0" eb="2">
      <t>トウガイ</t>
    </rPh>
    <rPh sb="2" eb="4">
      <t>ネンド</t>
    </rPh>
    <rPh sb="4" eb="6">
      <t>シッコウ</t>
    </rPh>
    <rPh sb="6" eb="7">
      <t>ガク</t>
    </rPh>
    <rPh sb="8" eb="10">
      <t>トウガイ</t>
    </rPh>
    <rPh sb="10" eb="12">
      <t>ネンド</t>
    </rPh>
    <rPh sb="12" eb="14">
      <t>タイショウ</t>
    </rPh>
    <rPh sb="14" eb="16">
      <t>ホウジン</t>
    </rPh>
    <rPh sb="16" eb="17">
      <t>スウ</t>
    </rPh>
    <phoneticPr fontId="5"/>
  </si>
  <si>
    <t>1,514,621/118</t>
    <phoneticPr fontId="5"/>
  </si>
  <si>
    <t>1,318,111/122</t>
    <phoneticPr fontId="5"/>
  </si>
  <si>
    <t>1,200,018/140</t>
    <phoneticPr fontId="5"/>
  </si>
  <si>
    <t>6　私学の振興</t>
    <rPh sb="2" eb="4">
      <t>シガク</t>
    </rPh>
    <rPh sb="5" eb="7">
      <t>シンコウ</t>
    </rPh>
    <phoneticPr fontId="5"/>
  </si>
  <si>
    <t>6-1　特色のある教育研究を展開する私立学校の振興</t>
    <rPh sb="4" eb="6">
      <t>トクショク</t>
    </rPh>
    <rPh sb="9" eb="11">
      <t>キョウイク</t>
    </rPh>
    <rPh sb="11" eb="13">
      <t>ケンキュウ</t>
    </rPh>
    <rPh sb="14" eb="16">
      <t>テンカイ</t>
    </rPh>
    <rPh sb="18" eb="20">
      <t>シリツ</t>
    </rPh>
    <rPh sb="20" eb="22">
      <t>ガッコウ</t>
    </rPh>
    <rPh sb="23" eb="25">
      <t>シンコウ</t>
    </rPh>
    <phoneticPr fontId="5"/>
  </si>
  <si>
    <t>％</t>
    <phoneticPr fontId="5"/>
  </si>
  <si>
    <t>-</t>
    <phoneticPr fontId="5"/>
  </si>
  <si>
    <t>-</t>
    <phoneticPr fontId="5"/>
  </si>
  <si>
    <t>利払費</t>
    <rPh sb="0" eb="2">
      <t>リバライ</t>
    </rPh>
    <rPh sb="2" eb="3">
      <t>ヒ</t>
    </rPh>
    <phoneticPr fontId="5"/>
  </si>
  <si>
    <t>利子の支払の一部に充当</t>
    <rPh sb="0" eb="2">
      <t>リシ</t>
    </rPh>
    <rPh sb="3" eb="5">
      <t>シハラ</t>
    </rPh>
    <rPh sb="6" eb="8">
      <t>イチブ</t>
    </rPh>
    <rPh sb="9" eb="11">
      <t>ジュウトウ</t>
    </rPh>
    <phoneticPr fontId="5"/>
  </si>
  <si>
    <t>A.学校法人日本医科大学</t>
    <rPh sb="2" eb="4">
      <t>ガッコウ</t>
    </rPh>
    <rPh sb="4" eb="6">
      <t>ホウジン</t>
    </rPh>
    <rPh sb="6" eb="8">
      <t>ニホン</t>
    </rPh>
    <rPh sb="8" eb="10">
      <t>イカ</t>
    </rPh>
    <rPh sb="10" eb="12">
      <t>ダイガク</t>
    </rPh>
    <phoneticPr fontId="5"/>
  </si>
  <si>
    <t>学校法人日本医科大学</t>
    <rPh sb="0" eb="2">
      <t>ガッコウ</t>
    </rPh>
    <rPh sb="2" eb="4">
      <t>ホウジン</t>
    </rPh>
    <rPh sb="4" eb="6">
      <t>ニホン</t>
    </rPh>
    <rPh sb="6" eb="8">
      <t>イカ</t>
    </rPh>
    <rPh sb="8" eb="10">
      <t>ダイガク</t>
    </rPh>
    <phoneticPr fontId="5"/>
  </si>
  <si>
    <t>補助金等交付</t>
    <rPh sb="0" eb="3">
      <t>ホジョキン</t>
    </rPh>
    <rPh sb="3" eb="4">
      <t>トウ</t>
    </rPh>
    <rPh sb="4" eb="6">
      <t>コウフ</t>
    </rPh>
    <phoneticPr fontId="5"/>
  </si>
  <si>
    <t>-</t>
    <phoneticPr fontId="5"/>
  </si>
  <si>
    <t>-</t>
    <phoneticPr fontId="5"/>
  </si>
  <si>
    <t>学校法人北里研究所</t>
    <rPh sb="0" eb="2">
      <t>ガッコウ</t>
    </rPh>
    <rPh sb="2" eb="4">
      <t>ホウジン</t>
    </rPh>
    <phoneticPr fontId="5"/>
  </si>
  <si>
    <t>学校法人昭和大学</t>
    <rPh sb="0" eb="2">
      <t>ガッコウ</t>
    </rPh>
    <rPh sb="2" eb="4">
      <t>ホウジン</t>
    </rPh>
    <rPh sb="4" eb="6">
      <t>ショウワ</t>
    </rPh>
    <rPh sb="6" eb="8">
      <t>ダイガク</t>
    </rPh>
    <phoneticPr fontId="5"/>
  </si>
  <si>
    <t>学校法人日本大学</t>
    <rPh sb="0" eb="2">
      <t>ガッコウ</t>
    </rPh>
    <rPh sb="2" eb="4">
      <t>ホウジン</t>
    </rPh>
    <rPh sb="4" eb="6">
      <t>ニホン</t>
    </rPh>
    <rPh sb="6" eb="8">
      <t>ダイガク</t>
    </rPh>
    <phoneticPr fontId="5"/>
  </si>
  <si>
    <t>学校法人杏林学園</t>
    <rPh sb="0" eb="2">
      <t>ガッコウ</t>
    </rPh>
    <rPh sb="2" eb="4">
      <t>ホウジン</t>
    </rPh>
    <rPh sb="4" eb="6">
      <t>キョウリン</t>
    </rPh>
    <rPh sb="6" eb="8">
      <t>ガクエン</t>
    </rPh>
    <phoneticPr fontId="5"/>
  </si>
  <si>
    <t>学校法人青山学院</t>
    <rPh sb="0" eb="2">
      <t>ガッコウ</t>
    </rPh>
    <rPh sb="2" eb="4">
      <t>ホウジン</t>
    </rPh>
    <rPh sb="4" eb="6">
      <t>アオヤマ</t>
    </rPh>
    <rPh sb="6" eb="8">
      <t>ガクイン</t>
    </rPh>
    <phoneticPr fontId="5"/>
  </si>
  <si>
    <t>学校法人日本体育大学</t>
    <rPh sb="0" eb="2">
      <t>ガッコウ</t>
    </rPh>
    <rPh sb="2" eb="4">
      <t>ホウジン</t>
    </rPh>
    <rPh sb="4" eb="6">
      <t>ニホン</t>
    </rPh>
    <rPh sb="6" eb="8">
      <t>タイイク</t>
    </rPh>
    <rPh sb="8" eb="10">
      <t>ダイガク</t>
    </rPh>
    <phoneticPr fontId="5"/>
  </si>
  <si>
    <t>学校法人福岡大学</t>
    <rPh sb="0" eb="2">
      <t>ガッコウ</t>
    </rPh>
    <rPh sb="2" eb="4">
      <t>ホウジン</t>
    </rPh>
    <rPh sb="4" eb="6">
      <t>フクオカ</t>
    </rPh>
    <rPh sb="6" eb="8">
      <t>ダイガク</t>
    </rPh>
    <phoneticPr fontId="5"/>
  </si>
  <si>
    <t>学校法人久留米大学</t>
    <rPh sb="0" eb="2">
      <t>ガッコウ</t>
    </rPh>
    <rPh sb="2" eb="4">
      <t>ホウジン</t>
    </rPh>
    <rPh sb="4" eb="7">
      <t>クルメ</t>
    </rPh>
    <rPh sb="7" eb="9">
      <t>ダイガク</t>
    </rPh>
    <phoneticPr fontId="5"/>
  </si>
  <si>
    <t>学校法人立教学院</t>
    <rPh sb="0" eb="2">
      <t>ガッコウ</t>
    </rPh>
    <rPh sb="2" eb="4">
      <t>ホウジン</t>
    </rPh>
    <rPh sb="4" eb="6">
      <t>リッキョウ</t>
    </rPh>
    <rPh sb="6" eb="8">
      <t>ガクイン</t>
    </rPh>
    <phoneticPr fontId="5"/>
  </si>
  <si>
    <t>無</t>
  </si>
  <si>
    <t>補助金の支出先である学校法人は、日本私立学校振興・共済事業団から融資を受けているものであり、対象となる学校法人は限定されるため、支出先の選定は妥当であると考える。</t>
    <rPh sb="0" eb="3">
      <t>ホジョキン</t>
    </rPh>
    <rPh sb="4" eb="6">
      <t>シシュツ</t>
    </rPh>
    <rPh sb="6" eb="7">
      <t>サキ</t>
    </rPh>
    <rPh sb="10" eb="12">
      <t>ガッコウ</t>
    </rPh>
    <rPh sb="12" eb="14">
      <t>ホウジン</t>
    </rPh>
    <rPh sb="16" eb="30">
      <t>ニホンシリツガッコウシンコウテンキョウサイジギョウダン</t>
    </rPh>
    <rPh sb="32" eb="34">
      <t>ユウシ</t>
    </rPh>
    <rPh sb="35" eb="36">
      <t>ウ</t>
    </rPh>
    <rPh sb="46" eb="48">
      <t>タイショウ</t>
    </rPh>
    <rPh sb="51" eb="53">
      <t>ガッコウ</t>
    </rPh>
    <rPh sb="53" eb="55">
      <t>ホウジン</t>
    </rPh>
    <rPh sb="56" eb="58">
      <t>ゲンテイ</t>
    </rPh>
    <rPh sb="64" eb="66">
      <t>シシュツ</t>
    </rPh>
    <rPh sb="66" eb="67">
      <t>サキ</t>
    </rPh>
    <rPh sb="68" eb="70">
      <t>センテイ</t>
    </rPh>
    <rPh sb="71" eb="73">
      <t>ダトウ</t>
    </rPh>
    <rPh sb="77" eb="78">
      <t>カンガ</t>
    </rPh>
    <phoneticPr fontId="5"/>
  </si>
  <si>
    <t>補助金の交付決定にあたっては、申請内容の厳正な審査により、必要性について適切にチェックしており、その水準は妥当と考える。</t>
    <rPh sb="0" eb="3">
      <t>ホジョキン</t>
    </rPh>
    <rPh sb="4" eb="6">
      <t>コウフ</t>
    </rPh>
    <rPh sb="6" eb="8">
      <t>ケッテイ</t>
    </rPh>
    <rPh sb="15" eb="17">
      <t>シンセイ</t>
    </rPh>
    <rPh sb="17" eb="19">
      <t>ナイヨウ</t>
    </rPh>
    <rPh sb="20" eb="22">
      <t>ゲンセイ</t>
    </rPh>
    <rPh sb="23" eb="25">
      <t>シンサ</t>
    </rPh>
    <rPh sb="29" eb="32">
      <t>ヒツヨウセイ</t>
    </rPh>
    <rPh sb="36" eb="38">
      <t>テキセツ</t>
    </rPh>
    <rPh sb="50" eb="52">
      <t>スイジュン</t>
    </rPh>
    <rPh sb="53" eb="55">
      <t>ダトウ</t>
    </rPh>
    <rPh sb="56" eb="57">
      <t>カンガ</t>
    </rPh>
    <phoneticPr fontId="5"/>
  </si>
  <si>
    <t>-</t>
    <phoneticPr fontId="5"/>
  </si>
  <si>
    <t>‐</t>
  </si>
  <si>
    <t>補助金の交付決定に当たっては、日本私立学校振興・共済事業団から融資を受け、計画通りに償還している学校法人であることを申請書類等をもとに厳正に審査しており、真に必要なものに限定されていると考える。</t>
    <rPh sb="0" eb="3">
      <t>ホジョキン</t>
    </rPh>
    <rPh sb="4" eb="6">
      <t>コウフ</t>
    </rPh>
    <rPh sb="6" eb="8">
      <t>ケッテイ</t>
    </rPh>
    <rPh sb="9" eb="10">
      <t>ア</t>
    </rPh>
    <rPh sb="15" eb="29">
      <t>ニホンシリツガッコウシンコウテンキョウサイジギョウダン</t>
    </rPh>
    <rPh sb="31" eb="33">
      <t>ユウシ</t>
    </rPh>
    <rPh sb="34" eb="35">
      <t>ウ</t>
    </rPh>
    <rPh sb="37" eb="39">
      <t>ケイカク</t>
    </rPh>
    <rPh sb="39" eb="40">
      <t>ドオ</t>
    </rPh>
    <rPh sb="42" eb="44">
      <t>ショウカン</t>
    </rPh>
    <rPh sb="48" eb="50">
      <t>ガッコウ</t>
    </rPh>
    <rPh sb="50" eb="52">
      <t>ホウジン</t>
    </rPh>
    <rPh sb="58" eb="60">
      <t>シンセイ</t>
    </rPh>
    <rPh sb="60" eb="62">
      <t>ショルイ</t>
    </rPh>
    <rPh sb="62" eb="63">
      <t>トウ</t>
    </rPh>
    <rPh sb="67" eb="69">
      <t>ゲンセイ</t>
    </rPh>
    <rPh sb="70" eb="72">
      <t>シンサ</t>
    </rPh>
    <rPh sb="77" eb="78">
      <t>シン</t>
    </rPh>
    <rPh sb="79" eb="81">
      <t>ヒツヨウ</t>
    </rPh>
    <rPh sb="85" eb="87">
      <t>ゲンテイ</t>
    </rPh>
    <rPh sb="93" eb="94">
      <t>カンガ</t>
    </rPh>
    <phoneticPr fontId="5"/>
  </si>
  <si>
    <t>-</t>
    <phoneticPr fontId="5"/>
  </si>
  <si>
    <t>融資を行う日本私立学校振興・共済事業団への利子補給金を交付する仕組みがないため、融資を受けている学校法人へ直接交付するもので、効果的な手段であると考える。</t>
    <rPh sb="0" eb="2">
      <t>ユウシ</t>
    </rPh>
    <rPh sb="3" eb="4">
      <t>オコナ</t>
    </rPh>
    <rPh sb="5" eb="19">
      <t>ニホンシリツガッコウシンコウテンキョウサイジギョウダン</t>
    </rPh>
    <rPh sb="21" eb="23">
      <t>リシ</t>
    </rPh>
    <rPh sb="23" eb="26">
      <t>ホキュウキン</t>
    </rPh>
    <rPh sb="27" eb="29">
      <t>コウフ</t>
    </rPh>
    <rPh sb="31" eb="33">
      <t>シク</t>
    </rPh>
    <rPh sb="40" eb="42">
      <t>ユウシ</t>
    </rPh>
    <rPh sb="43" eb="44">
      <t>ウ</t>
    </rPh>
    <rPh sb="48" eb="50">
      <t>ガッコウ</t>
    </rPh>
    <rPh sb="50" eb="52">
      <t>ホウジン</t>
    </rPh>
    <rPh sb="53" eb="55">
      <t>チョクセツ</t>
    </rPh>
    <rPh sb="55" eb="57">
      <t>コウフ</t>
    </rPh>
    <rPh sb="63" eb="66">
      <t>コウカテキ</t>
    </rPh>
    <rPh sb="67" eb="69">
      <t>シュダン</t>
    </rPh>
    <rPh sb="73" eb="74">
      <t>カンガ</t>
    </rPh>
    <phoneticPr fontId="5"/>
  </si>
  <si>
    <t>過去に融資を受けている学校法人、新規に融資を受けた学校法人ともに着実に補助していることから、予定通りの実績を上げていると考える。</t>
    <rPh sb="0" eb="2">
      <t>カコ</t>
    </rPh>
    <rPh sb="3" eb="5">
      <t>ユウシ</t>
    </rPh>
    <rPh sb="6" eb="7">
      <t>ウ</t>
    </rPh>
    <rPh sb="11" eb="13">
      <t>ガッコウ</t>
    </rPh>
    <rPh sb="13" eb="15">
      <t>ホウジン</t>
    </rPh>
    <rPh sb="16" eb="18">
      <t>シンキ</t>
    </rPh>
    <rPh sb="19" eb="21">
      <t>ユウシ</t>
    </rPh>
    <rPh sb="22" eb="23">
      <t>ウ</t>
    </rPh>
    <rPh sb="25" eb="27">
      <t>ガッコウ</t>
    </rPh>
    <rPh sb="27" eb="29">
      <t>ホウジン</t>
    </rPh>
    <rPh sb="32" eb="34">
      <t>チャクジツ</t>
    </rPh>
    <rPh sb="35" eb="37">
      <t>ホジョ</t>
    </rPh>
    <rPh sb="46" eb="48">
      <t>ヨテイ</t>
    </rPh>
    <rPh sb="48" eb="49">
      <t>ドオ</t>
    </rPh>
    <rPh sb="51" eb="53">
      <t>ジッセキ</t>
    </rPh>
    <rPh sb="54" eb="55">
      <t>ア</t>
    </rPh>
    <rPh sb="60" eb="61">
      <t>カンガ</t>
    </rPh>
    <phoneticPr fontId="5"/>
  </si>
  <si>
    <t>私立学校の老朽校舎等の改築事業が進み、教育・研究・条件が向上していると考える。</t>
    <rPh sb="0" eb="2">
      <t>シリツ</t>
    </rPh>
    <rPh sb="2" eb="4">
      <t>ガッコウ</t>
    </rPh>
    <rPh sb="5" eb="7">
      <t>ロウキュウ</t>
    </rPh>
    <rPh sb="7" eb="9">
      <t>コウシャ</t>
    </rPh>
    <rPh sb="9" eb="10">
      <t>トウ</t>
    </rPh>
    <rPh sb="11" eb="13">
      <t>カイチク</t>
    </rPh>
    <rPh sb="13" eb="15">
      <t>ジギョウ</t>
    </rPh>
    <rPh sb="16" eb="17">
      <t>スス</t>
    </rPh>
    <rPh sb="19" eb="21">
      <t>キョウイク</t>
    </rPh>
    <rPh sb="22" eb="24">
      <t>ケンキュウ</t>
    </rPh>
    <rPh sb="25" eb="27">
      <t>ジョウケン</t>
    </rPh>
    <rPh sb="28" eb="30">
      <t>コウジョウ</t>
    </rPh>
    <rPh sb="35" eb="36">
      <t>カンガ</t>
    </rPh>
    <phoneticPr fontId="5"/>
  </si>
  <si>
    <t>本事業は、私立学校の校舎等施設の耐震化を推し進めるうえで必要であり、各学校法人からのニーズが高いことから、引き続き適切な執行に努め、授業を継続していきたい。</t>
    <rPh sb="0" eb="1">
      <t>ホン</t>
    </rPh>
    <rPh sb="1" eb="3">
      <t>ジギョウ</t>
    </rPh>
    <rPh sb="5" eb="7">
      <t>シリツ</t>
    </rPh>
    <rPh sb="7" eb="9">
      <t>ガッコウ</t>
    </rPh>
    <rPh sb="10" eb="12">
      <t>コウシャ</t>
    </rPh>
    <rPh sb="12" eb="13">
      <t>トウ</t>
    </rPh>
    <rPh sb="13" eb="15">
      <t>シセツ</t>
    </rPh>
    <rPh sb="16" eb="19">
      <t>タイシンカ</t>
    </rPh>
    <rPh sb="20" eb="21">
      <t>オ</t>
    </rPh>
    <rPh sb="22" eb="23">
      <t>スス</t>
    </rPh>
    <rPh sb="28" eb="30">
      <t>ヒツヨウ</t>
    </rPh>
    <rPh sb="34" eb="37">
      <t>カクガッコウ</t>
    </rPh>
    <rPh sb="37" eb="39">
      <t>ホウジン</t>
    </rPh>
    <rPh sb="46" eb="47">
      <t>タカ</t>
    </rPh>
    <rPh sb="53" eb="54">
      <t>ヒ</t>
    </rPh>
    <rPh sb="55" eb="56">
      <t>ツヅ</t>
    </rPh>
    <rPh sb="57" eb="59">
      <t>テキセツ</t>
    </rPh>
    <rPh sb="60" eb="62">
      <t>シッコウ</t>
    </rPh>
    <rPh sb="63" eb="64">
      <t>ツト</t>
    </rPh>
    <rPh sb="66" eb="68">
      <t>ジュギョウ</t>
    </rPh>
    <rPh sb="69" eb="71">
      <t>ケイゾク</t>
    </rPh>
    <phoneticPr fontId="5"/>
  </si>
  <si>
    <t>本事業は、私立学校施設の耐震化を推進するものであり、国民や社会のニーズを的確に反映している。</t>
    <rPh sb="0" eb="1">
      <t>ホン</t>
    </rPh>
    <rPh sb="1" eb="3">
      <t>ジギョウ</t>
    </rPh>
    <rPh sb="5" eb="7">
      <t>シリツ</t>
    </rPh>
    <rPh sb="7" eb="9">
      <t>ガッコウ</t>
    </rPh>
    <rPh sb="9" eb="11">
      <t>シセツ</t>
    </rPh>
    <rPh sb="12" eb="15">
      <t>タイシンカ</t>
    </rPh>
    <rPh sb="16" eb="18">
      <t>スイシン</t>
    </rPh>
    <rPh sb="26" eb="28">
      <t>コクミン</t>
    </rPh>
    <rPh sb="29" eb="31">
      <t>シャカイ</t>
    </rPh>
    <rPh sb="36" eb="38">
      <t>テキカク</t>
    </rPh>
    <rPh sb="39" eb="41">
      <t>ハンエイ</t>
    </rPh>
    <phoneticPr fontId="5"/>
  </si>
  <si>
    <t>本事業は私立学校施設の耐震化を促進するために実施しており、国として責任をもって取り組むべきものである。</t>
    <rPh sb="0" eb="1">
      <t>ホン</t>
    </rPh>
    <rPh sb="1" eb="3">
      <t>ジギョウ</t>
    </rPh>
    <rPh sb="4" eb="6">
      <t>シリツ</t>
    </rPh>
    <rPh sb="6" eb="8">
      <t>ガッコウ</t>
    </rPh>
    <rPh sb="8" eb="10">
      <t>シセツ</t>
    </rPh>
    <rPh sb="11" eb="14">
      <t>タイシンカ</t>
    </rPh>
    <rPh sb="15" eb="17">
      <t>ソクシン</t>
    </rPh>
    <rPh sb="22" eb="24">
      <t>ジッシ</t>
    </rPh>
    <rPh sb="29" eb="30">
      <t>クニ</t>
    </rPh>
    <rPh sb="33" eb="35">
      <t>セキニン</t>
    </rPh>
    <rPh sb="39" eb="40">
      <t>ト</t>
    </rPh>
    <rPh sb="41" eb="42">
      <t>ク</t>
    </rPh>
    <phoneticPr fontId="5"/>
  </si>
  <si>
    <t>私立学校の校舎等施設の耐震化は喫緊の課題であるが、私立学校の耐震化率は向上していることから、本事業実施による一定の効果が現れているものと考えられる。また、執行面においても、適切に対応がなされていることから、特に問題はないものと考える。</t>
    <rPh sb="0" eb="2">
      <t>シリツ</t>
    </rPh>
    <rPh sb="2" eb="4">
      <t>ガッコウ</t>
    </rPh>
    <rPh sb="5" eb="7">
      <t>コウシャ</t>
    </rPh>
    <rPh sb="7" eb="8">
      <t>トウ</t>
    </rPh>
    <rPh sb="8" eb="10">
      <t>シセツ</t>
    </rPh>
    <rPh sb="11" eb="14">
      <t>タイシンカ</t>
    </rPh>
    <phoneticPr fontId="5"/>
  </si>
  <si>
    <t>本事業は、学校施設の整備に係る借入金の利子を定額補助するものであり、その水準は妥当と考える。</t>
    <rPh sb="0" eb="1">
      <t>ホン</t>
    </rPh>
    <rPh sb="1" eb="3">
      <t>ジギョウ</t>
    </rPh>
    <rPh sb="5" eb="7">
      <t>ガッコウ</t>
    </rPh>
    <rPh sb="7" eb="9">
      <t>シセツ</t>
    </rPh>
    <rPh sb="10" eb="12">
      <t>セイビ</t>
    </rPh>
    <rPh sb="13" eb="14">
      <t>カカ</t>
    </rPh>
    <rPh sb="15" eb="17">
      <t>カリイレ</t>
    </rPh>
    <rPh sb="17" eb="18">
      <t>キン</t>
    </rPh>
    <rPh sb="19" eb="21">
      <t>リシ</t>
    </rPh>
    <rPh sb="22" eb="24">
      <t>テイガク</t>
    </rPh>
    <rPh sb="24" eb="26">
      <t>ホジョ</t>
    </rPh>
    <rPh sb="36" eb="38">
      <t>スイジュン</t>
    </rPh>
    <rPh sb="39" eb="41">
      <t>ダトウ</t>
    </rPh>
    <rPh sb="42" eb="43">
      <t>カンガ</t>
    </rPh>
    <phoneticPr fontId="5"/>
  </si>
  <si>
    <t>私立学校施設の耐震化を通じて、学生・教職員の生命の安全・安心を確保し、教育・研究・経営の基盤である学校財産を災害から守ることは、私立学校の振興において何よりも優先されるべきものであり、耐震化に資する本事業の優先度は高い。</t>
    <rPh sb="0" eb="2">
      <t>シリツ</t>
    </rPh>
    <rPh sb="2" eb="4">
      <t>ガッコウ</t>
    </rPh>
    <rPh sb="4" eb="6">
      <t>シセツ</t>
    </rPh>
    <rPh sb="7" eb="10">
      <t>タイシンカ</t>
    </rPh>
    <rPh sb="11" eb="12">
      <t>ツウ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</si>
  <si>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</si>
  <si>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</si>
  <si>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</si>
  <si>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</si>
  <si>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</si>
  <si>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</si>
  <si>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</si>
  <si>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</si>
  <si>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</si>
  <si>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</si>
  <si>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</si>
  <si>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</si>
  <si>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</si>
  <si>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</si>
  <si>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</si>
  <si>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</si>
  <si>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</si>
  <si>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毎年度の耐震化率の向上に寄与していると考える。</t>
    <rPh sb="0" eb="3">
      <t>マイネンド</t>
    </rPh>
    <rPh sb="4" eb="7">
      <t>タイシンカ</t>
    </rPh>
    <rPh sb="7" eb="8">
      <t>リツ</t>
    </rPh>
    <rPh sb="9" eb="11">
      <t>コウジョウ</t>
    </rPh>
    <rPh sb="12" eb="14">
      <t>キヨ</t>
    </rPh>
    <rPh sb="19" eb="20">
      <t>カンガ</t>
    </rPh>
    <phoneticPr fontId="5"/>
  </si>
  <si>
    <t>私立学校施設の耐震化を通じて、学生・教職員の生命の安全・安心を確保し、また、教育研究経営の基盤である学校財産を災害から守ることは私立学校の振興において重要である。本事業は耐震化率の向上に寄与し、学生等が安心して学べる教育研究環境が整備され、私立学校の振興に貢献する。</t>
    <rPh sb="0" eb="2">
      <t>シリツ</t>
    </rPh>
    <rPh sb="2" eb="4">
      <t>ガッコウ</t>
    </rPh>
    <rPh sb="4" eb="6">
      <t>シセツ</t>
    </rPh>
    <rPh sb="7" eb="10">
      <t>タイシンカ</t>
    </rPh>
    <rPh sb="11" eb="12">
      <t>ツウ</t>
    </rPh>
    <rPh sb="15" eb="17">
      <t>ガクセイ</t>
    </rPh>
    <rPh sb="18" eb="21">
      <t>キョウショクイン</t>
    </rPh>
    <rPh sb="22" eb="24">
      <t>セイメイ</t>
    </rPh>
    <rPh sb="25" eb="27">
      <t>アンゼン</t>
    </rPh>
    <rPh sb="28" eb="30">
      <t>アンシン</t>
    </rPh>
    <rPh sb="31" eb="33">
      <t>カクホ</t>
    </rPh>
    <rPh sb="38" eb="40">
      <t>キョウイク</t>
    </rPh>
    <rPh sb="40" eb="42">
      <t>ケンキュウ</t>
    </rPh>
    <rPh sb="42" eb="44">
      <t>ケイエイ</t>
    </rPh>
    <rPh sb="45" eb="47">
      <t>キバン</t>
    </rPh>
    <rPh sb="50" eb="52">
      <t>ガッコウ</t>
    </rPh>
    <rPh sb="52" eb="54">
      <t>ザイサン</t>
    </rPh>
    <rPh sb="55" eb="57">
      <t>サイガイ</t>
    </rPh>
    <rPh sb="59" eb="60">
      <t>マモ</t>
    </rPh>
    <rPh sb="64" eb="66">
      <t>シリツ</t>
    </rPh>
    <rPh sb="66" eb="68">
      <t>ガッコウ</t>
    </rPh>
    <rPh sb="69" eb="71">
      <t>シンコウ</t>
    </rPh>
    <rPh sb="75" eb="77">
      <t>ジュウヨウ</t>
    </rPh>
    <rPh sb="81" eb="82">
      <t>ホン</t>
    </rPh>
    <rPh sb="82" eb="84">
      <t>ジギョウ</t>
    </rPh>
    <rPh sb="85" eb="88">
      <t>タイシンカ</t>
    </rPh>
    <rPh sb="88" eb="89">
      <t>リツ</t>
    </rPh>
    <rPh sb="90" eb="92">
      <t>コウジョウ</t>
    </rPh>
    <rPh sb="93" eb="95">
      <t>キヨ</t>
    </rPh>
    <rPh sb="97" eb="99">
      <t>ガクセイ</t>
    </rPh>
    <rPh sb="99" eb="100">
      <t>トウ</t>
    </rPh>
    <rPh sb="101" eb="103">
      <t>アンシン</t>
    </rPh>
    <rPh sb="105" eb="106">
      <t>マナ</t>
    </rPh>
    <rPh sb="108" eb="110">
      <t>キョウイク</t>
    </rPh>
    <rPh sb="110" eb="112">
      <t>ケンキュウ</t>
    </rPh>
    <rPh sb="112" eb="114">
      <t>カンキョウ</t>
    </rPh>
    <rPh sb="115" eb="117">
      <t>セイビ</t>
    </rPh>
    <rPh sb="120" eb="122">
      <t>シリツ</t>
    </rPh>
    <rPh sb="122" eb="124">
      <t>ガッコウ</t>
    </rPh>
    <rPh sb="125" eb="127">
      <t>シンコウ</t>
    </rPh>
    <rPh sb="128" eb="130">
      <t>コウケン</t>
    </rPh>
    <phoneticPr fontId="5"/>
  </si>
  <si>
    <t>-</t>
    <phoneticPr fontId="5"/>
  </si>
  <si>
    <t>外部有識者による点検対象外</t>
    <phoneticPr fontId="5"/>
  </si>
  <si>
    <t>１．事業評価の観点 ： 本事業は、私立学校施設が行う老朽校舎及び危険建物と認定された学校施設又は幼保連携施設の耐震改築及び耐震改修事業等に係る借入金の金利負担を軽減することを目的とした補助事業であり、事業評価に当たっては長期継続事業及び事業成果の観点から検証を行った。　　　　　　　　　　　　　　　　　　　　　　　　　　　　　　　　　　　　　　　　　　　　　　　　　　　　　　　　　　　　　　　　　　　　　　　　
２．所見 ： 本事業は、私立学校が行う老朽校舎及び危険建物と認定された旧耐震基準で建築された学校校舎の建替え等を推進する事業であり、学校法人への融資状況や計画の把握に留意しつつ、計画的な補助事業の実施に努めることとし、引き続き現行の事業規模の維持に努めるべきである。なお、昨年度の外部有識者の指摘を踏まえ、耐震化率100％に向け、引き続き阻害要因を分析をし、改善していくべきである。</t>
    <phoneticPr fontId="5"/>
  </si>
  <si>
    <t>本事業の執行額については、市中金利の影響を受けるものであり、改善の可否を検討できるものではないが、引き続き効率的な執行に努める。</t>
    <phoneticPr fontId="5"/>
  </si>
  <si>
    <t>1,186,172/163</t>
    <phoneticPr fontId="5"/>
  </si>
  <si>
    <t>当該年度執行額／当該年度対象法人数</t>
    <rPh sb="0" eb="2">
      <t>トウガイ</t>
    </rPh>
    <rPh sb="2" eb="4">
      <t>ネンド</t>
    </rPh>
    <rPh sb="4" eb="6">
      <t>シッコウ</t>
    </rPh>
    <rPh sb="6" eb="7">
      <t>ガク</t>
    </rPh>
    <rPh sb="8" eb="10">
      <t>トウガイ</t>
    </rPh>
    <rPh sb="10" eb="12">
      <t>ネンド</t>
    </rPh>
    <rPh sb="12" eb="14">
      <t>タイショウ</t>
    </rPh>
    <rPh sb="14" eb="16">
      <t>ホウジン</t>
    </rPh>
    <rPh sb="16" eb="17">
      <t>スウ</t>
    </rPh>
    <phoneticPr fontId="5"/>
  </si>
  <si>
    <t>当該補助金の交付学校法人数
（学校法人からの申請に基づき決定されるため、交付申請者数とする）</t>
    <rPh sb="0" eb="2">
      <t>トウガイ</t>
    </rPh>
    <rPh sb="2" eb="5">
      <t>ホジョキン</t>
    </rPh>
    <rPh sb="6" eb="8">
      <t>コウフ</t>
    </rPh>
    <rPh sb="8" eb="10">
      <t>ガッコウ</t>
    </rPh>
    <rPh sb="10" eb="12">
      <t>ホウジン</t>
    </rPh>
    <rPh sb="12" eb="13">
      <t>スウ</t>
    </rPh>
    <rPh sb="15" eb="17">
      <t>ガッコウ</t>
    </rPh>
    <rPh sb="17" eb="19">
      <t>ホウジン</t>
    </rPh>
    <rPh sb="22" eb="24">
      <t>シンセイ</t>
    </rPh>
    <rPh sb="25" eb="26">
      <t>モト</t>
    </rPh>
    <rPh sb="28" eb="30">
      <t>ケッテイ</t>
    </rPh>
    <rPh sb="36" eb="38">
      <t>コウフ</t>
    </rPh>
    <rPh sb="38" eb="40">
      <t>シンセイ</t>
    </rPh>
    <rPh sb="40" eb="41">
      <t>シャ</t>
    </rPh>
    <rPh sb="41" eb="42">
      <t>スウ</t>
    </rPh>
    <phoneticPr fontId="5"/>
  </si>
  <si>
    <t>毎年度耐震化率を向上させ、最終的に100％の耐震化率を実現する。</t>
    <rPh sb="0" eb="3">
      <t>マイネンド</t>
    </rPh>
    <rPh sb="3" eb="6">
      <t>タイシンカ</t>
    </rPh>
    <rPh sb="6" eb="7">
      <t>リツ</t>
    </rPh>
    <rPh sb="8" eb="10">
      <t>コウジョウ</t>
    </rPh>
    <rPh sb="13" eb="16">
      <t>サイシュウテキ</t>
    </rPh>
    <rPh sb="22" eb="24">
      <t>タイシン</t>
    </rPh>
    <rPh sb="24" eb="25">
      <t>カ</t>
    </rPh>
    <rPh sb="25" eb="26">
      <t>リツ</t>
    </rPh>
    <rPh sb="27" eb="29">
      <t>ジツゲン</t>
    </rPh>
    <phoneticPr fontId="5"/>
  </si>
  <si>
    <t>大学等における耐震化率
※平成29年度の成果実績は現在調査中
※中間目標年度、目標最終年度は特に定めていないことから、便宜的に「中間目標年度」は平成30年度を、目標値は直近の実績値（確定値）を記載し、最終的に耐震化率100％を目指していることから、目標最終年度の目標値は100％と記載。</t>
    <rPh sb="0" eb="2">
      <t>ダイガク</t>
    </rPh>
    <rPh sb="2" eb="3">
      <t>トウ</t>
    </rPh>
    <rPh sb="7" eb="10">
      <t>タイシンカ</t>
    </rPh>
    <rPh sb="10" eb="11">
      <t>リツ</t>
    </rPh>
    <rPh sb="13" eb="15">
      <t>ヘイセイ</t>
    </rPh>
    <rPh sb="17" eb="19">
      <t>ネンド</t>
    </rPh>
    <rPh sb="20" eb="22">
      <t>セイカ</t>
    </rPh>
    <rPh sb="22" eb="24">
      <t>ジッセキ</t>
    </rPh>
    <rPh sb="25" eb="27">
      <t>ゲンザイ</t>
    </rPh>
    <rPh sb="27" eb="30">
      <t>チョウサチュウ</t>
    </rPh>
    <rPh sb="32" eb="34">
      <t>チュウカン</t>
    </rPh>
    <rPh sb="34" eb="36">
      <t>モクヒョウ</t>
    </rPh>
    <rPh sb="36" eb="38">
      <t>ネンド</t>
    </rPh>
    <rPh sb="39" eb="41">
      <t>モクヒョウ</t>
    </rPh>
    <rPh sb="41" eb="43">
      <t>サイシュウ</t>
    </rPh>
    <rPh sb="43" eb="45">
      <t>ネンド</t>
    </rPh>
    <rPh sb="46" eb="47">
      <t>トク</t>
    </rPh>
    <rPh sb="48" eb="49">
      <t>サダ</t>
    </rPh>
    <rPh sb="59" eb="62">
      <t>ベンギテキ</t>
    </rPh>
    <rPh sb="64" eb="66">
      <t>チュウカン</t>
    </rPh>
    <rPh sb="66" eb="68">
      <t>モクヒョウ</t>
    </rPh>
    <rPh sb="68" eb="70">
      <t>ネンド</t>
    </rPh>
    <rPh sb="72" eb="74">
      <t>ヘイセイ</t>
    </rPh>
    <rPh sb="76" eb="78">
      <t>ネンド</t>
    </rPh>
    <rPh sb="80" eb="83">
      <t>モクヒョウチ</t>
    </rPh>
    <rPh sb="84" eb="86">
      <t>チョッキン</t>
    </rPh>
    <rPh sb="87" eb="89">
      <t>ジッセキ</t>
    </rPh>
    <rPh sb="89" eb="90">
      <t>チ</t>
    </rPh>
    <rPh sb="91" eb="94">
      <t>カクテイチ</t>
    </rPh>
    <rPh sb="96" eb="98">
      <t>キサイ</t>
    </rPh>
    <rPh sb="100" eb="103">
      <t>サイシュウテキ</t>
    </rPh>
    <rPh sb="104" eb="107">
      <t>タイシンカ</t>
    </rPh>
    <rPh sb="107" eb="108">
      <t>リツ</t>
    </rPh>
    <rPh sb="113" eb="115">
      <t>メザ</t>
    </rPh>
    <rPh sb="124" eb="126">
      <t>モクヒョウ</t>
    </rPh>
    <rPh sb="126" eb="128">
      <t>サイシュウ</t>
    </rPh>
    <rPh sb="128" eb="130">
      <t>ネンド</t>
    </rPh>
    <rPh sb="131" eb="134">
      <t>モクヒョウチ</t>
    </rPh>
    <rPh sb="140" eb="142">
      <t>キサイ</t>
    </rPh>
    <phoneticPr fontId="5"/>
  </si>
  <si>
    <t>毎年度耐震化率を向上させ、最終的に100％の耐震化率を実現する。</t>
    <phoneticPr fontId="5"/>
  </si>
  <si>
    <t>高校等における耐震化率
※平成29年度の成果実績は現在調査中
※中間目標年度、目標最終年度は特に定めていないことから、便宜的に「中間目標年度」は平成30年度を、目標値は直近の実績値（確定値）を記載し、最終的に耐震化率100％を目指していることから、目標最終年度の目標値は100％と記載。</t>
    <rPh sb="0" eb="2">
      <t>コウコウ</t>
    </rPh>
    <rPh sb="2" eb="3">
      <t>トウ</t>
    </rPh>
    <rPh sb="7" eb="10">
      <t>タイシンカ</t>
    </rPh>
    <rPh sb="10" eb="11">
      <t>リツ</t>
    </rPh>
    <phoneticPr fontId="5"/>
  </si>
  <si>
    <t>私立学校施設の耐震化率（％）【大学等】
※平成29年度の成果実績は現在調査中。</t>
    <rPh sb="0" eb="2">
      <t>シリツ</t>
    </rPh>
    <rPh sb="2" eb="4">
      <t>ガッコウ</t>
    </rPh>
    <rPh sb="4" eb="6">
      <t>シセツ</t>
    </rPh>
    <rPh sb="7" eb="10">
      <t>タイシンカ</t>
    </rPh>
    <rPh sb="10" eb="11">
      <t>リツ</t>
    </rPh>
    <rPh sb="15" eb="17">
      <t>ダイガク</t>
    </rPh>
    <rPh sb="17" eb="18">
      <t>トウ</t>
    </rPh>
    <rPh sb="21" eb="23">
      <t>ヘイセイ</t>
    </rPh>
    <rPh sb="25" eb="27">
      <t>ネンド</t>
    </rPh>
    <rPh sb="28" eb="30">
      <t>セイカ</t>
    </rPh>
    <rPh sb="30" eb="32">
      <t>ジッセキ</t>
    </rPh>
    <rPh sb="33" eb="35">
      <t>ゲンザイ</t>
    </rPh>
    <rPh sb="35" eb="38">
      <t>チョウサチュウ</t>
    </rPh>
    <phoneticPr fontId="5"/>
  </si>
  <si>
    <t>私立学校施設の耐震化率（％）【幼稚園から高等学校】
※平成29年度の成果実績は現在調査中。</t>
    <rPh sb="0" eb="2">
      <t>シリツ</t>
    </rPh>
    <rPh sb="2" eb="4">
      <t>ガッコウ</t>
    </rPh>
    <rPh sb="4" eb="6">
      <t>シセツ</t>
    </rPh>
    <rPh sb="7" eb="10">
      <t>タイシンカ</t>
    </rPh>
    <rPh sb="10" eb="11">
      <t>リツ</t>
    </rPh>
    <rPh sb="15" eb="18">
      <t>ヨウチエン</t>
    </rPh>
    <rPh sb="20" eb="22">
      <t>コウトウ</t>
    </rPh>
    <rPh sb="22" eb="24">
      <t>ガッコウ</t>
    </rPh>
    <rPh sb="27" eb="29">
      <t>ヘイセイ</t>
    </rPh>
    <rPh sb="31" eb="33">
      <t>ネンド</t>
    </rPh>
    <rPh sb="34" eb="36">
      <t>セイカ</t>
    </rPh>
    <rPh sb="36" eb="38">
      <t>ジッセキ</t>
    </rPh>
    <rPh sb="39" eb="41">
      <t>ゲンザイ</t>
    </rPh>
    <rPh sb="41" eb="44">
      <t>チョウサチュウ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</si>
</sst>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116418</xdr:colOff>
      <xdr:row>741</xdr:row>
      <xdr:rowOff>338667</xdr:rowOff>
    </xdr:from>
    <xdr:to>
      <xdr:col>36</xdr:col>
      <xdr:colOff>91018</xdr:colOff>
      <xdr:row>744</xdr:row>
      <xdr:rowOff>346759</xdr:rowOff>
    </xdr:to>
    <xdr:sp macro="" textlink="">
      <xdr:nvSpPr>
        <xdr:cNvPr id="3" name="Rectangle 1">
          <a:extLst>
            <a:ext uri="{FF2B5EF4-FFF2-40B4-BE49-F238E27FC236}">
              <a16:creationId xmlns:a16="http://schemas.microsoft.com/office/drawing/2014/main" id="{88B41DFC-B7F9-49CA-8DA7-F2C46798B9C9}"/>
            </a:ext>
          </a:extLst>
        </xdr:cNvPr>
        <xdr:cNvSpPr>
          <a:spLocks noChangeArrowheads="1"/>
        </xdr:cNvSpPr>
      </xdr:nvSpPr>
      <xdr:spPr bwMode="auto">
        <a:xfrm>
          <a:off x="4339168" y="42449750"/>
          <a:ext cx="2990850" cy="10558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文部科学省</a:t>
          </a:r>
        </a:p>
        <a:p>
          <a:pPr algn="ctr" rtl="0">
            <a:lnSpc>
              <a:spcPts val="17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１，２００百万円</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42334</xdr:colOff>
      <xdr:row>746</xdr:row>
      <xdr:rowOff>31749</xdr:rowOff>
    </xdr:from>
    <xdr:to>
      <xdr:col>21</xdr:col>
      <xdr:colOff>167093</xdr:colOff>
      <xdr:row>748</xdr:row>
      <xdr:rowOff>323103</xdr:rowOff>
    </xdr:to>
    <xdr:sp macro="" textlink="">
      <xdr:nvSpPr>
        <xdr:cNvPr id="4" name="左大かっこ 3">
          <a:extLst>
            <a:ext uri="{FF2B5EF4-FFF2-40B4-BE49-F238E27FC236}">
              <a16:creationId xmlns:a16="http://schemas.microsoft.com/office/drawing/2014/main" id="{9AB93D7B-F52E-4F88-AE77-968730A6CE04}"/>
            </a:ext>
          </a:extLst>
        </xdr:cNvPr>
        <xdr:cNvSpPr/>
      </xdr:nvSpPr>
      <xdr:spPr>
        <a:xfrm>
          <a:off x="4265084" y="43889082"/>
          <a:ext cx="124759" cy="989854"/>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42333</xdr:colOff>
      <xdr:row>746</xdr:row>
      <xdr:rowOff>21166</xdr:rowOff>
    </xdr:from>
    <xdr:to>
      <xdr:col>36</xdr:col>
      <xdr:colOff>167092</xdr:colOff>
      <xdr:row>748</xdr:row>
      <xdr:rowOff>312520</xdr:rowOff>
    </xdr:to>
    <xdr:sp macro="" textlink="">
      <xdr:nvSpPr>
        <xdr:cNvPr id="5" name="左大かっこ 4">
          <a:extLst>
            <a:ext uri="{FF2B5EF4-FFF2-40B4-BE49-F238E27FC236}">
              <a16:creationId xmlns:a16="http://schemas.microsoft.com/office/drawing/2014/main" id="{EAC8C32C-76F7-49A6-B6C6-DCC675F3866F}"/>
            </a:ext>
          </a:extLst>
        </xdr:cNvPr>
        <xdr:cNvSpPr/>
      </xdr:nvSpPr>
      <xdr:spPr>
        <a:xfrm rot="10800000">
          <a:off x="7281333" y="43878499"/>
          <a:ext cx="124759" cy="989854"/>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158750</xdr:colOff>
      <xdr:row>746</xdr:row>
      <xdr:rowOff>42333</xdr:rowOff>
    </xdr:from>
    <xdr:to>
      <xdr:col>36</xdr:col>
      <xdr:colOff>28575</xdr:colOff>
      <xdr:row>749</xdr:row>
      <xdr:rowOff>99483</xdr:rowOff>
    </xdr:to>
    <xdr:sp macro="" textlink="">
      <xdr:nvSpPr>
        <xdr:cNvPr id="6" name="テキスト ボックス 5">
          <a:extLst>
            <a:ext uri="{FF2B5EF4-FFF2-40B4-BE49-F238E27FC236}">
              <a16:creationId xmlns:a16="http://schemas.microsoft.com/office/drawing/2014/main" id="{2D4B2C37-FBEB-46A0-974E-72BB346F5BEA}"/>
            </a:ext>
          </a:extLst>
        </xdr:cNvPr>
        <xdr:cNvSpPr txBox="1"/>
      </xdr:nvSpPr>
      <xdr:spPr>
        <a:xfrm>
          <a:off x="4381500" y="43899666"/>
          <a:ext cx="28860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私立学校の施設の高度化・近代化を推進し、教育研究条件の充実向上を図る観点から、日本私立学校振興・共済事業団の融資を受けた学校法人に対して補助金を交付。</a:t>
          </a:r>
        </a:p>
      </xdr:txBody>
    </xdr:sp>
    <xdr:clientData/>
  </xdr:twoCellAnchor>
  <xdr:twoCellAnchor>
    <xdr:from>
      <xdr:col>29</xdr:col>
      <xdr:colOff>21165</xdr:colOff>
      <xdr:row>749</xdr:row>
      <xdr:rowOff>169332</xdr:rowOff>
    </xdr:from>
    <xdr:to>
      <xdr:col>29</xdr:col>
      <xdr:colOff>21165</xdr:colOff>
      <xdr:row>754</xdr:row>
      <xdr:rowOff>234701</xdr:rowOff>
    </xdr:to>
    <xdr:cxnSp macro="">
      <xdr:nvCxnSpPr>
        <xdr:cNvPr id="7" name="直線矢印コネクタ 6">
          <a:extLst>
            <a:ext uri="{FF2B5EF4-FFF2-40B4-BE49-F238E27FC236}">
              <a16:creationId xmlns:a16="http://schemas.microsoft.com/office/drawing/2014/main" id="{9585A3FE-BC53-448C-BA7D-C2B6A3B29C1F}"/>
            </a:ext>
          </a:extLst>
        </xdr:cNvPr>
        <xdr:cNvCxnSpPr/>
      </xdr:nvCxnSpPr>
      <xdr:spPr>
        <a:xfrm>
          <a:off x="5852582" y="45074415"/>
          <a:ext cx="0" cy="181161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137582</xdr:colOff>
      <xdr:row>754</xdr:row>
      <xdr:rowOff>317500</xdr:rowOff>
    </xdr:from>
    <xdr:to>
      <xdr:col>35</xdr:col>
      <xdr:colOff>12699</xdr:colOff>
      <xdr:row>755</xdr:row>
      <xdr:rowOff>301438</xdr:rowOff>
    </xdr:to>
    <xdr:sp macro="" textlink="">
      <xdr:nvSpPr>
        <xdr:cNvPr id="8" name="テキスト ボックス 7">
          <a:extLst>
            <a:ext uri="{FF2B5EF4-FFF2-40B4-BE49-F238E27FC236}">
              <a16:creationId xmlns:a16="http://schemas.microsoft.com/office/drawing/2014/main" id="{7E20A674-6AC7-4970-9B55-AE8B0B4AB477}"/>
            </a:ext>
          </a:extLst>
        </xdr:cNvPr>
        <xdr:cNvSpPr txBox="1"/>
      </xdr:nvSpPr>
      <xdr:spPr>
        <a:xfrm>
          <a:off x="4811182" y="51790600"/>
          <a:ext cx="2313517" cy="339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22</xdr:col>
      <xdr:colOff>0</xdr:colOff>
      <xdr:row>756</xdr:row>
      <xdr:rowOff>21167</xdr:rowOff>
    </xdr:from>
    <xdr:to>
      <xdr:col>36</xdr:col>
      <xdr:colOff>185208</xdr:colOff>
      <xdr:row>758</xdr:row>
      <xdr:rowOff>2117</xdr:rowOff>
    </xdr:to>
    <xdr:sp macro="" textlink="">
      <xdr:nvSpPr>
        <xdr:cNvPr id="9" name="Rectangle 1">
          <a:extLst>
            <a:ext uri="{FF2B5EF4-FFF2-40B4-BE49-F238E27FC236}">
              <a16:creationId xmlns:a16="http://schemas.microsoft.com/office/drawing/2014/main" id="{4529F57F-4F69-4F21-A0D3-87362BA31BC7}"/>
            </a:ext>
          </a:extLst>
        </xdr:cNvPr>
        <xdr:cNvSpPr>
          <a:spLocks noChangeArrowheads="1"/>
        </xdr:cNvSpPr>
      </xdr:nvSpPr>
      <xdr:spPr bwMode="auto">
        <a:xfrm>
          <a:off x="4423833" y="47371000"/>
          <a:ext cx="3000375" cy="1314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私立学校施設高度化推進</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事業費補助</a:t>
          </a:r>
        </a:p>
        <a:p>
          <a:pPr algn="ctr" rtl="0">
            <a:lnSpc>
              <a:spcPts val="1800"/>
            </a:lnSpc>
            <a:defRPr sz="1000"/>
          </a:pP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a:t>
          </a: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学校法人（１４０法人）</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　１，２００百万円</a:t>
          </a:r>
        </a:p>
      </xdr:txBody>
    </xdr:sp>
    <xdr:clientData/>
  </xdr:twoCellAnchor>
  <xdr:twoCellAnchor>
    <xdr:from>
      <xdr:col>23</xdr:col>
      <xdr:colOff>31749</xdr:colOff>
      <xdr:row>758</xdr:row>
      <xdr:rowOff>127001</xdr:rowOff>
    </xdr:from>
    <xdr:to>
      <xdr:col>23</xdr:col>
      <xdr:colOff>159450</xdr:colOff>
      <xdr:row>758</xdr:row>
      <xdr:rowOff>482601</xdr:rowOff>
    </xdr:to>
    <xdr:sp macro="" textlink="">
      <xdr:nvSpPr>
        <xdr:cNvPr id="10" name="左大かっこ 9">
          <a:extLst>
            <a:ext uri="{FF2B5EF4-FFF2-40B4-BE49-F238E27FC236}">
              <a16:creationId xmlns:a16="http://schemas.microsoft.com/office/drawing/2014/main" id="{821A031D-F9BC-4F12-820D-491FAC79833D}"/>
            </a:ext>
          </a:extLst>
        </xdr:cNvPr>
        <xdr:cNvSpPr/>
      </xdr:nvSpPr>
      <xdr:spPr>
        <a:xfrm>
          <a:off x="4656666" y="48810334"/>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52917</xdr:colOff>
      <xdr:row>758</xdr:row>
      <xdr:rowOff>116417</xdr:rowOff>
    </xdr:from>
    <xdr:to>
      <xdr:col>35</xdr:col>
      <xdr:colOff>180618</xdr:colOff>
      <xdr:row>758</xdr:row>
      <xdr:rowOff>472017</xdr:rowOff>
    </xdr:to>
    <xdr:sp macro="" textlink="">
      <xdr:nvSpPr>
        <xdr:cNvPr id="11" name="左大かっこ 10">
          <a:extLst>
            <a:ext uri="{FF2B5EF4-FFF2-40B4-BE49-F238E27FC236}">
              <a16:creationId xmlns:a16="http://schemas.microsoft.com/office/drawing/2014/main" id="{A8137ABB-F570-447B-A184-4E8762DFB57E}"/>
            </a:ext>
          </a:extLst>
        </xdr:cNvPr>
        <xdr:cNvSpPr/>
      </xdr:nvSpPr>
      <xdr:spPr>
        <a:xfrm rot="10800000">
          <a:off x="7090834" y="48799750"/>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127000</xdr:colOff>
      <xdr:row>758</xdr:row>
      <xdr:rowOff>63500</xdr:rowOff>
    </xdr:from>
    <xdr:to>
      <xdr:col>34</xdr:col>
      <xdr:colOff>86784</xdr:colOff>
      <xdr:row>758</xdr:row>
      <xdr:rowOff>575983</xdr:rowOff>
    </xdr:to>
    <xdr:sp macro="" textlink="">
      <xdr:nvSpPr>
        <xdr:cNvPr id="12" name="テキスト ボックス 11">
          <a:extLst>
            <a:ext uri="{FF2B5EF4-FFF2-40B4-BE49-F238E27FC236}">
              <a16:creationId xmlns:a16="http://schemas.microsoft.com/office/drawing/2014/main" id="{8A95DB5D-C4DC-4E3C-A187-F108BF502229}"/>
            </a:ext>
          </a:extLst>
        </xdr:cNvPr>
        <xdr:cNvSpPr txBox="1"/>
      </xdr:nvSpPr>
      <xdr:spPr>
        <a:xfrm>
          <a:off x="4751917" y="48746833"/>
          <a:ext cx="2171700"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日本私立学校振興・共済事業団</a:t>
          </a:r>
        </a:p>
        <a:p>
          <a:pPr algn="ctr"/>
          <a:r>
            <a:rPr kumimoji="1" lang="ja-JP" altLang="en-US" sz="1000"/>
            <a:t>に支出した利子の一部に充当。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166</v>
      </c>
      <c r="AT2" s="218"/>
      <c r="AU2" s="218"/>
      <c r="AV2" s="52" t="str">
        <f>IF(AW2="", "", "-")</f>
        <v/>
      </c>
      <c r="AW2" s="399"/>
      <c r="AX2" s="399"/>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552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172</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554</v>
      </c>
      <c r="AF5" s="716"/>
      <c r="AG5" s="716"/>
      <c r="AH5" s="716"/>
      <c r="AI5" s="716"/>
      <c r="AJ5" s="716"/>
      <c r="AK5" s="716"/>
      <c r="AL5" s="716"/>
      <c r="AM5" s="716"/>
      <c r="AN5" s="716"/>
      <c r="AO5" s="716"/>
      <c r="AP5" s="717"/>
      <c r="AQ5" s="718" t="s">
        <v>555</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559</v>
      </c>
      <c r="H7" s="832"/>
      <c r="I7" s="832"/>
      <c r="J7" s="832"/>
      <c r="K7" s="832"/>
      <c r="L7" s="832"/>
      <c r="M7" s="832"/>
      <c r="N7" s="832"/>
      <c r="O7" s="832"/>
      <c r="P7" s="832"/>
      <c r="Q7" s="832"/>
      <c r="R7" s="832"/>
      <c r="S7" s="832"/>
      <c r="T7" s="832"/>
      <c r="U7" s="832"/>
      <c r="V7" s="832"/>
      <c r="W7" s="832"/>
      <c r="X7" s="833"/>
      <c r="Y7" s="397" t="s">
        <v>548</v>
      </c>
      <c r="Z7" s="294"/>
      <c r="AA7" s="294"/>
      <c r="AB7" s="294"/>
      <c r="AC7" s="294"/>
      <c r="AD7" s="398"/>
      <c r="AE7" s="385" t="s">
        <v>558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389</v>
      </c>
      <c r="B8" s="829"/>
      <c r="C8" s="829"/>
      <c r="D8" s="829"/>
      <c r="E8" s="829"/>
      <c r="F8" s="830"/>
      <c r="G8" s="221" t="str">
        <f>入力規則等!A26</f>
        <v>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557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1595</v>
      </c>
      <c r="Q13" s="98"/>
      <c r="R13" s="98"/>
      <c r="S13" s="98"/>
      <c r="T13" s="98"/>
      <c r="U13" s="98"/>
      <c r="V13" s="99"/>
      <c r="W13" s="97">
        <v>1587</v>
      </c>
      <c r="X13" s="98"/>
      <c r="Y13" s="98"/>
      <c r="Z13" s="98"/>
      <c r="AA13" s="98"/>
      <c r="AB13" s="98"/>
      <c r="AC13" s="99"/>
      <c r="AD13" s="97">
        <v>1308</v>
      </c>
      <c r="AE13" s="98"/>
      <c r="AF13" s="98"/>
      <c r="AG13" s="98"/>
      <c r="AH13" s="98"/>
      <c r="AI13" s="98"/>
      <c r="AJ13" s="99"/>
      <c r="AK13" s="97">
        <v>1186</v>
      </c>
      <c r="AL13" s="98"/>
      <c r="AM13" s="98"/>
      <c r="AN13" s="98"/>
      <c r="AO13" s="98"/>
      <c r="AP13" s="98"/>
      <c r="AQ13" s="99"/>
      <c r="AR13" s="94">
        <v>1228</v>
      </c>
      <c r="AS13" s="95"/>
      <c r="AT13" s="95"/>
      <c r="AU13" s="95"/>
      <c r="AV13" s="95"/>
      <c r="AW13" s="95"/>
      <c r="AX13" s="396"/>
    </row>
    <row r="14" spans="1:50" ht="21" customHeight="1" x14ac:dyDescent="0.15">
      <c r="A14" s="139"/>
      <c r="B14" s="140"/>
      <c r="C14" s="140"/>
      <c r="D14" s="140"/>
      <c r="E14" s="140"/>
      <c r="F14" s="141"/>
      <c r="G14" s="743"/>
      <c r="H14" s="744"/>
      <c r="I14" s="575" t="s">
        <v>8</v>
      </c>
      <c r="J14" s="628"/>
      <c r="K14" s="628"/>
      <c r="L14" s="628"/>
      <c r="M14" s="628"/>
      <c r="N14" s="628"/>
      <c r="O14" s="629"/>
      <c r="P14" s="97" t="s">
        <v>558</v>
      </c>
      <c r="Q14" s="98"/>
      <c r="R14" s="98"/>
      <c r="S14" s="98"/>
      <c r="T14" s="98"/>
      <c r="U14" s="98"/>
      <c r="V14" s="99"/>
      <c r="W14" s="97">
        <v>-205</v>
      </c>
      <c r="X14" s="98"/>
      <c r="Y14" s="98"/>
      <c r="Z14" s="98"/>
      <c r="AA14" s="98"/>
      <c r="AB14" s="98"/>
      <c r="AC14" s="99"/>
      <c r="AD14" s="97">
        <v>-90</v>
      </c>
      <c r="AE14" s="98"/>
      <c r="AF14" s="98"/>
      <c r="AG14" s="98"/>
      <c r="AH14" s="98"/>
      <c r="AI14" s="98"/>
      <c r="AJ14" s="99"/>
      <c r="AK14" s="97" t="s">
        <v>560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560</v>
      </c>
      <c r="AL15" s="98"/>
      <c r="AM15" s="98"/>
      <c r="AN15" s="98"/>
      <c r="AO15" s="98"/>
      <c r="AP15" s="98"/>
      <c r="AQ15" s="99"/>
      <c r="AR15" s="97" t="s">
        <v>560</v>
      </c>
      <c r="AS15" s="98"/>
      <c r="AT15" s="98"/>
      <c r="AU15" s="98"/>
      <c r="AV15" s="98"/>
      <c r="AW15" s="98"/>
      <c r="AX15" s="99"/>
    </row>
    <row r="16" spans="1:50" ht="21" customHeight="1" x14ac:dyDescent="0.15">
      <c r="A16" s="139"/>
      <c r="B16" s="140"/>
      <c r="C16" s="140"/>
      <c r="D16" s="140"/>
      <c r="E16" s="140"/>
      <c r="F16" s="141"/>
      <c r="G16" s="743"/>
      <c r="H16" s="744"/>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560</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8"/>
      <c r="K17" s="628"/>
      <c r="L17" s="628"/>
      <c r="M17" s="628"/>
      <c r="N17" s="628"/>
      <c r="O17" s="629"/>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560</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5"/>
      <c r="H18" s="746"/>
      <c r="I18" s="733" t="s">
        <v>20</v>
      </c>
      <c r="J18" s="734"/>
      <c r="K18" s="734"/>
      <c r="L18" s="734"/>
      <c r="M18" s="734"/>
      <c r="N18" s="734"/>
      <c r="O18" s="735"/>
      <c r="P18" s="103">
        <f>SUM(P13:V17)</f>
        <v>1595</v>
      </c>
      <c r="Q18" s="104"/>
      <c r="R18" s="104"/>
      <c r="S18" s="104"/>
      <c r="T18" s="104"/>
      <c r="U18" s="104"/>
      <c r="V18" s="105"/>
      <c r="W18" s="103">
        <f>SUM(W13:AC17)</f>
        <v>1382</v>
      </c>
      <c r="X18" s="104"/>
      <c r="Y18" s="104"/>
      <c r="Z18" s="104"/>
      <c r="AA18" s="104"/>
      <c r="AB18" s="104"/>
      <c r="AC18" s="105"/>
      <c r="AD18" s="103">
        <f>SUM(AD13:AJ17)</f>
        <v>1218</v>
      </c>
      <c r="AE18" s="104"/>
      <c r="AF18" s="104"/>
      <c r="AG18" s="104"/>
      <c r="AH18" s="104"/>
      <c r="AI18" s="104"/>
      <c r="AJ18" s="105"/>
      <c r="AK18" s="103">
        <f>SUM(AK13:AQ17)</f>
        <v>1186</v>
      </c>
      <c r="AL18" s="104"/>
      <c r="AM18" s="104"/>
      <c r="AN18" s="104"/>
      <c r="AO18" s="104"/>
      <c r="AP18" s="104"/>
      <c r="AQ18" s="105"/>
      <c r="AR18" s="103">
        <f>SUM(AR13:AX17)</f>
        <v>1228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1515</v>
      </c>
      <c r="Q19" s="98"/>
      <c r="R19" s="98"/>
      <c r="S19" s="98"/>
      <c r="T19" s="98"/>
      <c r="U19" s="98"/>
      <c r="V19" s="99"/>
      <c r="W19" s="97">
        <v>1318</v>
      </c>
      <c r="X19" s="98"/>
      <c r="Y19" s="98"/>
      <c r="Z19" s="98"/>
      <c r="AA19" s="98"/>
      <c r="AB19" s="98"/>
      <c r="AC19" s="99"/>
      <c r="AD19" s="97">
        <v>1200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0.94984326018808773</v>
      </c>
      <c r="Q20" s="539"/>
      <c r="R20" s="539"/>
      <c r="S20" s="539"/>
      <c r="T20" s="539"/>
      <c r="U20" s="539"/>
      <c r="V20" s="539"/>
      <c r="W20" s="539">
        <f t="shared" ref="W20" si="0">IF(W18=0, "-", SUM(W19)/W18)</f>
        <v>0.95369030390738063</v>
      </c>
      <c r="X20" s="539"/>
      <c r="Y20" s="539"/>
      <c r="Z20" s="539"/>
      <c r="AA20" s="539"/>
      <c r="AB20" s="539"/>
      <c r="AC20" s="539"/>
      <c r="AD20" s="539">
        <f t="shared" ref="AD20" si="1">IF(AD18=0, "-", SUM(AD19)/AD18)</f>
        <v>0.98522167487684731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f>IF(P19=0, "-", SUM(P19)/SUM(P13,P14))</f>
        <v>0.94984326018808773</v>
      </c>
      <c r="Q21" s="539"/>
      <c r="R21" s="539"/>
      <c r="S21" s="539"/>
      <c r="T21" s="539"/>
      <c r="U21" s="539"/>
      <c r="V21" s="539"/>
      <c r="W21" s="539">
        <f t="shared" ref="W21" si="2">IF(W19=0, "-", SUM(W19)/SUM(W13,W14))</f>
        <v>0.95369030390738063</v>
      </c>
      <c r="X21" s="539"/>
      <c r="Y21" s="539"/>
      <c r="Z21" s="539"/>
      <c r="AA21" s="539"/>
      <c r="AB21" s="539"/>
      <c r="AC21" s="539"/>
      <c r="AD21" s="539">
        <f t="shared" ref="AD21" si="3">IF(AD19=0, "-", SUM(AD19)/SUM(AD13,AD14))</f>
        <v>0.98522167487684731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1186</v>
      </c>
      <c r="Q23" s="95"/>
      <c r="R23" s="95"/>
      <c r="S23" s="95"/>
      <c r="T23" s="95"/>
      <c r="U23" s="95"/>
      <c r="V23" s="96"/>
      <c r="W23" s="94">
        <v>1228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1186</v>
      </c>
      <c r="Q29" s="226"/>
      <c r="R29" s="226"/>
      <c r="S29" s="226"/>
      <c r="T29" s="226"/>
      <c r="U29" s="226"/>
      <c r="V29" s="227"/>
      <c r="W29" s="225">
        <f>AR13</f>
        <v>1228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37" t="s">
        <v>355</v>
      </c>
      <c r="AR30" s="638"/>
      <c r="AS30" s="638"/>
      <c r="AT30" s="639"/>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v>30</v>
      </c>
      <c r="AR31" s="133"/>
      <c r="AS31" s="134" t="s">
        <v>356</v>
      </c>
      <c r="AT31" s="169"/>
      <c r="AU31" s="269" t="s">
        <v>570</v>
      </c>
      <c r="AV31" s="269"/>
      <c r="AW31" s="381" t="s">
        <v>300</v>
      </c>
      <c r="AX31" s="382"/>
    </row>
    <row r="32" spans="1:50" ht="55.5" customHeight="1" x14ac:dyDescent="0.15">
      <c r="A32" s="515"/>
      <c r="B32" s="513"/>
      <c r="C32" s="513"/>
      <c r="D32" s="513"/>
      <c r="E32" s="513"/>
      <c r="F32" s="514"/>
      <c r="G32" s="540" t="s">
        <v>646</v>
      </c>
      <c r="H32" s="541"/>
      <c r="I32" s="541"/>
      <c r="J32" s="541"/>
      <c r="K32" s="541"/>
      <c r="L32" s="541"/>
      <c r="M32" s="541"/>
      <c r="N32" s="541"/>
      <c r="O32" s="542"/>
      <c r="P32" s="158" t="s">
        <v>647</v>
      </c>
      <c r="Q32" s="158"/>
      <c r="R32" s="158"/>
      <c r="S32" s="158"/>
      <c r="T32" s="158"/>
      <c r="U32" s="158"/>
      <c r="V32" s="158"/>
      <c r="W32" s="158"/>
      <c r="X32" s="229"/>
      <c r="Y32" s="340" t="s">
        <v>12</v>
      </c>
      <c r="Z32" s="549"/>
      <c r="AA32" s="550"/>
      <c r="AB32" s="551" t="s">
        <v>569</v>
      </c>
      <c r="AC32" s="551"/>
      <c r="AD32" s="551"/>
      <c r="AE32" s="366">
        <v>88.8</v>
      </c>
      <c r="AF32" s="367"/>
      <c r="AG32" s="367"/>
      <c r="AH32" s="367"/>
      <c r="AI32" s="366">
        <v>90.3</v>
      </c>
      <c r="AJ32" s="367"/>
      <c r="AK32" s="367"/>
      <c r="AL32" s="367"/>
      <c r="AM32" s="366" t="s">
        <v>571</v>
      </c>
      <c r="AN32" s="367"/>
      <c r="AO32" s="367"/>
      <c r="AP32" s="367"/>
      <c r="AQ32" s="100" t="s">
        <v>570</v>
      </c>
      <c r="AR32" s="101"/>
      <c r="AS32" s="101"/>
      <c r="AT32" s="102"/>
      <c r="AU32" s="367" t="s">
        <v>570</v>
      </c>
      <c r="AV32" s="367"/>
      <c r="AW32" s="367"/>
      <c r="AX32" s="369"/>
    </row>
    <row r="33" spans="1:50" ht="55.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6" t="s">
        <v>570</v>
      </c>
      <c r="AF33" s="367"/>
      <c r="AG33" s="367"/>
      <c r="AH33" s="367"/>
      <c r="AI33" s="366" t="s">
        <v>570</v>
      </c>
      <c r="AJ33" s="367"/>
      <c r="AK33" s="367"/>
      <c r="AL33" s="367"/>
      <c r="AM33" s="366" t="s">
        <v>570</v>
      </c>
      <c r="AN33" s="367"/>
      <c r="AO33" s="367"/>
      <c r="AP33" s="367"/>
      <c r="AQ33" s="100">
        <v>90.3</v>
      </c>
      <c r="AR33" s="101"/>
      <c r="AS33" s="101"/>
      <c r="AT33" s="102"/>
      <c r="AU33" s="367">
        <v>100</v>
      </c>
      <c r="AV33" s="367"/>
      <c r="AW33" s="367"/>
      <c r="AX33" s="369"/>
    </row>
    <row r="34" spans="1:50" ht="65.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88.8</v>
      </c>
      <c r="AF34" s="367"/>
      <c r="AG34" s="367"/>
      <c r="AH34" s="367"/>
      <c r="AI34" s="366">
        <v>90.3</v>
      </c>
      <c r="AJ34" s="367"/>
      <c r="AK34" s="367"/>
      <c r="AL34" s="367"/>
      <c r="AM34" s="366" t="s">
        <v>572</v>
      </c>
      <c r="AN34" s="367"/>
      <c r="AO34" s="367"/>
      <c r="AP34" s="367"/>
      <c r="AQ34" s="100" t="s">
        <v>570</v>
      </c>
      <c r="AR34" s="101"/>
      <c r="AS34" s="101"/>
      <c r="AT34" s="102"/>
      <c r="AU34" s="367" t="s">
        <v>570</v>
      </c>
      <c r="AV34" s="367"/>
      <c r="AW34" s="367"/>
      <c r="AX34" s="369"/>
    </row>
    <row r="35" spans="1:50" ht="23.25" customHeight="1" x14ac:dyDescent="0.15">
      <c r="A35" s="899" t="s">
        <v>528</v>
      </c>
      <c r="B35" s="900"/>
      <c r="C35" s="900"/>
      <c r="D35" s="900"/>
      <c r="E35" s="900"/>
      <c r="F35" s="901"/>
      <c r="G35" s="905" t="s">
        <v>573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0" t="s">
        <v>491</v>
      </c>
      <c r="B37" s="641"/>
      <c r="C37" s="641"/>
      <c r="D37" s="641"/>
      <c r="E37" s="641"/>
      <c r="F37" s="642"/>
      <c r="G37" s="565" t="s">
        <v>265</v>
      </c>
      <c r="H37" s="383"/>
      <c r="I37" s="383"/>
      <c r="J37" s="383"/>
      <c r="K37" s="383"/>
      <c r="L37" s="383"/>
      <c r="M37" s="383"/>
      <c r="N37" s="383"/>
      <c r="O37" s="566"/>
      <c r="P37" s="630" t="s">
        <v>59</v>
      </c>
      <c r="Q37" s="383"/>
      <c r="R37" s="383"/>
      <c r="S37" s="383"/>
      <c r="T37" s="383"/>
      <c r="U37" s="383"/>
      <c r="V37" s="383"/>
      <c r="W37" s="383"/>
      <c r="X37" s="566"/>
      <c r="Y37" s="631"/>
      <c r="Z37" s="632"/>
      <c r="AA37" s="633"/>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v>30</v>
      </c>
      <c r="AR38" s="133"/>
      <c r="AS38" s="134" t="s">
        <v>356</v>
      </c>
      <c r="AT38" s="169"/>
      <c r="AU38" s="269" t="s">
        <v>570</v>
      </c>
      <c r="AV38" s="269"/>
      <c r="AW38" s="381" t="s">
        <v>300</v>
      </c>
      <c r="AX38" s="382"/>
    </row>
    <row r="39" spans="1:50" ht="55.5" customHeight="1" x14ac:dyDescent="0.15">
      <c r="A39" s="515"/>
      <c r="B39" s="513"/>
      <c r="C39" s="513"/>
      <c r="D39" s="513"/>
      <c r="E39" s="513"/>
      <c r="F39" s="514"/>
      <c r="G39" s="540" t="s">
        <v>648</v>
      </c>
      <c r="H39" s="541"/>
      <c r="I39" s="541"/>
      <c r="J39" s="541"/>
      <c r="K39" s="541"/>
      <c r="L39" s="541"/>
      <c r="M39" s="541"/>
      <c r="N39" s="541"/>
      <c r="O39" s="542"/>
      <c r="P39" s="158" t="s">
        <v>649</v>
      </c>
      <c r="Q39" s="158"/>
      <c r="R39" s="158"/>
      <c r="S39" s="158"/>
      <c r="T39" s="158"/>
      <c r="U39" s="158"/>
      <c r="V39" s="158"/>
      <c r="W39" s="158"/>
      <c r="X39" s="229"/>
      <c r="Y39" s="340" t="s">
        <v>12</v>
      </c>
      <c r="Z39" s="549"/>
      <c r="AA39" s="550"/>
      <c r="AB39" s="551" t="s">
        <v>14</v>
      </c>
      <c r="AC39" s="551"/>
      <c r="AD39" s="551"/>
      <c r="AE39" s="366">
        <v>86.4</v>
      </c>
      <c r="AF39" s="367"/>
      <c r="AG39" s="367"/>
      <c r="AH39" s="367"/>
      <c r="AI39" s="366">
        <v>88.4</v>
      </c>
      <c r="AJ39" s="367"/>
      <c r="AK39" s="367"/>
      <c r="AL39" s="367"/>
      <c r="AM39" s="366" t="s">
        <v>570</v>
      </c>
      <c r="AN39" s="367"/>
      <c r="AO39" s="367"/>
      <c r="AP39" s="367"/>
      <c r="AQ39" s="100" t="s">
        <v>570</v>
      </c>
      <c r="AR39" s="101"/>
      <c r="AS39" s="101"/>
      <c r="AT39" s="102"/>
      <c r="AU39" s="367" t="s">
        <v>570</v>
      </c>
      <c r="AV39" s="367"/>
      <c r="AW39" s="367"/>
      <c r="AX39" s="369"/>
    </row>
    <row r="40" spans="1:50" ht="55.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575</v>
      </c>
      <c r="AC40" s="522"/>
      <c r="AD40" s="522"/>
      <c r="AE40" s="366" t="s">
        <v>570</v>
      </c>
      <c r="AF40" s="367"/>
      <c r="AG40" s="367"/>
      <c r="AH40" s="367"/>
      <c r="AI40" s="366" t="s">
        <v>570</v>
      </c>
      <c r="AJ40" s="367"/>
      <c r="AK40" s="367"/>
      <c r="AL40" s="367"/>
      <c r="AM40" s="366" t="s">
        <v>576</v>
      </c>
      <c r="AN40" s="367"/>
      <c r="AO40" s="367"/>
      <c r="AP40" s="367"/>
      <c r="AQ40" s="100">
        <v>88.4</v>
      </c>
      <c r="AR40" s="101"/>
      <c r="AS40" s="101"/>
      <c r="AT40" s="102"/>
      <c r="AU40" s="367">
        <v>100</v>
      </c>
      <c r="AV40" s="367"/>
      <c r="AW40" s="367"/>
      <c r="AX40" s="369"/>
    </row>
    <row r="41" spans="1:50" ht="64.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v>86.4</v>
      </c>
      <c r="AF41" s="367"/>
      <c r="AG41" s="367"/>
      <c r="AH41" s="367"/>
      <c r="AI41" s="366">
        <v>88.4</v>
      </c>
      <c r="AJ41" s="367"/>
      <c r="AK41" s="367"/>
      <c r="AL41" s="367"/>
      <c r="AM41" s="366" t="s">
        <v>570</v>
      </c>
      <c r="AN41" s="367"/>
      <c r="AO41" s="367"/>
      <c r="AP41" s="367"/>
      <c r="AQ41" s="100" t="s">
        <v>570</v>
      </c>
      <c r="AR41" s="101"/>
      <c r="AS41" s="101"/>
      <c r="AT41" s="102"/>
      <c r="AU41" s="367" t="s">
        <v>570</v>
      </c>
      <c r="AV41" s="367"/>
      <c r="AW41" s="367"/>
      <c r="AX41" s="369"/>
    </row>
    <row r="42" spans="1:50" ht="23.25" customHeight="1" x14ac:dyDescent="0.15">
      <c r="A42" s="899" t="s">
        <v>528</v>
      </c>
      <c r="B42" s="900"/>
      <c r="C42" s="900"/>
      <c r="D42" s="900"/>
      <c r="E42" s="900"/>
      <c r="F42" s="901"/>
      <c r="G42" s="905" t="s">
        <v>574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491</v>
      </c>
      <c r="B44" s="641"/>
      <c r="C44" s="641"/>
      <c r="D44" s="641"/>
      <c r="E44" s="641"/>
      <c r="F44" s="642"/>
      <c r="G44" s="565" t="s">
        <v>265</v>
      </c>
      <c r="H44" s="383"/>
      <c r="I44" s="383"/>
      <c r="J44" s="383"/>
      <c r="K44" s="383"/>
      <c r="L44" s="383"/>
      <c r="M44" s="383"/>
      <c r="N44" s="383"/>
      <c r="O44" s="566"/>
      <c r="P44" s="630" t="s">
        <v>59</v>
      </c>
      <c r="Q44" s="383"/>
      <c r="R44" s="383"/>
      <c r="S44" s="383"/>
      <c r="T44" s="383"/>
      <c r="U44" s="383"/>
      <c r="V44" s="383"/>
      <c r="W44" s="383"/>
      <c r="X44" s="566"/>
      <c r="Y44" s="631"/>
      <c r="Z44" s="632"/>
      <c r="AA44" s="633"/>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83"/>
      <c r="I51" s="383"/>
      <c r="J51" s="383"/>
      <c r="K51" s="383"/>
      <c r="L51" s="383"/>
      <c r="M51" s="383"/>
      <c r="N51" s="383"/>
      <c r="O51" s="566"/>
      <c r="P51" s="630" t="s">
        <v>59</v>
      </c>
      <c r="Q51" s="383"/>
      <c r="R51" s="383"/>
      <c r="S51" s="383"/>
      <c r="T51" s="383"/>
      <c r="U51" s="383"/>
      <c r="V51" s="383"/>
      <c r="W51" s="383"/>
      <c r="X51" s="566"/>
      <c r="Y51" s="631"/>
      <c r="Z51" s="632"/>
      <c r="AA51" s="633"/>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83"/>
      <c r="I58" s="383"/>
      <c r="J58" s="383"/>
      <c r="K58" s="383"/>
      <c r="L58" s="383"/>
      <c r="M58" s="383"/>
      <c r="N58" s="383"/>
      <c r="O58" s="566"/>
      <c r="P58" s="630" t="s">
        <v>59</v>
      </c>
      <c r="Q58" s="383"/>
      <c r="R58" s="383"/>
      <c r="S58" s="383"/>
      <c r="T58" s="383"/>
      <c r="U58" s="383"/>
      <c r="V58" s="383"/>
      <c r="W58" s="383"/>
      <c r="X58" s="566"/>
      <c r="Y58" s="631"/>
      <c r="Z58" s="632"/>
      <c r="AA58" s="633"/>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70" t="s">
        <v>357</v>
      </c>
      <c r="AF65" s="371"/>
      <c r="AG65" s="371"/>
      <c r="AH65" s="372"/>
      <c r="AI65" s="370" t="s">
        <v>363</v>
      </c>
      <c r="AJ65" s="371"/>
      <c r="AK65" s="371"/>
      <c r="AL65" s="372"/>
      <c r="AM65" s="377" t="s">
        <v>472</v>
      </c>
      <c r="AN65" s="377"/>
      <c r="AO65" s="377"/>
      <c r="AP65" s="370"/>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4"/>
      <c r="AF66" s="335"/>
      <c r="AG66" s="335"/>
      <c r="AH66" s="336"/>
      <c r="AI66" s="334"/>
      <c r="AJ66" s="335"/>
      <c r="AK66" s="335"/>
      <c r="AL66" s="336"/>
      <c r="AM66" s="378"/>
      <c r="AN66" s="378"/>
      <c r="AO66" s="378"/>
      <c r="AP66" s="334"/>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3" t="s">
        <v>531</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19"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0"/>
      <c r="B81" s="851"/>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1"/>
      <c r="R87" s="801"/>
      <c r="S87" s="801"/>
      <c r="T87" s="801"/>
      <c r="U87" s="801"/>
      <c r="V87" s="801"/>
      <c r="W87" s="801"/>
      <c r="X87" s="802"/>
      <c r="Y87" s="754" t="s">
        <v>62</v>
      </c>
      <c r="Z87" s="755"/>
      <c r="AA87" s="756"/>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28" t="s">
        <v>54</v>
      </c>
      <c r="Z88" s="729"/>
      <c r="AA88" s="730"/>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5"/>
      <c r="Y89" s="728" t="s">
        <v>13</v>
      </c>
      <c r="Z89" s="729"/>
      <c r="AA89" s="730"/>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4" t="s">
        <v>62</v>
      </c>
      <c r="Z92" s="755"/>
      <c r="AA92" s="756"/>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28" t="s">
        <v>54</v>
      </c>
      <c r="Z93" s="729"/>
      <c r="AA93" s="730"/>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5"/>
      <c r="Y94" s="728" t="s">
        <v>13</v>
      </c>
      <c r="Z94" s="729"/>
      <c r="AA94" s="730"/>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4" t="s">
        <v>62</v>
      </c>
      <c r="Z97" s="755"/>
      <c r="AA97" s="756"/>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645</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1" t="s">
        <v>577</v>
      </c>
      <c r="AC101" s="551"/>
      <c r="AD101" s="551"/>
      <c r="AE101" s="366">
        <v>118</v>
      </c>
      <c r="AF101" s="367"/>
      <c r="AG101" s="367"/>
      <c r="AH101" s="368"/>
      <c r="AI101" s="366">
        <v>122</v>
      </c>
      <c r="AJ101" s="367"/>
      <c r="AK101" s="367"/>
      <c r="AL101" s="368"/>
      <c r="AM101" s="366">
        <v>140</v>
      </c>
      <c r="AN101" s="367"/>
      <c r="AO101" s="367"/>
      <c r="AP101" s="368"/>
      <c r="AQ101" s="366" t="s">
        <v>570</v>
      </c>
      <c r="AR101" s="367"/>
      <c r="AS101" s="367"/>
      <c r="AT101" s="368"/>
      <c r="AU101" s="366" t="s">
        <v>570</v>
      </c>
      <c r="AV101" s="367"/>
      <c r="AW101" s="367"/>
      <c r="AX101" s="368"/>
    </row>
    <row r="102" spans="1:60" ht="39"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577</v>
      </c>
      <c r="AC102" s="551"/>
      <c r="AD102" s="551"/>
      <c r="AE102" s="360" t="s">
        <v>570</v>
      </c>
      <c r="AF102" s="360"/>
      <c r="AG102" s="360"/>
      <c r="AH102" s="360"/>
      <c r="AI102" s="360" t="s">
        <v>570</v>
      </c>
      <c r="AJ102" s="360"/>
      <c r="AK102" s="360"/>
      <c r="AL102" s="360"/>
      <c r="AM102" s="360" t="s">
        <v>570</v>
      </c>
      <c r="AN102" s="360"/>
      <c r="AO102" s="360"/>
      <c r="AP102" s="360"/>
      <c r="AQ102" s="816">
        <v>163</v>
      </c>
      <c r="AR102" s="817"/>
      <c r="AS102" s="817"/>
      <c r="AT102" s="818"/>
      <c r="AU102" s="816">
        <v>172</v>
      </c>
      <c r="AV102" s="817"/>
      <c r="AW102" s="817"/>
      <c r="AX102" s="818"/>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6"/>
      <c r="AV105" s="817"/>
      <c r="AW105" s="817"/>
      <c r="AX105" s="818"/>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644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578</v>
      </c>
      <c r="AC116" s="299"/>
      <c r="AD116" s="300"/>
      <c r="AE116" s="360">
        <v>12836</v>
      </c>
      <c r="AF116" s="360"/>
      <c r="AG116" s="360"/>
      <c r="AH116" s="360"/>
      <c r="AI116" s="360">
        <v>10804</v>
      </c>
      <c r="AJ116" s="360"/>
      <c r="AK116" s="360"/>
      <c r="AL116" s="360"/>
      <c r="AM116" s="360">
        <v>8572</v>
      </c>
      <c r="AN116" s="360"/>
      <c r="AO116" s="360"/>
      <c r="AP116" s="360"/>
      <c r="AQ116" s="366">
        <v>7277</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579</v>
      </c>
      <c r="AC117" s="344"/>
      <c r="AD117" s="345"/>
      <c r="AE117" s="304" t="s">
        <v>580</v>
      </c>
      <c r="AF117" s="304"/>
      <c r="AG117" s="304"/>
      <c r="AH117" s="304"/>
      <c r="AI117" s="304" t="s">
        <v>581</v>
      </c>
      <c r="AJ117" s="304"/>
      <c r="AK117" s="304"/>
      <c r="AL117" s="304"/>
      <c r="AM117" s="304" t="s">
        <v>582</v>
      </c>
      <c r="AN117" s="304"/>
      <c r="AO117" s="304"/>
      <c r="AP117" s="304"/>
      <c r="AQ117" s="304" t="s">
        <v>643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570</v>
      </c>
      <c r="AV133" s="133"/>
      <c r="AW133" s="134" t="s">
        <v>300</v>
      </c>
      <c r="AX133" s="135"/>
    </row>
    <row r="134" spans="1:50" ht="39.75" customHeight="1" x14ac:dyDescent="0.15">
      <c r="A134" s="996"/>
      <c r="B134" s="250"/>
      <c r="C134" s="249"/>
      <c r="D134" s="250"/>
      <c r="E134" s="249"/>
      <c r="F134" s="312"/>
      <c r="G134" s="228" t="s">
        <v>650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v>88.8</v>
      </c>
      <c r="AF134" s="101"/>
      <c r="AG134" s="101"/>
      <c r="AH134" s="101"/>
      <c r="AI134" s="264">
        <v>90.3</v>
      </c>
      <c r="AJ134" s="101"/>
      <c r="AK134" s="101"/>
      <c r="AL134" s="101"/>
      <c r="AM134" s="264" t="s">
        <v>570</v>
      </c>
      <c r="AN134" s="101"/>
      <c r="AO134" s="101"/>
      <c r="AP134" s="101"/>
      <c r="AQ134" s="264" t="s">
        <v>570</v>
      </c>
      <c r="AR134" s="101"/>
      <c r="AS134" s="101"/>
      <c r="AT134" s="101"/>
      <c r="AU134" s="264" t="s">
        <v>570</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570</v>
      </c>
      <c r="AF135" s="101"/>
      <c r="AG135" s="101"/>
      <c r="AH135" s="101"/>
      <c r="AI135" s="264" t="s">
        <v>586</v>
      </c>
      <c r="AJ135" s="101"/>
      <c r="AK135" s="101"/>
      <c r="AL135" s="101"/>
      <c r="AM135" s="264" t="s">
        <v>570</v>
      </c>
      <c r="AN135" s="101"/>
      <c r="AO135" s="101"/>
      <c r="AP135" s="101"/>
      <c r="AQ135" s="264" t="s">
        <v>570</v>
      </c>
      <c r="AR135" s="101"/>
      <c r="AS135" s="101"/>
      <c r="AT135" s="101"/>
      <c r="AU135" s="264">
        <v>100</v>
      </c>
      <c r="AV135" s="101"/>
      <c r="AW135" s="101"/>
      <c r="AX135" s="220"/>
    </row>
    <row r="136" spans="1:50" ht="18.75"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570</v>
      </c>
      <c r="AR137" s="269"/>
      <c r="AS137" s="134" t="s">
        <v>356</v>
      </c>
      <c r="AT137" s="169"/>
      <c r="AU137" s="133" t="s">
        <v>570</v>
      </c>
      <c r="AV137" s="133"/>
      <c r="AW137" s="134" t="s">
        <v>300</v>
      </c>
      <c r="AX137" s="135"/>
    </row>
    <row r="138" spans="1:50" ht="39.75" customHeight="1" x14ac:dyDescent="0.15">
      <c r="A138" s="996"/>
      <c r="B138" s="250"/>
      <c r="C138" s="249"/>
      <c r="D138" s="250"/>
      <c r="E138" s="249"/>
      <c r="F138" s="312"/>
      <c r="G138" s="228" t="s">
        <v>651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14</v>
      </c>
      <c r="AC138" s="219"/>
      <c r="AD138" s="219"/>
      <c r="AE138" s="264">
        <v>86.4</v>
      </c>
      <c r="AF138" s="101"/>
      <c r="AG138" s="101"/>
      <c r="AH138" s="101"/>
      <c r="AI138" s="264">
        <v>88.4</v>
      </c>
      <c r="AJ138" s="101"/>
      <c r="AK138" s="101"/>
      <c r="AL138" s="101"/>
      <c r="AM138" s="264" t="s">
        <v>587</v>
      </c>
      <c r="AN138" s="101"/>
      <c r="AO138" s="101"/>
      <c r="AP138" s="101"/>
      <c r="AQ138" s="264" t="s">
        <v>587</v>
      </c>
      <c r="AR138" s="101"/>
      <c r="AS138" s="101"/>
      <c r="AT138" s="101"/>
      <c r="AU138" s="264" t="s">
        <v>570</v>
      </c>
      <c r="AV138" s="101"/>
      <c r="AW138" s="101"/>
      <c r="AX138" s="220"/>
    </row>
    <row r="139" spans="1:50" ht="39.75"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t="s">
        <v>570</v>
      </c>
      <c r="AF139" s="101"/>
      <c r="AG139" s="101"/>
      <c r="AH139" s="101"/>
      <c r="AI139" s="264" t="s">
        <v>576</v>
      </c>
      <c r="AJ139" s="101"/>
      <c r="AK139" s="101"/>
      <c r="AL139" s="101"/>
      <c r="AM139" s="264" t="s">
        <v>570</v>
      </c>
      <c r="AN139" s="101"/>
      <c r="AO139" s="101"/>
      <c r="AP139" s="101"/>
      <c r="AQ139" s="264" t="s">
        <v>570</v>
      </c>
      <c r="AR139" s="101"/>
      <c r="AS139" s="101"/>
      <c r="AT139" s="101"/>
      <c r="AU139" s="264">
        <v>100</v>
      </c>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638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620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622</v>
      </c>
      <c r="AF432" s="133"/>
      <c r="AG432" s="134" t="s">
        <v>356</v>
      </c>
      <c r="AH432" s="169"/>
      <c r="AI432" s="179"/>
      <c r="AJ432" s="179"/>
      <c r="AK432" s="179"/>
      <c r="AL432" s="174"/>
      <c r="AM432" s="179"/>
      <c r="AN432" s="179"/>
      <c r="AO432" s="179"/>
      <c r="AP432" s="174"/>
      <c r="AQ432" s="215" t="s">
        <v>626</v>
      </c>
      <c r="AR432" s="133"/>
      <c r="AS432" s="134" t="s">
        <v>356</v>
      </c>
      <c r="AT432" s="169"/>
      <c r="AU432" s="133" t="s">
        <v>621</v>
      </c>
      <c r="AV432" s="133"/>
      <c r="AW432" s="134" t="s">
        <v>300</v>
      </c>
      <c r="AX432" s="135"/>
    </row>
    <row r="433" spans="1:50" ht="23.25" customHeight="1" x14ac:dyDescent="0.15">
      <c r="A433" s="996"/>
      <c r="B433" s="250"/>
      <c r="C433" s="249"/>
      <c r="D433" s="250"/>
      <c r="E433" s="163"/>
      <c r="F433" s="164"/>
      <c r="G433" s="228" t="s">
        <v>621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620</v>
      </c>
      <c r="AC433" s="130"/>
      <c r="AD433" s="130"/>
      <c r="AE433" s="100" t="s">
        <v>623</v>
      </c>
      <c r="AF433" s="101"/>
      <c r="AG433" s="101"/>
      <c r="AH433" s="101"/>
      <c r="AI433" s="100" t="s">
        <v>624</v>
      </c>
      <c r="AJ433" s="101"/>
      <c r="AK433" s="101"/>
      <c r="AL433" s="101"/>
      <c r="AM433" s="100" t="s">
        <v>622</v>
      </c>
      <c r="AN433" s="101"/>
      <c r="AO433" s="101"/>
      <c r="AP433" s="102"/>
      <c r="AQ433" s="100" t="s">
        <v>627</v>
      </c>
      <c r="AR433" s="101"/>
      <c r="AS433" s="101"/>
      <c r="AT433" s="102"/>
      <c r="AU433" s="101" t="s">
        <v>622</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620</v>
      </c>
      <c r="AC434" s="219"/>
      <c r="AD434" s="219"/>
      <c r="AE434" s="100" t="s">
        <v>622</v>
      </c>
      <c r="AF434" s="101"/>
      <c r="AG434" s="101"/>
      <c r="AH434" s="102"/>
      <c r="AI434" s="100" t="s">
        <v>622</v>
      </c>
      <c r="AJ434" s="101"/>
      <c r="AK434" s="101"/>
      <c r="AL434" s="101"/>
      <c r="AM434" s="100" t="s">
        <v>625</v>
      </c>
      <c r="AN434" s="101"/>
      <c r="AO434" s="101"/>
      <c r="AP434" s="102"/>
      <c r="AQ434" s="100" t="s">
        <v>628</v>
      </c>
      <c r="AR434" s="101"/>
      <c r="AS434" s="101"/>
      <c r="AT434" s="102"/>
      <c r="AU434" s="101" t="s">
        <v>622</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622</v>
      </c>
      <c r="AF435" s="101"/>
      <c r="AG435" s="101"/>
      <c r="AH435" s="102"/>
      <c r="AI435" s="100" t="s">
        <v>622</v>
      </c>
      <c r="AJ435" s="101"/>
      <c r="AK435" s="101"/>
      <c r="AL435" s="101"/>
      <c r="AM435" s="100" t="s">
        <v>620</v>
      </c>
      <c r="AN435" s="101"/>
      <c r="AO435" s="101"/>
      <c r="AP435" s="102"/>
      <c r="AQ435" s="100" t="s">
        <v>622</v>
      </c>
      <c r="AR435" s="101"/>
      <c r="AS435" s="101"/>
      <c r="AT435" s="102"/>
      <c r="AU435" s="101" t="s">
        <v>629</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622</v>
      </c>
      <c r="AF457" s="133"/>
      <c r="AG457" s="134" t="s">
        <v>356</v>
      </c>
      <c r="AH457" s="169"/>
      <c r="AI457" s="179"/>
      <c r="AJ457" s="179"/>
      <c r="AK457" s="179"/>
      <c r="AL457" s="174"/>
      <c r="AM457" s="179"/>
      <c r="AN457" s="179"/>
      <c r="AO457" s="179"/>
      <c r="AP457" s="174"/>
      <c r="AQ457" s="215" t="s">
        <v>626</v>
      </c>
      <c r="AR457" s="133"/>
      <c r="AS457" s="134" t="s">
        <v>356</v>
      </c>
      <c r="AT457" s="169"/>
      <c r="AU457" s="133" t="s">
        <v>624</v>
      </c>
      <c r="AV457" s="133"/>
      <c r="AW457" s="134" t="s">
        <v>300</v>
      </c>
      <c r="AX457" s="135"/>
    </row>
    <row r="458" spans="1:50" ht="23.25" customHeight="1" x14ac:dyDescent="0.15">
      <c r="A458" s="996"/>
      <c r="B458" s="250"/>
      <c r="C458" s="249"/>
      <c r="D458" s="250"/>
      <c r="E458" s="163"/>
      <c r="F458" s="164"/>
      <c r="G458" s="228" t="s">
        <v>621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621</v>
      </c>
      <c r="AC458" s="130"/>
      <c r="AD458" s="130"/>
      <c r="AE458" s="100" t="s">
        <v>622</v>
      </c>
      <c r="AF458" s="101"/>
      <c r="AG458" s="101"/>
      <c r="AH458" s="101"/>
      <c r="AI458" s="100" t="s">
        <v>622</v>
      </c>
      <c r="AJ458" s="101"/>
      <c r="AK458" s="101"/>
      <c r="AL458" s="101"/>
      <c r="AM458" s="100" t="s">
        <v>622</v>
      </c>
      <c r="AN458" s="101"/>
      <c r="AO458" s="101"/>
      <c r="AP458" s="102"/>
      <c r="AQ458" s="100" t="s">
        <v>621</v>
      </c>
      <c r="AR458" s="101"/>
      <c r="AS458" s="101"/>
      <c r="AT458" s="102"/>
      <c r="AU458" s="101" t="s">
        <v>631</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622</v>
      </c>
      <c r="AC459" s="219"/>
      <c r="AD459" s="219"/>
      <c r="AE459" s="100" t="s">
        <v>630</v>
      </c>
      <c r="AF459" s="101"/>
      <c r="AG459" s="101"/>
      <c r="AH459" s="102"/>
      <c r="AI459" s="100" t="s">
        <v>622</v>
      </c>
      <c r="AJ459" s="101"/>
      <c r="AK459" s="101"/>
      <c r="AL459" s="101"/>
      <c r="AM459" s="100" t="s">
        <v>622</v>
      </c>
      <c r="AN459" s="101"/>
      <c r="AO459" s="101"/>
      <c r="AP459" s="102"/>
      <c r="AQ459" s="100" t="s">
        <v>622</v>
      </c>
      <c r="AR459" s="101"/>
      <c r="AS459" s="101"/>
      <c r="AT459" s="102"/>
      <c r="AU459" s="101" t="s">
        <v>622</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622</v>
      </c>
      <c r="AF460" s="101"/>
      <c r="AG460" s="101"/>
      <c r="AH460" s="102"/>
      <c r="AI460" s="100" t="s">
        <v>620</v>
      </c>
      <c r="AJ460" s="101"/>
      <c r="AK460" s="101"/>
      <c r="AL460" s="101"/>
      <c r="AM460" s="100" t="s">
        <v>622</v>
      </c>
      <c r="AN460" s="101"/>
      <c r="AO460" s="101"/>
      <c r="AP460" s="102"/>
      <c r="AQ460" s="100" t="s">
        <v>622</v>
      </c>
      <c r="AR460" s="101"/>
      <c r="AS460" s="101"/>
      <c r="AT460" s="102"/>
      <c r="AU460" s="101" t="s">
        <v>628</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639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551</v>
      </c>
      <c r="AE702" s="898"/>
      <c r="AF702" s="898"/>
      <c r="AG702" s="887" t="s">
        <v>615</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3" t="s">
        <v>616</v>
      </c>
      <c r="AH703" s="664"/>
      <c r="AI703" s="664"/>
      <c r="AJ703" s="664"/>
      <c r="AK703" s="664"/>
      <c r="AL703" s="664"/>
      <c r="AM703" s="664"/>
      <c r="AN703" s="664"/>
      <c r="AO703" s="664"/>
      <c r="AP703" s="664"/>
      <c r="AQ703" s="664"/>
      <c r="AR703" s="664"/>
      <c r="AS703" s="664"/>
      <c r="AT703" s="664"/>
      <c r="AU703" s="664"/>
      <c r="AV703" s="664"/>
      <c r="AW703" s="664"/>
      <c r="AX703" s="665"/>
    </row>
    <row r="704" spans="1:50" ht="7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619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551</v>
      </c>
      <c r="AE705" s="732"/>
      <c r="AF705" s="732"/>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4"/>
      <c r="D706" s="615"/>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14.25" customHeight="1" x14ac:dyDescent="0.15">
      <c r="A707" s="654"/>
      <c r="B707" s="769"/>
      <c r="C707" s="616"/>
      <c r="D707" s="617"/>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604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551</v>
      </c>
      <c r="AE708" s="667"/>
      <c r="AF708" s="667"/>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3" t="s">
        <v>606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608</v>
      </c>
      <c r="AE710" s="152"/>
      <c r="AF710" s="152"/>
      <c r="AG710" s="663" t="s">
        <v>607</v>
      </c>
      <c r="AH710" s="664"/>
      <c r="AI710" s="664"/>
      <c r="AJ710" s="664"/>
      <c r="AK710" s="664"/>
      <c r="AL710" s="664"/>
      <c r="AM710" s="664"/>
      <c r="AN710" s="664"/>
      <c r="AO710" s="664"/>
      <c r="AP710" s="664"/>
      <c r="AQ710" s="664"/>
      <c r="AR710" s="664"/>
      <c r="AS710" s="664"/>
      <c r="AT710" s="664"/>
      <c r="AU710" s="664"/>
      <c r="AV710" s="664"/>
      <c r="AW710" s="664"/>
      <c r="AX710" s="665"/>
    </row>
    <row r="711" spans="1:50" ht="57"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3" t="s">
        <v>609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608</v>
      </c>
      <c r="AE713" s="152"/>
      <c r="AF713" s="153"/>
      <c r="AG713" s="663" t="s">
        <v>610</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608</v>
      </c>
      <c r="AE714" s="592"/>
      <c r="AF714" s="593"/>
      <c r="AG714" s="688" t="s">
        <v>610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1"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76"/>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551</v>
      </c>
      <c r="AE716" s="758"/>
      <c r="AF716" s="758"/>
      <c r="AG716" s="663" t="s">
        <v>611</v>
      </c>
      <c r="AH716" s="664"/>
      <c r="AI716" s="664"/>
      <c r="AJ716" s="664"/>
      <c r="AK716" s="664"/>
      <c r="AL716" s="664"/>
      <c r="AM716" s="664"/>
      <c r="AN716" s="664"/>
      <c r="AO716" s="664"/>
      <c r="AP716" s="664"/>
      <c r="AQ716" s="664"/>
      <c r="AR716" s="664"/>
      <c r="AS716" s="664"/>
      <c r="AT716" s="664"/>
      <c r="AU716" s="664"/>
      <c r="AV716" s="664"/>
      <c r="AW716" s="664"/>
      <c r="AX716" s="665"/>
    </row>
    <row r="717" spans="1:50" ht="41.25" customHeight="1" x14ac:dyDescent="0.15">
      <c r="A717" s="654"/>
      <c r="B717" s="655"/>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3" t="s">
        <v>612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613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6" t="s">
        <v>608</v>
      </c>
      <c r="AE719" s="667"/>
      <c r="AF719" s="667"/>
      <c r="AG719" s="157" t="s">
        <v>639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9.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9.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9.75"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9.75"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9.75"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6" t="s">
        <v>617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3"/>
      <c r="B727" s="624"/>
      <c r="C727" s="694" t="s">
        <v>57</v>
      </c>
      <c r="D727" s="695"/>
      <c r="E727" s="695"/>
      <c r="F727" s="696"/>
      <c r="G727" s="794" t="s">
        <v>614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50.25" customHeight="1" thickBot="1" x14ac:dyDescent="0.2">
      <c r="A729" s="764" t="s">
        <v>640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4.5" customHeight="1" thickBot="1" x14ac:dyDescent="0.2">
      <c r="A731" s="618" t="s">
        <v>257</v>
      </c>
      <c r="B731" s="619"/>
      <c r="C731" s="619"/>
      <c r="D731" s="619"/>
      <c r="E731" s="620"/>
      <c r="F731" s="679" t="s">
        <v>641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8" t="s">
        <v>257</v>
      </c>
      <c r="B733" s="749"/>
      <c r="C733" s="749"/>
      <c r="D733" s="749"/>
      <c r="E733" s="750"/>
      <c r="F733" s="765" t="s">
        <v>642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165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0.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40" t="s">
        <v>590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2"/>
      <c r="C781" s="762"/>
      <c r="D781" s="762"/>
      <c r="E781" s="762"/>
      <c r="F781" s="763"/>
      <c r="G781" s="449" t="s">
        <v>588</v>
      </c>
      <c r="H781" s="450"/>
      <c r="I781" s="450"/>
      <c r="J781" s="450"/>
      <c r="K781" s="451"/>
      <c r="L781" s="452" t="s">
        <v>589</v>
      </c>
      <c r="M781" s="453"/>
      <c r="N781" s="453"/>
      <c r="O781" s="453"/>
      <c r="P781" s="453"/>
      <c r="Q781" s="453"/>
      <c r="R781" s="453"/>
      <c r="S781" s="453"/>
      <c r="T781" s="453"/>
      <c r="U781" s="453"/>
      <c r="V781" s="453"/>
      <c r="W781" s="453"/>
      <c r="X781" s="454"/>
      <c r="Y781" s="455">
        <v>121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2"/>
      <c r="C782" s="762"/>
      <c r="D782" s="762"/>
      <c r="E782" s="762"/>
      <c r="F782" s="763"/>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2"/>
      <c r="C783" s="762"/>
      <c r="D783" s="762"/>
      <c r="E783" s="762"/>
      <c r="F783" s="763"/>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2"/>
      <c r="C784" s="762"/>
      <c r="D784" s="762"/>
      <c r="E784" s="762"/>
      <c r="F784" s="763"/>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2"/>
      <c r="C785" s="762"/>
      <c r="D785" s="762"/>
      <c r="E785" s="762"/>
      <c r="F785" s="763"/>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2"/>
      <c r="C786" s="762"/>
      <c r="D786" s="762"/>
      <c r="E786" s="762"/>
      <c r="F786" s="763"/>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2"/>
      <c r="C787" s="762"/>
      <c r="D787" s="762"/>
      <c r="E787" s="762"/>
      <c r="F787" s="763"/>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2"/>
      <c r="C788" s="762"/>
      <c r="D788" s="762"/>
      <c r="E788" s="762"/>
      <c r="F788" s="763"/>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2"/>
      <c r="C789" s="762"/>
      <c r="D789" s="762"/>
      <c r="E789" s="762"/>
      <c r="F789" s="763"/>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2"/>
      <c r="C790" s="762"/>
      <c r="D790" s="762"/>
      <c r="E790" s="762"/>
      <c r="F790" s="763"/>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2"/>
      <c r="C791" s="762"/>
      <c r="D791" s="762"/>
      <c r="E791" s="762"/>
      <c r="F791" s="763"/>
      <c r="G791" s="411" t="s">
        <v>20</v>
      </c>
      <c r="H791" s="412"/>
      <c r="I791" s="412"/>
      <c r="J791" s="412"/>
      <c r="K791" s="412"/>
      <c r="L791" s="413"/>
      <c r="M791" s="414"/>
      <c r="N791" s="414"/>
      <c r="O791" s="414"/>
      <c r="P791" s="414"/>
      <c r="Q791" s="414"/>
      <c r="R791" s="414"/>
      <c r="S791" s="414"/>
      <c r="T791" s="414"/>
      <c r="U791" s="414"/>
      <c r="V791" s="414"/>
      <c r="W791" s="414"/>
      <c r="X791" s="415"/>
      <c r="Y791" s="416">
        <f>SUM(Y781:AB790)</f>
        <v>121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2"/>
      <c r="C796" s="762"/>
      <c r="D796" s="762"/>
      <c r="E796" s="762"/>
      <c r="F796" s="763"/>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2"/>
      <c r="C797" s="762"/>
      <c r="D797" s="762"/>
      <c r="E797" s="762"/>
      <c r="F797" s="763"/>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2"/>
      <c r="C798" s="762"/>
      <c r="D798" s="762"/>
      <c r="E798" s="762"/>
      <c r="F798" s="763"/>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2"/>
      <c r="C799" s="762"/>
      <c r="D799" s="762"/>
      <c r="E799" s="762"/>
      <c r="F799" s="763"/>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2"/>
      <c r="C800" s="762"/>
      <c r="D800" s="762"/>
      <c r="E800" s="762"/>
      <c r="F800" s="763"/>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2"/>
      <c r="C801" s="762"/>
      <c r="D801" s="762"/>
      <c r="E801" s="762"/>
      <c r="F801" s="763"/>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2"/>
      <c r="C802" s="762"/>
      <c r="D802" s="762"/>
      <c r="E802" s="762"/>
      <c r="F802" s="763"/>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2"/>
      <c r="C803" s="762"/>
      <c r="D803" s="762"/>
      <c r="E803" s="762"/>
      <c r="F803" s="763"/>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2"/>
      <c r="C804" s="762"/>
      <c r="D804" s="762"/>
      <c r="E804" s="762"/>
      <c r="F804" s="763"/>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2"/>
      <c r="C809" s="762"/>
      <c r="D809" s="762"/>
      <c r="E809" s="762"/>
      <c r="F809" s="763"/>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2"/>
      <c r="C810" s="762"/>
      <c r="D810" s="762"/>
      <c r="E810" s="762"/>
      <c r="F810" s="763"/>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2"/>
      <c r="C811" s="762"/>
      <c r="D811" s="762"/>
      <c r="E811" s="762"/>
      <c r="F811" s="763"/>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2"/>
      <c r="C812" s="762"/>
      <c r="D812" s="762"/>
      <c r="E812" s="762"/>
      <c r="F812" s="763"/>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2"/>
      <c r="C813" s="762"/>
      <c r="D813" s="762"/>
      <c r="E813" s="762"/>
      <c r="F813" s="763"/>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2"/>
      <c r="C814" s="762"/>
      <c r="D814" s="762"/>
      <c r="E814" s="762"/>
      <c r="F814" s="763"/>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2"/>
      <c r="C815" s="762"/>
      <c r="D815" s="762"/>
      <c r="E815" s="762"/>
      <c r="F815" s="763"/>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2"/>
      <c r="C816" s="762"/>
      <c r="D816" s="762"/>
      <c r="E816" s="762"/>
      <c r="F816" s="763"/>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2"/>
      <c r="C817" s="762"/>
      <c r="D817" s="762"/>
      <c r="E817" s="762"/>
      <c r="F817" s="763"/>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2"/>
      <c r="C822" s="762"/>
      <c r="D822" s="762"/>
      <c r="E822" s="762"/>
      <c r="F822" s="763"/>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2"/>
      <c r="C823" s="762"/>
      <c r="D823" s="762"/>
      <c r="E823" s="762"/>
      <c r="F823" s="763"/>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2"/>
      <c r="C824" s="762"/>
      <c r="D824" s="762"/>
      <c r="E824" s="762"/>
      <c r="F824" s="763"/>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2"/>
      <c r="C825" s="762"/>
      <c r="D825" s="762"/>
      <c r="E825" s="762"/>
      <c r="F825" s="763"/>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2"/>
      <c r="C826" s="762"/>
      <c r="D826" s="762"/>
      <c r="E826" s="762"/>
      <c r="F826" s="763"/>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2"/>
      <c r="C827" s="762"/>
      <c r="D827" s="762"/>
      <c r="E827" s="762"/>
      <c r="F827" s="763"/>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2"/>
      <c r="C828" s="762"/>
      <c r="D828" s="762"/>
      <c r="E828" s="762"/>
      <c r="F828" s="763"/>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2"/>
      <c r="C829" s="762"/>
      <c r="D829" s="762"/>
      <c r="E829" s="762"/>
      <c r="F829" s="763"/>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2"/>
      <c r="C830" s="762"/>
      <c r="D830" s="762"/>
      <c r="E830" s="762"/>
      <c r="F830" s="763"/>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591</v>
      </c>
      <c r="D837" s="420"/>
      <c r="E837" s="420"/>
      <c r="F837" s="420"/>
      <c r="G837" s="420"/>
      <c r="H837" s="420"/>
      <c r="I837" s="420"/>
      <c r="J837" s="421">
        <v>4010005002383</v>
      </c>
      <c r="K837" s="422"/>
      <c r="L837" s="422"/>
      <c r="M837" s="422"/>
      <c r="N837" s="422"/>
      <c r="O837" s="422"/>
      <c r="P837" s="315" t="s">
        <v>589</v>
      </c>
      <c r="Q837" s="316"/>
      <c r="R837" s="316"/>
      <c r="S837" s="316"/>
      <c r="T837" s="316"/>
      <c r="U837" s="316"/>
      <c r="V837" s="316"/>
      <c r="W837" s="316"/>
      <c r="X837" s="316"/>
      <c r="Y837" s="317">
        <v>121</v>
      </c>
      <c r="Z837" s="318"/>
      <c r="AA837" s="318"/>
      <c r="AB837" s="319"/>
      <c r="AC837" s="327" t="s">
        <v>592</v>
      </c>
      <c r="AD837" s="328"/>
      <c r="AE837" s="328"/>
      <c r="AF837" s="328"/>
      <c r="AG837" s="328"/>
      <c r="AH837" s="329" t="s">
        <v>593</v>
      </c>
      <c r="AI837" s="330"/>
      <c r="AJ837" s="330"/>
      <c r="AK837" s="330"/>
      <c r="AL837" s="324" t="s">
        <v>594</v>
      </c>
      <c r="AM837" s="325"/>
      <c r="AN837" s="325"/>
      <c r="AO837" s="326"/>
      <c r="AP837" s="320"/>
      <c r="AQ837" s="320"/>
      <c r="AR837" s="320"/>
      <c r="AS837" s="320"/>
      <c r="AT837" s="320"/>
      <c r="AU837" s="320"/>
      <c r="AV837" s="320"/>
      <c r="AW837" s="320"/>
      <c r="AX837" s="320"/>
    </row>
    <row r="838" spans="1:50" ht="30" customHeight="1" x14ac:dyDescent="0.15">
      <c r="A838" s="406">
        <v>2</v>
      </c>
      <c r="B838" s="406">
        <v>1</v>
      </c>
      <c r="C838" s="426" t="s">
        <v>595</v>
      </c>
      <c r="D838" s="420"/>
      <c r="E838" s="420"/>
      <c r="F838" s="420"/>
      <c r="G838" s="420"/>
      <c r="H838" s="420"/>
      <c r="I838" s="420"/>
      <c r="J838" s="421">
        <v>6010405001652</v>
      </c>
      <c r="K838" s="422"/>
      <c r="L838" s="422"/>
      <c r="M838" s="422"/>
      <c r="N838" s="422"/>
      <c r="O838" s="422"/>
      <c r="P838" s="315" t="s">
        <v>589</v>
      </c>
      <c r="Q838" s="316"/>
      <c r="R838" s="316"/>
      <c r="S838" s="316"/>
      <c r="T838" s="316"/>
      <c r="U838" s="316"/>
      <c r="V838" s="316"/>
      <c r="W838" s="316"/>
      <c r="X838" s="316"/>
      <c r="Y838" s="317">
        <v>116</v>
      </c>
      <c r="Z838" s="318"/>
      <c r="AA838" s="318"/>
      <c r="AB838" s="319"/>
      <c r="AC838" s="327" t="s">
        <v>592</v>
      </c>
      <c r="AD838" s="328"/>
      <c r="AE838" s="328"/>
      <c r="AF838" s="328"/>
      <c r="AG838" s="328"/>
      <c r="AH838" s="329" t="s">
        <v>593</v>
      </c>
      <c r="AI838" s="330"/>
      <c r="AJ838" s="330"/>
      <c r="AK838" s="330"/>
      <c r="AL838" s="324" t="s">
        <v>594</v>
      </c>
      <c r="AM838" s="325"/>
      <c r="AN838" s="325"/>
      <c r="AO838" s="326"/>
      <c r="AP838" s="320"/>
      <c r="AQ838" s="320"/>
      <c r="AR838" s="320"/>
      <c r="AS838" s="320"/>
      <c r="AT838" s="320"/>
      <c r="AU838" s="320"/>
      <c r="AV838" s="320"/>
      <c r="AW838" s="320"/>
      <c r="AX838" s="320"/>
    </row>
    <row r="839" spans="1:50" ht="30" customHeight="1" x14ac:dyDescent="0.15">
      <c r="A839" s="406">
        <v>3</v>
      </c>
      <c r="B839" s="406">
        <v>1</v>
      </c>
      <c r="C839" s="426" t="s">
        <v>596</v>
      </c>
      <c r="D839" s="420"/>
      <c r="E839" s="420"/>
      <c r="F839" s="420"/>
      <c r="G839" s="420"/>
      <c r="H839" s="420"/>
      <c r="I839" s="420"/>
      <c r="J839" s="421">
        <v>8010705000410</v>
      </c>
      <c r="K839" s="422"/>
      <c r="L839" s="422"/>
      <c r="M839" s="422"/>
      <c r="N839" s="422"/>
      <c r="O839" s="422"/>
      <c r="P839" s="315" t="s">
        <v>589</v>
      </c>
      <c r="Q839" s="316"/>
      <c r="R839" s="316"/>
      <c r="S839" s="316"/>
      <c r="T839" s="316"/>
      <c r="U839" s="316"/>
      <c r="V839" s="316"/>
      <c r="W839" s="316"/>
      <c r="X839" s="316"/>
      <c r="Y839" s="317">
        <v>79</v>
      </c>
      <c r="Z839" s="318"/>
      <c r="AA839" s="318"/>
      <c r="AB839" s="319"/>
      <c r="AC839" s="327" t="s">
        <v>592</v>
      </c>
      <c r="AD839" s="328"/>
      <c r="AE839" s="328"/>
      <c r="AF839" s="328"/>
      <c r="AG839" s="328"/>
      <c r="AH839" s="329" t="s">
        <v>593</v>
      </c>
      <c r="AI839" s="330"/>
      <c r="AJ839" s="330"/>
      <c r="AK839" s="330"/>
      <c r="AL839" s="324" t="s">
        <v>594</v>
      </c>
      <c r="AM839" s="325"/>
      <c r="AN839" s="325"/>
      <c r="AO839" s="326"/>
      <c r="AP839" s="320"/>
      <c r="AQ839" s="320"/>
      <c r="AR839" s="320"/>
      <c r="AS839" s="320"/>
      <c r="AT839" s="320"/>
      <c r="AU839" s="320"/>
      <c r="AV839" s="320"/>
      <c r="AW839" s="320"/>
      <c r="AX839" s="320"/>
    </row>
    <row r="840" spans="1:50" ht="30" customHeight="1" x14ac:dyDescent="0.15">
      <c r="A840" s="406">
        <v>4</v>
      </c>
      <c r="B840" s="406">
        <v>1</v>
      </c>
      <c r="C840" s="426" t="s">
        <v>597</v>
      </c>
      <c r="D840" s="420"/>
      <c r="E840" s="420"/>
      <c r="F840" s="420"/>
      <c r="G840" s="420"/>
      <c r="H840" s="420"/>
      <c r="I840" s="420"/>
      <c r="J840" s="421">
        <v>5010005002382</v>
      </c>
      <c r="K840" s="422"/>
      <c r="L840" s="422"/>
      <c r="M840" s="422"/>
      <c r="N840" s="422"/>
      <c r="O840" s="422"/>
      <c r="P840" s="315" t="s">
        <v>589</v>
      </c>
      <c r="Q840" s="316"/>
      <c r="R840" s="316"/>
      <c r="S840" s="316"/>
      <c r="T840" s="316"/>
      <c r="U840" s="316"/>
      <c r="V840" s="316"/>
      <c r="W840" s="316"/>
      <c r="X840" s="316"/>
      <c r="Y840" s="317">
        <v>69</v>
      </c>
      <c r="Z840" s="318"/>
      <c r="AA840" s="318"/>
      <c r="AB840" s="319"/>
      <c r="AC840" s="327" t="s">
        <v>592</v>
      </c>
      <c r="AD840" s="328"/>
      <c r="AE840" s="328"/>
      <c r="AF840" s="328"/>
      <c r="AG840" s="328"/>
      <c r="AH840" s="329" t="s">
        <v>593</v>
      </c>
      <c r="AI840" s="330"/>
      <c r="AJ840" s="330"/>
      <c r="AK840" s="330"/>
      <c r="AL840" s="324" t="s">
        <v>594</v>
      </c>
      <c r="AM840" s="325"/>
      <c r="AN840" s="325"/>
      <c r="AO840" s="326"/>
      <c r="AP840" s="320"/>
      <c r="AQ840" s="320"/>
      <c r="AR840" s="320"/>
      <c r="AS840" s="320"/>
      <c r="AT840" s="320"/>
      <c r="AU840" s="320"/>
      <c r="AV840" s="320"/>
      <c r="AW840" s="320"/>
      <c r="AX840" s="320"/>
    </row>
    <row r="841" spans="1:50" ht="30" customHeight="1" x14ac:dyDescent="0.15">
      <c r="A841" s="406">
        <v>5</v>
      </c>
      <c r="B841" s="406">
        <v>1</v>
      </c>
      <c r="C841" s="426" t="s">
        <v>598</v>
      </c>
      <c r="D841" s="420"/>
      <c r="E841" s="420"/>
      <c r="F841" s="420"/>
      <c r="G841" s="420"/>
      <c r="H841" s="420"/>
      <c r="I841" s="420"/>
      <c r="J841" s="421">
        <v>5012405001567</v>
      </c>
      <c r="K841" s="422"/>
      <c r="L841" s="422"/>
      <c r="M841" s="422"/>
      <c r="N841" s="422"/>
      <c r="O841" s="422"/>
      <c r="P841" s="315" t="s">
        <v>589</v>
      </c>
      <c r="Q841" s="316"/>
      <c r="R841" s="316"/>
      <c r="S841" s="316"/>
      <c r="T841" s="316"/>
      <c r="U841" s="316"/>
      <c r="V841" s="316"/>
      <c r="W841" s="316"/>
      <c r="X841" s="316"/>
      <c r="Y841" s="317">
        <v>53</v>
      </c>
      <c r="Z841" s="318"/>
      <c r="AA841" s="318"/>
      <c r="AB841" s="319"/>
      <c r="AC841" s="327" t="s">
        <v>592</v>
      </c>
      <c r="AD841" s="328"/>
      <c r="AE841" s="328"/>
      <c r="AF841" s="328"/>
      <c r="AG841" s="328"/>
      <c r="AH841" s="329" t="s">
        <v>593</v>
      </c>
      <c r="AI841" s="330"/>
      <c r="AJ841" s="330"/>
      <c r="AK841" s="330"/>
      <c r="AL841" s="324" t="s">
        <v>594</v>
      </c>
      <c r="AM841" s="325"/>
      <c r="AN841" s="325"/>
      <c r="AO841" s="326"/>
      <c r="AP841" s="320"/>
      <c r="AQ841" s="320"/>
      <c r="AR841" s="320"/>
      <c r="AS841" s="320"/>
      <c r="AT841" s="320"/>
      <c r="AU841" s="320"/>
      <c r="AV841" s="320"/>
      <c r="AW841" s="320"/>
      <c r="AX841" s="320"/>
    </row>
    <row r="842" spans="1:50" ht="30" customHeight="1" x14ac:dyDescent="0.15">
      <c r="A842" s="406">
        <v>6</v>
      </c>
      <c r="B842" s="406">
        <v>1</v>
      </c>
      <c r="C842" s="426" t="s">
        <v>599</v>
      </c>
      <c r="D842" s="420"/>
      <c r="E842" s="420"/>
      <c r="F842" s="420"/>
      <c r="G842" s="420"/>
      <c r="H842" s="420"/>
      <c r="I842" s="420"/>
      <c r="J842" s="421">
        <v>3011005000353</v>
      </c>
      <c r="K842" s="422"/>
      <c r="L842" s="422"/>
      <c r="M842" s="422"/>
      <c r="N842" s="422"/>
      <c r="O842" s="422"/>
      <c r="P842" s="315" t="s">
        <v>589</v>
      </c>
      <c r="Q842" s="316"/>
      <c r="R842" s="316"/>
      <c r="S842" s="316"/>
      <c r="T842" s="316"/>
      <c r="U842" s="316"/>
      <c r="V842" s="316"/>
      <c r="W842" s="316"/>
      <c r="X842" s="316"/>
      <c r="Y842" s="317">
        <v>50</v>
      </c>
      <c r="Z842" s="318"/>
      <c r="AA842" s="318"/>
      <c r="AB842" s="319"/>
      <c r="AC842" s="327" t="s">
        <v>592</v>
      </c>
      <c r="AD842" s="328"/>
      <c r="AE842" s="328"/>
      <c r="AF842" s="328"/>
      <c r="AG842" s="328"/>
      <c r="AH842" s="329" t="s">
        <v>593</v>
      </c>
      <c r="AI842" s="330"/>
      <c r="AJ842" s="330"/>
      <c r="AK842" s="330"/>
      <c r="AL842" s="324" t="s">
        <v>594</v>
      </c>
      <c r="AM842" s="325"/>
      <c r="AN842" s="325"/>
      <c r="AO842" s="326"/>
      <c r="AP842" s="320"/>
      <c r="AQ842" s="320"/>
      <c r="AR842" s="320"/>
      <c r="AS842" s="320"/>
      <c r="AT842" s="320"/>
      <c r="AU842" s="320"/>
      <c r="AV842" s="320"/>
      <c r="AW842" s="320"/>
      <c r="AX842" s="320"/>
    </row>
    <row r="843" spans="1:50" ht="30" customHeight="1" x14ac:dyDescent="0.15">
      <c r="A843" s="406">
        <v>7</v>
      </c>
      <c r="B843" s="406">
        <v>1</v>
      </c>
      <c r="C843" s="426" t="s">
        <v>600</v>
      </c>
      <c r="D843" s="420"/>
      <c r="E843" s="420"/>
      <c r="F843" s="420"/>
      <c r="G843" s="420"/>
      <c r="H843" s="420"/>
      <c r="I843" s="420"/>
      <c r="J843" s="421">
        <v>5010905000774</v>
      </c>
      <c r="K843" s="422"/>
      <c r="L843" s="422"/>
      <c r="M843" s="422"/>
      <c r="N843" s="422"/>
      <c r="O843" s="422"/>
      <c r="P843" s="315" t="s">
        <v>589</v>
      </c>
      <c r="Q843" s="316"/>
      <c r="R843" s="316"/>
      <c r="S843" s="316"/>
      <c r="T843" s="316"/>
      <c r="U843" s="316"/>
      <c r="V843" s="316"/>
      <c r="W843" s="316"/>
      <c r="X843" s="316"/>
      <c r="Y843" s="317">
        <v>43</v>
      </c>
      <c r="Z843" s="318"/>
      <c r="AA843" s="318"/>
      <c r="AB843" s="319"/>
      <c r="AC843" s="327" t="s">
        <v>592</v>
      </c>
      <c r="AD843" s="328"/>
      <c r="AE843" s="328"/>
      <c r="AF843" s="328"/>
      <c r="AG843" s="328"/>
      <c r="AH843" s="329" t="s">
        <v>593</v>
      </c>
      <c r="AI843" s="330"/>
      <c r="AJ843" s="330"/>
      <c r="AK843" s="330"/>
      <c r="AL843" s="324" t="s">
        <v>594</v>
      </c>
      <c r="AM843" s="325"/>
      <c r="AN843" s="325"/>
      <c r="AO843" s="326"/>
      <c r="AP843" s="320"/>
      <c r="AQ843" s="320"/>
      <c r="AR843" s="320"/>
      <c r="AS843" s="320"/>
      <c r="AT843" s="320"/>
      <c r="AU843" s="320"/>
      <c r="AV843" s="320"/>
      <c r="AW843" s="320"/>
      <c r="AX843" s="320"/>
    </row>
    <row r="844" spans="1:50" ht="30" customHeight="1" x14ac:dyDescent="0.15">
      <c r="A844" s="406">
        <v>8</v>
      </c>
      <c r="B844" s="406">
        <v>1</v>
      </c>
      <c r="C844" s="426" t="s">
        <v>601</v>
      </c>
      <c r="D844" s="420"/>
      <c r="E844" s="420"/>
      <c r="F844" s="420"/>
      <c r="G844" s="420"/>
      <c r="H844" s="420"/>
      <c r="I844" s="420"/>
      <c r="J844" s="421">
        <v>4290005001267</v>
      </c>
      <c r="K844" s="422"/>
      <c r="L844" s="422"/>
      <c r="M844" s="422"/>
      <c r="N844" s="422"/>
      <c r="O844" s="422"/>
      <c r="P844" s="315" t="s">
        <v>589</v>
      </c>
      <c r="Q844" s="316"/>
      <c r="R844" s="316"/>
      <c r="S844" s="316"/>
      <c r="T844" s="316"/>
      <c r="U844" s="316"/>
      <c r="V844" s="316"/>
      <c r="W844" s="316"/>
      <c r="X844" s="316"/>
      <c r="Y844" s="317">
        <v>43</v>
      </c>
      <c r="Z844" s="318"/>
      <c r="AA844" s="318"/>
      <c r="AB844" s="319"/>
      <c r="AC844" s="327" t="s">
        <v>592</v>
      </c>
      <c r="AD844" s="328"/>
      <c r="AE844" s="328"/>
      <c r="AF844" s="328"/>
      <c r="AG844" s="328"/>
      <c r="AH844" s="329" t="s">
        <v>593</v>
      </c>
      <c r="AI844" s="330"/>
      <c r="AJ844" s="330"/>
      <c r="AK844" s="330"/>
      <c r="AL844" s="324" t="s">
        <v>594</v>
      </c>
      <c r="AM844" s="325"/>
      <c r="AN844" s="325"/>
      <c r="AO844" s="326"/>
      <c r="AP844" s="320"/>
      <c r="AQ844" s="320"/>
      <c r="AR844" s="320"/>
      <c r="AS844" s="320"/>
      <c r="AT844" s="320"/>
      <c r="AU844" s="320"/>
      <c r="AV844" s="320"/>
      <c r="AW844" s="320"/>
      <c r="AX844" s="320"/>
    </row>
    <row r="845" spans="1:50" ht="30" customHeight="1" x14ac:dyDescent="0.15">
      <c r="A845" s="406">
        <v>9</v>
      </c>
      <c r="B845" s="406">
        <v>1</v>
      </c>
      <c r="C845" s="426" t="s">
        <v>602</v>
      </c>
      <c r="D845" s="420"/>
      <c r="E845" s="420"/>
      <c r="F845" s="420"/>
      <c r="G845" s="420"/>
      <c r="H845" s="420"/>
      <c r="I845" s="420"/>
      <c r="J845" s="421">
        <v>1290005009643</v>
      </c>
      <c r="K845" s="422"/>
      <c r="L845" s="422"/>
      <c r="M845" s="422"/>
      <c r="N845" s="422"/>
      <c r="O845" s="422"/>
      <c r="P845" s="315" t="s">
        <v>589</v>
      </c>
      <c r="Q845" s="316"/>
      <c r="R845" s="316"/>
      <c r="S845" s="316"/>
      <c r="T845" s="316"/>
      <c r="U845" s="316"/>
      <c r="V845" s="316"/>
      <c r="W845" s="316"/>
      <c r="X845" s="316"/>
      <c r="Y845" s="317">
        <v>36</v>
      </c>
      <c r="Z845" s="318"/>
      <c r="AA845" s="318"/>
      <c r="AB845" s="319"/>
      <c r="AC845" s="327" t="s">
        <v>592</v>
      </c>
      <c r="AD845" s="328"/>
      <c r="AE845" s="328"/>
      <c r="AF845" s="328"/>
      <c r="AG845" s="328"/>
      <c r="AH845" s="329" t="s">
        <v>593</v>
      </c>
      <c r="AI845" s="330"/>
      <c r="AJ845" s="330"/>
      <c r="AK845" s="330"/>
      <c r="AL845" s="324" t="s">
        <v>594</v>
      </c>
      <c r="AM845" s="325"/>
      <c r="AN845" s="325"/>
      <c r="AO845" s="326"/>
      <c r="AP845" s="320"/>
      <c r="AQ845" s="320"/>
      <c r="AR845" s="320"/>
      <c r="AS845" s="320"/>
      <c r="AT845" s="320"/>
      <c r="AU845" s="320"/>
      <c r="AV845" s="320"/>
      <c r="AW845" s="320"/>
      <c r="AX845" s="320"/>
    </row>
    <row r="846" spans="1:50" ht="30" customHeight="1" x14ac:dyDescent="0.15">
      <c r="A846" s="406">
        <v>10</v>
      </c>
      <c r="B846" s="406">
        <v>1</v>
      </c>
      <c r="C846" s="426" t="s">
        <v>603</v>
      </c>
      <c r="D846" s="420"/>
      <c r="E846" s="420"/>
      <c r="F846" s="420"/>
      <c r="G846" s="420"/>
      <c r="H846" s="420"/>
      <c r="I846" s="420"/>
      <c r="J846" s="421">
        <v>1013305000423</v>
      </c>
      <c r="K846" s="422"/>
      <c r="L846" s="422"/>
      <c r="M846" s="422"/>
      <c r="N846" s="422"/>
      <c r="O846" s="422"/>
      <c r="P846" s="315" t="s">
        <v>589</v>
      </c>
      <c r="Q846" s="316"/>
      <c r="R846" s="316"/>
      <c r="S846" s="316"/>
      <c r="T846" s="316"/>
      <c r="U846" s="316"/>
      <c r="V846" s="316"/>
      <c r="W846" s="316"/>
      <c r="X846" s="316"/>
      <c r="Y846" s="317">
        <v>30</v>
      </c>
      <c r="Z846" s="318"/>
      <c r="AA846" s="318"/>
      <c r="AB846" s="319"/>
      <c r="AC846" s="327" t="s">
        <v>592</v>
      </c>
      <c r="AD846" s="328"/>
      <c r="AE846" s="328"/>
      <c r="AF846" s="328"/>
      <c r="AG846" s="328"/>
      <c r="AH846" s="329" t="s">
        <v>593</v>
      </c>
      <c r="AI846" s="330"/>
      <c r="AJ846" s="330"/>
      <c r="AK846" s="330"/>
      <c r="AL846" s="324" t="s">
        <v>594</v>
      </c>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3"/>
      <c r="E1101" s="275" t="s">
        <v>396</v>
      </c>
      <c r="F1101" s="893"/>
      <c r="G1101" s="893"/>
      <c r="H1101" s="893"/>
      <c r="I1101" s="893"/>
      <c r="J1101" s="275" t="s">
        <v>432</v>
      </c>
      <c r="K1101" s="275"/>
      <c r="L1101" s="275"/>
      <c r="M1101" s="275"/>
      <c r="N1101" s="275"/>
      <c r="O1101" s="275"/>
      <c r="P1101" s="346" t="s">
        <v>27</v>
      </c>
      <c r="Q1101" s="346"/>
      <c r="R1101" s="346"/>
      <c r="S1101" s="346"/>
      <c r="T1101" s="346"/>
      <c r="U1101" s="346"/>
      <c r="V1101" s="346"/>
      <c r="W1101" s="346"/>
      <c r="X1101" s="346"/>
      <c r="Y1101" s="275" t="s">
        <v>434</v>
      </c>
      <c r="Z1101" s="893"/>
      <c r="AA1101" s="893"/>
      <c r="AB1101" s="893"/>
      <c r="AC1101" s="275" t="s">
        <v>377</v>
      </c>
      <c r="AD1101" s="275"/>
      <c r="AE1101" s="275"/>
      <c r="AF1101" s="275"/>
      <c r="AG1101" s="275"/>
      <c r="AH1101" s="346" t="s">
        <v>391</v>
      </c>
      <c r="AI1101" s="347"/>
      <c r="AJ1101" s="347"/>
      <c r="AK1101" s="347"/>
      <c r="AL1101" s="347" t="s">
        <v>21</v>
      </c>
      <c r="AM1101" s="347"/>
      <c r="AN1101" s="347"/>
      <c r="AO1101" s="896"/>
      <c r="AP1101" s="428" t="s">
        <v>468</v>
      </c>
      <c r="AQ1101" s="428"/>
      <c r="AR1101" s="428"/>
      <c r="AS1101" s="428"/>
      <c r="AT1101" s="428"/>
      <c r="AU1101" s="428"/>
      <c r="AV1101" s="428"/>
      <c r="AW1101" s="428"/>
      <c r="AX1101" s="428"/>
    </row>
    <row r="1102" spans="1:50" ht="30" customHeight="1" x14ac:dyDescent="0.15">
      <c r="A1102" s="406">
        <v>1</v>
      </c>
      <c r="B1102" s="406">
        <v>1</v>
      </c>
      <c r="C1102" s="895"/>
      <c r="D1102" s="895"/>
      <c r="E1102" s="259" t="s">
        <v>632</v>
      </c>
      <c r="F1102" s="894"/>
      <c r="G1102" s="894"/>
      <c r="H1102" s="894"/>
      <c r="I1102" s="894"/>
      <c r="J1102" s="421" t="s">
        <v>633</v>
      </c>
      <c r="K1102" s="422"/>
      <c r="L1102" s="422"/>
      <c r="M1102" s="422"/>
      <c r="N1102" s="422"/>
      <c r="O1102" s="422"/>
      <c r="P1102" s="315" t="s">
        <v>634</v>
      </c>
      <c r="Q1102" s="316"/>
      <c r="R1102" s="316"/>
      <c r="S1102" s="316"/>
      <c r="T1102" s="316"/>
      <c r="U1102" s="316"/>
      <c r="V1102" s="316"/>
      <c r="W1102" s="316"/>
      <c r="X1102" s="316"/>
      <c r="Y1102" s="317" t="s">
        <v>632</v>
      </c>
      <c r="Z1102" s="318"/>
      <c r="AA1102" s="318"/>
      <c r="AB1102" s="319"/>
      <c r="AC1102" s="321"/>
      <c r="AD1102" s="321"/>
      <c r="AE1102" s="321"/>
      <c r="AF1102" s="321"/>
      <c r="AG1102" s="321"/>
      <c r="AH1102" s="322" t="s">
        <v>632</v>
      </c>
      <c r="AI1102" s="323"/>
      <c r="AJ1102" s="323"/>
      <c r="AK1102" s="323"/>
      <c r="AL1102" s="324" t="s">
        <v>635</v>
      </c>
      <c r="AM1102" s="325"/>
      <c r="AN1102" s="325"/>
      <c r="AO1102" s="326"/>
      <c r="AP1102" s="320" t="s">
        <v>636</v>
      </c>
      <c r="AQ1102" s="320"/>
      <c r="AR1102" s="320"/>
      <c r="AS1102" s="320"/>
      <c r="AT1102" s="320"/>
      <c r="AU1102" s="320"/>
      <c r="AV1102" s="320"/>
      <c r="AW1102" s="320"/>
      <c r="AX1102" s="320"/>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5"/>
      <c r="D1119" s="895"/>
      <c r="E1119" s="259"/>
      <c r="F1119" s="894"/>
      <c r="G1119" s="894"/>
      <c r="H1119" s="894"/>
      <c r="I1119" s="894"/>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3:AX13 P16:AQ17 AK14:AQ14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621"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34" sqref="E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551</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11" sqref="AM11:AP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4"/>
      <c r="AA2" s="415"/>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7"/>
      <c r="Z3" s="1008"/>
      <c r="AA3" s="1009"/>
      <c r="AB3" s="1013"/>
      <c r="AC3" s="1014"/>
      <c r="AD3" s="1015"/>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4"/>
      <c r="AA9" s="415"/>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7"/>
      <c r="Z10" s="1008"/>
      <c r="AA10" s="1009"/>
      <c r="AB10" s="1013"/>
      <c r="AC10" s="1014"/>
      <c r="AD10" s="1015"/>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4"/>
      <c r="AA16" s="415"/>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7"/>
      <c r="Z17" s="1008"/>
      <c r="AA17" s="1009"/>
      <c r="AB17" s="1013"/>
      <c r="AC17" s="1014"/>
      <c r="AD17" s="1015"/>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4"/>
      <c r="AA23" s="415"/>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7"/>
      <c r="Z24" s="1008"/>
      <c r="AA24" s="1009"/>
      <c r="AB24" s="1013"/>
      <c r="AC24" s="1014"/>
      <c r="AD24" s="1015"/>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4"/>
      <c r="AA30" s="415"/>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7"/>
      <c r="Z31" s="1008"/>
      <c r="AA31" s="1009"/>
      <c r="AB31" s="1013"/>
      <c r="AC31" s="1014"/>
      <c r="AD31" s="1015"/>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4"/>
      <c r="AA37" s="415"/>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7"/>
      <c r="Z38" s="1008"/>
      <c r="AA38" s="1009"/>
      <c r="AB38" s="1013"/>
      <c r="AC38" s="1014"/>
      <c r="AD38" s="1015"/>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4"/>
      <c r="AA44" s="415"/>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7"/>
      <c r="Z45" s="1008"/>
      <c r="AA45" s="1009"/>
      <c r="AB45" s="1013"/>
      <c r="AC45" s="1014"/>
      <c r="AD45" s="1015"/>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4"/>
      <c r="AA51" s="415"/>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7"/>
      <c r="Z52" s="1008"/>
      <c r="AA52" s="1009"/>
      <c r="AB52" s="1013"/>
      <c r="AC52" s="1014"/>
      <c r="AD52" s="1015"/>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4"/>
      <c r="AA58" s="415"/>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7"/>
      <c r="Z59" s="1008"/>
      <c r="AA59" s="1009"/>
      <c r="AB59" s="1013"/>
      <c r="AC59" s="1014"/>
      <c r="AD59" s="1015"/>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4"/>
      <c r="AA65" s="415"/>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7"/>
      <c r="Z66" s="1008"/>
      <c r="AA66" s="1009"/>
      <c r="AB66" s="1013"/>
      <c r="AC66" s="1014"/>
      <c r="AD66" s="1015"/>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3" sqref="Y23:AB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8">
        <v>1</v>
      </c>
      <c r="B4" s="1058">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8">
        <v>2</v>
      </c>
      <c r="B5" s="1058">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8">
        <v>3</v>
      </c>
      <c r="B6" s="1058">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8">
        <v>4</v>
      </c>
      <c r="B7" s="1058">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8">
        <v>5</v>
      </c>
      <c r="B8" s="1058">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8">
        <v>6</v>
      </c>
      <c r="B9" s="1058">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8">
        <v>7</v>
      </c>
      <c r="B10" s="1058">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8">
        <v>8</v>
      </c>
      <c r="B11" s="1058">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8">
        <v>9</v>
      </c>
      <c r="B12" s="1058">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8">
        <v>10</v>
      </c>
      <c r="B13" s="1058">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8">
        <v>11</v>
      </c>
      <c r="B14" s="1058">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8">
        <v>12</v>
      </c>
      <c r="B15" s="1058">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8">
        <v>13</v>
      </c>
      <c r="B16" s="1058">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8">
        <v>14</v>
      </c>
      <c r="B17" s="1058">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8">
        <v>15</v>
      </c>
      <c r="B18" s="1058">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8">
        <v>16</v>
      </c>
      <c r="B19" s="1058">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8">
        <v>17</v>
      </c>
      <c r="B20" s="1058">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8">
        <v>18</v>
      </c>
      <c r="B21" s="1058">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8">
        <v>19</v>
      </c>
      <c r="B22" s="1058">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8">
        <v>20</v>
      </c>
      <c r="B23" s="1058">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8">
        <v>21</v>
      </c>
      <c r="B24" s="1058">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8">
        <v>22</v>
      </c>
      <c r="B25" s="1058">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8">
        <v>23</v>
      </c>
      <c r="B26" s="1058">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8">
        <v>24</v>
      </c>
      <c r="B27" s="1058">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8">
        <v>25</v>
      </c>
      <c r="B28" s="1058">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8">
        <v>26</v>
      </c>
      <c r="B29" s="1058">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8">
        <v>27</v>
      </c>
      <c r="B30" s="1058">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8">
        <v>28</v>
      </c>
      <c r="B31" s="1058">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8">
        <v>29</v>
      </c>
      <c r="B32" s="1058">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8">
        <v>30</v>
      </c>
      <c r="B33" s="1058">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8">
        <v>1</v>
      </c>
      <c r="B37" s="1058">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8">
        <v>2</v>
      </c>
      <c r="B38" s="1058">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8">
        <v>3</v>
      </c>
      <c r="B39" s="1058">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8">
        <v>4</v>
      </c>
      <c r="B40" s="1058">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8">
        <v>5</v>
      </c>
      <c r="B41" s="1058">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8">
        <v>6</v>
      </c>
      <c r="B42" s="1058">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8">
        <v>7</v>
      </c>
      <c r="B43" s="1058">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8">
        <v>8</v>
      </c>
      <c r="B44" s="1058">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8">
        <v>9</v>
      </c>
      <c r="B45" s="1058">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8">
        <v>10</v>
      </c>
      <c r="B46" s="1058">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8">
        <v>11</v>
      </c>
      <c r="B47" s="1058">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8">
        <v>12</v>
      </c>
      <c r="B48" s="1058">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8">
        <v>13</v>
      </c>
      <c r="B49" s="1058">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8">
        <v>14</v>
      </c>
      <c r="B50" s="1058">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8">
        <v>15</v>
      </c>
      <c r="B51" s="1058">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8">
        <v>16</v>
      </c>
      <c r="B52" s="1058">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8">
        <v>17</v>
      </c>
      <c r="B53" s="1058">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8">
        <v>18</v>
      </c>
      <c r="B54" s="1058">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8">
        <v>19</v>
      </c>
      <c r="B55" s="1058">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8">
        <v>20</v>
      </c>
      <c r="B56" s="1058">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8">
        <v>21</v>
      </c>
      <c r="B57" s="1058">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8">
        <v>22</v>
      </c>
      <c r="B58" s="1058">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8">
        <v>23</v>
      </c>
      <c r="B59" s="1058">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8">
        <v>24</v>
      </c>
      <c r="B60" s="1058">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8">
        <v>25</v>
      </c>
      <c r="B61" s="1058">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8">
        <v>26</v>
      </c>
      <c r="B62" s="1058">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8">
        <v>27</v>
      </c>
      <c r="B63" s="1058">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8">
        <v>28</v>
      </c>
      <c r="B64" s="1058">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8">
        <v>29</v>
      </c>
      <c r="B65" s="1058">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8">
        <v>30</v>
      </c>
      <c r="B66" s="1058">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8">
        <v>1</v>
      </c>
      <c r="B70" s="1058">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8">
        <v>2</v>
      </c>
      <c r="B71" s="1058">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8">
        <v>3</v>
      </c>
      <c r="B72" s="1058">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8">
        <v>4</v>
      </c>
      <c r="B73" s="1058">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8">
        <v>5</v>
      </c>
      <c r="B74" s="1058">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8">
        <v>6</v>
      </c>
      <c r="B75" s="1058">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8">
        <v>7</v>
      </c>
      <c r="B76" s="1058">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8">
        <v>8</v>
      </c>
      <c r="B77" s="1058">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8">
        <v>9</v>
      </c>
      <c r="B78" s="1058">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8">
        <v>10</v>
      </c>
      <c r="B79" s="1058">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8">
        <v>11</v>
      </c>
      <c r="B80" s="1058">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8">
        <v>12</v>
      </c>
      <c r="B81" s="1058">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8">
        <v>13</v>
      </c>
      <c r="B82" s="1058">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8">
        <v>14</v>
      </c>
      <c r="B83" s="1058">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8">
        <v>15</v>
      </c>
      <c r="B84" s="1058">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8">
        <v>16</v>
      </c>
      <c r="B85" s="1058">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8">
        <v>17</v>
      </c>
      <c r="B86" s="1058">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8">
        <v>18</v>
      </c>
      <c r="B87" s="1058">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8">
        <v>19</v>
      </c>
      <c r="B88" s="1058">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8">
        <v>20</v>
      </c>
      <c r="B89" s="1058">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8">
        <v>21</v>
      </c>
      <c r="B90" s="1058">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8">
        <v>22</v>
      </c>
      <c r="B91" s="1058">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8">
        <v>23</v>
      </c>
      <c r="B92" s="1058">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8">
        <v>24</v>
      </c>
      <c r="B93" s="1058">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8">
        <v>25</v>
      </c>
      <c r="B94" s="1058">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8">
        <v>26</v>
      </c>
      <c r="B95" s="1058">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8">
        <v>27</v>
      </c>
      <c r="B96" s="1058">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8">
        <v>28</v>
      </c>
      <c r="B97" s="1058">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8">
        <v>29</v>
      </c>
      <c r="B98" s="1058">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8">
        <v>30</v>
      </c>
      <c r="B99" s="1058">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2018-06-25T09:33:26Z</cp:lastPrinted>
  <dcterms:created xsi:type="dcterms:W3CDTF">2012-03-13T00:50:25Z</dcterms:created>
  <dcterms:modified xsi:type="dcterms:W3CDTF">2018-09-03T06:35:57Z</dcterms:modified>
</cp:coreProperties>
</file>