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共済室\共済管理ライン\【大分類】18_予算・決算\【中分類】日本私立学校振興・共済事業団予算関係資料\【小分類】令和2年度行政事業レビュー\20201119H28-R2レビューシート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<sst xmlns="http://schemas.openxmlformats.org/spreadsheetml/2006/main" count="2899" uniqueCount="648">
  <si>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</si>
  <si>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</si>
  <si>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</si>
  <si>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</si>
  <si>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</si>
  <si>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</si>
  <si>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</si>
  <si>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</si>
  <si>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</si>
  <si>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</si>
  <si>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</si>
  <si>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</si>
  <si>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</si>
  <si>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</si>
  <si>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</si>
  <si>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</si>
  <si>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</si>
  <si>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</si>
  <si>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</si>
  <si>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</si>
  <si>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</si>
  <si>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</si>
  <si>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</si>
  <si>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</si>
  <si>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</si>
  <si>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</si>
  <si>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</si>
  <si>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</si>
  <si>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</si>
  <si>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</si>
  <si>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</si>
  <si>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</si>
  <si>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</si>
  <si>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</si>
  <si>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</si>
  <si>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</si>
  <si>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</si>
  <si>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</si>
  <si>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</si>
  <si>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</si>
  <si>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</si>
  <si>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</si>
  <si>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</si>
  <si>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</si>
  <si>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</si>
  <si>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</si>
  <si>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</si>
  <si>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</si>
  <si>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</si>
  <si>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</si>
  <si>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</si>
  <si>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</si>
  <si>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</si>
  <si>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</si>
  <si>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</si>
  <si>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</si>
  <si>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</si>
  <si>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</si>
  <si>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</si>
  <si>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</si>
  <si>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</si>
  <si>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</si>
  <si>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</si>
  <si>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</si>
  <si>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</si>
  <si>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</si>
  <si>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</si>
  <si>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</si>
  <si>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</si>
  <si>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</si>
  <si>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</si>
  <si>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</si>
  <si>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</si>
  <si>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</si>
  <si>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</si>
  <si>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</si>
  <si>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</si>
  <si>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</si>
  <si>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</si>
  <si>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</si>
  <si>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</si>
  <si>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</si>
  <si>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</si>
  <si>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</si>
  <si>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</si>
  <si>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</si>
  <si>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</si>
  <si>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</si>
  <si>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</si>
  <si>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</si>
  <si>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</si>
  <si>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</si>
  <si>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</si>
  <si>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</si>
  <si>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</si>
  <si>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</si>
  <si>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</si>
  <si>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</si>
  <si>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</si>
  <si>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</si>
  <si>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</si>
  <si>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</si>
  <si>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</si>
  <si>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</si>
  <si>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</si>
  <si>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</si>
  <si>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</si>
  <si>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</si>
  <si>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</si>
  <si>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</si>
  <si>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</si>
  <si>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</si>
  <si>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</si>
  <si>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</si>
  <si>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</si>
  <si>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</si>
  <si>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</si>
  <si>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</si>
  <si>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</si>
  <si>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</si>
  <si>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</si>
  <si>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</si>
  <si>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</si>
  <si>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</si>
  <si>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</si>
  <si>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</si>
  <si>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</si>
  <si>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</si>
  <si>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</si>
  <si>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</si>
  <si>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</si>
  <si>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</si>
  <si>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</si>
  <si>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</si>
  <si>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</si>
  <si>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</si>
  <si>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</si>
  <si>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</si>
  <si>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</si>
  <si>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</si>
  <si>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</si>
  <si>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</si>
  <si>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</si>
  <si>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</si>
  <si>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</si>
  <si>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</si>
  <si>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</si>
  <si>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</si>
  <si>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</si>
  <si>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</si>
  <si>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</si>
  <si>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</si>
  <si>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</si>
  <si>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</si>
  <si>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</si>
  <si>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</si>
  <si>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</si>
  <si>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</si>
  <si>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</si>
  <si>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</si>
  <si>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</si>
  <si>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</si>
  <si>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</si>
  <si>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</si>
  <si>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</si>
  <si>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</si>
  <si>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</si>
  <si>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</si>
  <si>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</si>
  <si>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</si>
  <si>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</si>
  <si>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</si>
  <si>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</si>
  <si>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</si>
  <si>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</si>
  <si>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</si>
  <si>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</si>
  <si>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</si>
  <si>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</si>
  <si>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</si>
  <si>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</si>
  <si>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</si>
  <si>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</si>
  <si>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</si>
  <si>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</si>
  <si>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</si>
  <si>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</si>
  <si>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</si>
  <si>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</si>
  <si>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</si>
  <si>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</si>
  <si>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</si>
  <si>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</si>
  <si>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</si>
  <si>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</si>
  <si>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</si>
  <si>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</si>
  <si>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</si>
  <si>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</si>
  <si>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</si>
  <si>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</si>
  <si>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</si>
  <si>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</si>
  <si>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</si>
  <si>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</si>
  <si>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</si>
  <si>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</si>
  <si>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</si>
  <si>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</si>
  <si>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</si>
  <si>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</si>
  <si>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</si>
  <si>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</si>
  <si>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</si>
  <si>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</si>
  <si>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</si>
  <si>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</si>
  <si>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</si>
  <si>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</si>
  <si>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</si>
  <si>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</si>
  <si>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</si>
  <si>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</si>
  <si>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</si>
  <si>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</si>
  <si>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</si>
  <si>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</si>
  <si>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</si>
  <si>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</si>
  <si>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</si>
  <si>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</si>
  <si>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</si>
  <si>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</si>
  <si>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</si>
  <si>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</si>
  <si>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</si>
  <si>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</si>
  <si>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</si>
  <si>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</si>
  <si>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</si>
  <si>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</si>
  <si>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</si>
  <si>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</si>
  <si>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</si>
  <si>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</si>
  <si>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</si>
  <si>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</si>
  <si>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</si>
  <si>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</si>
  <si>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</si>
  <si>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</si>
  <si>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</si>
  <si>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</si>
  <si>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</si>
  <si>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</si>
  <si>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</si>
  <si>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</si>
  <si>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</si>
  <si>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</si>
  <si>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</si>
  <si>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</si>
  <si>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</si>
  <si>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</si>
  <si>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</si>
  <si>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</si>
  <si>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</si>
  <si>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</si>
  <si>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</si>
  <si>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</si>
  <si>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</si>
  <si>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</si>
  <si>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</si>
  <si>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</si>
  <si>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</si>
  <si>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</si>
  <si>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</si>
  <si>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</si>
  <si>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</si>
  <si>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</si>
  <si>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</si>
  <si>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</si>
  <si>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</si>
  <si>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</si>
  <si>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</si>
  <si>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</si>
  <si>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</si>
  <si>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</si>
  <si>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</si>
  <si>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</si>
  <si>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</si>
  <si>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</si>
  <si>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</si>
  <si>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</si>
  <si>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</si>
  <si>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</si>
  <si>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</si>
  <si>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</si>
  <si>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</si>
  <si>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</si>
  <si>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</si>
  <si>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</si>
  <si>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</si>
  <si>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</si>
  <si>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</si>
  <si>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</si>
  <si>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</si>
  <si>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</si>
  <si>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</si>
  <si>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</si>
  <si>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</si>
  <si>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</si>
  <si>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</si>
  <si>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</si>
  <si>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</si>
  <si>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</si>
  <si>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</si>
  <si>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</si>
  <si>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</si>
  <si>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</si>
  <si>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</si>
  <si>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</si>
  <si>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</si>
  <si>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</si>
  <si>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</si>
  <si>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</si>
  <si>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</si>
  <si>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</si>
  <si>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</si>
  <si>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</si>
  <si>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</si>
  <si>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</si>
  <si>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</si>
  <si>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</si>
  <si>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</si>
  <si>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</si>
  <si>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</si>
  <si>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</si>
  <si>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</si>
  <si>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</si>
  <si>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</si>
  <si>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</si>
  <si>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</si>
  <si>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</si>
  <si>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</si>
  <si>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</si>
  <si>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</si>
  <si>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</si>
  <si>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</si>
  <si>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</si>
  <si>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</si>
  <si>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</si>
  <si>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</si>
  <si>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</si>
  <si>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</si>
  <si>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</si>
  <si>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</si>
  <si>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</si>
  <si>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</si>
  <si>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</si>
  <si>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</si>
  <si>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</si>
  <si>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</si>
  <si>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</si>
  <si>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</si>
  <si>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</si>
  <si>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</si>
  <si>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</si>
  <si>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</si>
  <si>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</si>
  <si>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</si>
  <si>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</si>
  <si>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</si>
  <si>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</si>
  <si>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</si>
  <si>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</si>
  <si>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</si>
  <si>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</si>
  <si>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</si>
  <si>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</si>
  <si>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</si>
  <si>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</si>
  <si>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</si>
  <si>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</si>
  <si>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</si>
  <si>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</si>
  <si>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</si>
  <si>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</si>
  <si>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</si>
  <si>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</si>
  <si>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</si>
  <si>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</si>
  <si>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</si>
  <si>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</si>
  <si>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</si>
  <si>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</si>
  <si>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</si>
  <si>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</si>
  <si>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</si>
  <si>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</si>
  <si>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</si>
  <si>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</si>
  <si>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</si>
  <si>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</si>
  <si>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</si>
  <si>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</si>
  <si>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</si>
  <si>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</si>
  <si>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</si>
  <si>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</si>
  <si>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</si>
  <si>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</si>
  <si>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</si>
  <si>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</si>
  <si>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</si>
  <si>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</si>
  <si>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</si>
  <si>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</si>
  <si>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</si>
  <si>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</si>
  <si>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</si>
  <si>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</si>
  <si>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</si>
  <si>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</si>
  <si>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</si>
  <si>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</si>
  <si>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</si>
  <si>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</si>
  <si>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</si>
  <si>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</si>
  <si>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</si>
  <si>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</si>
  <si>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</si>
  <si>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</si>
  <si>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</si>
  <si>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</si>
  <si>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</si>
  <si>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</si>
  <si>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</si>
  <si>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</si>
  <si>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</si>
  <si>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</si>
  <si>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</si>
  <si>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</si>
  <si>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</si>
  <si>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</si>
  <si>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</si>
  <si>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</si>
  <si>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</si>
  <si>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</si>
  <si>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</si>
  <si>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</si>
  <si>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</si>
  <si>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</si>
  <si>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</si>
  <si>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</si>
  <si>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</si>
  <si>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</si>
  <si>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</si>
  <si>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</si>
  <si>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</si>
  <si>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</si>
  <si>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</si>
  <si>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</si>
  <si>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</si>
  <si>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</si>
  <si>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</si>
  <si>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</si>
  <si>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</si>
  <si>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</si>
  <si>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</si>
  <si>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</si>
  <si>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</si>
  <si>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</si>
  <si>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</si>
  <si>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</si>
  <si>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</si>
  <si>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</si>
  <si>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</si>
  <si>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</si>
  <si>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</si>
  <si>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</si>
  <si>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</si>
  <si>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</si>
  <si>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</si>
  <si>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</si>
  <si>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</si>
  <si>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</si>
  <si>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</si>
  <si>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</si>
  <si>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</si>
  <si>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</si>
  <si>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</si>
  <si>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</si>
  <si>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</si>
  <si>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</si>
  <si>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</si>
  <si>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</si>
  <si>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</si>
  <si>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</si>
  <si>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</si>
  <si>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</si>
  <si>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</si>
  <si>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</si>
  <si>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</si>
  <si>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</si>
  <si>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</si>
  <si>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</si>
  <si>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</si>
  <si>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</si>
  <si>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</si>
  <si>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</si>
  <si>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</si>
  <si>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</si>
  <si>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</si>
  <si>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</si>
  <si>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</si>
  <si>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</si>
  <si>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</si>
  <si>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</si>
  <si>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</si>
  <si>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</si>
  <si>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</si>
  <si>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</si>
  <si>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</si>
  <si>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</si>
  <si>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</si>
  <si>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</si>
  <si>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</si>
  <si>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</si>
  <si>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</si>
  <si>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</si>
  <si>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</si>
  <si>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</si>
  <si>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</si>
  <si>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</si>
  <si>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</si>
  <si>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</si>
  <si>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</si>
  <si>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</si>
  <si>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</si>
  <si>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</si>
  <si>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</si>
  <si>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</si>
  <si>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</si>
  <si>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</si>
  <si>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</si>
  <si>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</si>
  <si>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</si>
  <si>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</si>
  <si>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</si>
  <si>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</si>
  <si>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</si>
  <si>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</si>
  <si>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日本私立学校振興・共済事業団補助（基礎年金等）</t>
    <rPh sb="0" eb="8">
      <t>ニホンシリツガッコウシンコウ</t>
    </rPh>
    <rPh sb="9" eb="14">
      <t>キョウサイジギョウダン</t>
    </rPh>
    <rPh sb="14" eb="16">
      <t>ホジョ</t>
    </rPh>
    <rPh sb="17" eb="19">
      <t>キソ</t>
    </rPh>
    <rPh sb="19" eb="21">
      <t>ネンキン</t>
    </rPh>
    <rPh sb="21" eb="22">
      <t>トウ</t>
    </rPh>
    <phoneticPr fontId="5"/>
  </si>
  <si>
    <t>高等教育局私学部</t>
    <rPh sb="0" eb="5">
      <t>コウトウキョウイクキョク</t>
    </rPh>
    <rPh sb="5" eb="7">
      <t>シガク</t>
    </rPh>
    <rPh sb="7" eb="8">
      <t>ブ</t>
    </rPh>
    <phoneticPr fontId="5"/>
  </si>
  <si>
    <t>私学行政課私学共済室</t>
    <rPh sb="0" eb="2">
      <t>シガク</t>
    </rPh>
    <rPh sb="2" eb="4">
      <t>ギョウセイ</t>
    </rPh>
    <rPh sb="4" eb="5">
      <t>カ</t>
    </rPh>
    <rPh sb="5" eb="10">
      <t>シガクキョウサイシツ</t>
    </rPh>
    <phoneticPr fontId="5"/>
  </si>
  <si>
    <t>私学行政課私学共済室長
佐藤　一仁</t>
    <rPh sb="0" eb="2">
      <t>シガク</t>
    </rPh>
    <rPh sb="2" eb="4">
      <t>ギョウセイ</t>
    </rPh>
    <rPh sb="4" eb="5">
      <t>カ</t>
    </rPh>
    <rPh sb="5" eb="7">
      <t>シガク</t>
    </rPh>
    <rPh sb="7" eb="9">
      <t>キョウサイ</t>
    </rPh>
    <rPh sb="9" eb="10">
      <t>シツ</t>
    </rPh>
    <rPh sb="10" eb="11">
      <t>チョウ</t>
    </rPh>
    <rPh sb="12" eb="14">
      <t>サトウ</t>
    </rPh>
    <rPh sb="15" eb="17">
      <t>カズヒト</t>
    </rPh>
    <phoneticPr fontId="5"/>
  </si>
  <si>
    <t>-</t>
  </si>
  <si>
    <t>日本私立学校振興・共済事業団は、私立学校教育の振興に資することを目的とし、私立学校教職員の福利厚生を図るため、私立学校教職員共済法の規定による共済制度を運営している。同事業団の行う共済事業の円滑な運営に資するため国が補助を行い、私学共済制度の加入者及び学校法人等の負担を軽減している。</t>
    <rPh sb="0" eb="8">
      <t>ニホンシリツガッコウシンコウ</t>
    </rPh>
    <rPh sb="9" eb="14">
      <t>キョウサイジギョウダン</t>
    </rPh>
    <rPh sb="16" eb="18">
      <t>シリツ</t>
    </rPh>
    <rPh sb="18" eb="20">
      <t>ガッコウ</t>
    </rPh>
    <rPh sb="20" eb="22">
      <t>キョウイク</t>
    </rPh>
    <rPh sb="23" eb="25">
      <t>シンコウ</t>
    </rPh>
    <rPh sb="26" eb="27">
      <t>シ</t>
    </rPh>
    <rPh sb="32" eb="34">
      <t>モクテキ</t>
    </rPh>
    <rPh sb="37" eb="39">
      <t>シリツ</t>
    </rPh>
    <rPh sb="39" eb="41">
      <t>ガッコウ</t>
    </rPh>
    <rPh sb="41" eb="44">
      <t>キョウショクイン</t>
    </rPh>
    <rPh sb="45" eb="47">
      <t>フクリ</t>
    </rPh>
    <rPh sb="47" eb="49">
      <t>コウセイ</t>
    </rPh>
    <rPh sb="50" eb="51">
      <t>ハカ</t>
    </rPh>
    <rPh sb="55" eb="57">
      <t>シリツ</t>
    </rPh>
    <rPh sb="57" eb="59">
      <t>ガッコウ</t>
    </rPh>
    <rPh sb="59" eb="62">
      <t>キョウショクイン</t>
    </rPh>
    <rPh sb="62" eb="64">
      <t>キョウサイ</t>
    </rPh>
    <rPh sb="64" eb="65">
      <t>ホウ</t>
    </rPh>
    <rPh sb="66" eb="68">
      <t>キテイ</t>
    </rPh>
    <rPh sb="71" eb="73">
      <t>キョウサイ</t>
    </rPh>
    <rPh sb="73" eb="75">
      <t>セイド</t>
    </rPh>
    <rPh sb="76" eb="78">
      <t>ウンエイ</t>
    </rPh>
    <rPh sb="83" eb="84">
      <t>ドウ</t>
    </rPh>
    <rPh sb="84" eb="87">
      <t>ジギョウダン</t>
    </rPh>
    <rPh sb="88" eb="89">
      <t>オコナ</t>
    </rPh>
    <rPh sb="90" eb="92">
      <t>キョウサイ</t>
    </rPh>
    <rPh sb="92" eb="94">
      <t>ジギョウ</t>
    </rPh>
    <rPh sb="95" eb="97">
      <t>エンカツ</t>
    </rPh>
    <rPh sb="98" eb="100">
      <t>ウンエイ</t>
    </rPh>
    <rPh sb="101" eb="102">
      <t>シ</t>
    </rPh>
    <rPh sb="106" eb="107">
      <t>クニ</t>
    </rPh>
    <rPh sb="108" eb="110">
      <t>ホジョ</t>
    </rPh>
    <rPh sb="111" eb="112">
      <t>オコナ</t>
    </rPh>
    <rPh sb="114" eb="116">
      <t>シガク</t>
    </rPh>
    <rPh sb="116" eb="118">
      <t>キョウサイ</t>
    </rPh>
    <rPh sb="118" eb="120">
      <t>セイド</t>
    </rPh>
    <rPh sb="121" eb="124">
      <t>カニュウシャ</t>
    </rPh>
    <rPh sb="124" eb="125">
      <t>オヨ</t>
    </rPh>
    <rPh sb="126" eb="128">
      <t>ガッコウ</t>
    </rPh>
    <rPh sb="128" eb="130">
      <t>ホウジン</t>
    </rPh>
    <rPh sb="130" eb="131">
      <t>トウ</t>
    </rPh>
    <rPh sb="132" eb="134">
      <t>フタン</t>
    </rPh>
    <rPh sb="135" eb="137">
      <t>ケイゲン</t>
    </rPh>
    <phoneticPr fontId="5"/>
  </si>
  <si>
    <t>日本私立学校振興・共済事業団が行う、以下の事業の費用の一部を補助する。
①国民年金法の規定により納付する基礎年金拠出金の一部（基礎年金拠出金の1/2）
②年金給付に要する費用の一部（昭和36年4月前の加入期間に係る分の19.82/100等）
③共済業務に係る事務に要する費用の一部（定額）
④特定健康診査等の実施に要する費用の一部（定額）</t>
    <rPh sb="0" eb="8">
      <t>ニホンシリツガッコウシンコウ</t>
    </rPh>
    <rPh sb="9" eb="14">
      <t>キョウサイジギョウダン</t>
    </rPh>
    <rPh sb="15" eb="16">
      <t>オコナ</t>
    </rPh>
    <rPh sb="18" eb="20">
      <t>イカ</t>
    </rPh>
    <rPh sb="21" eb="23">
      <t>ジギョウ</t>
    </rPh>
    <rPh sb="24" eb="26">
      <t>ヒヨウ</t>
    </rPh>
    <rPh sb="27" eb="29">
      <t>イチブ</t>
    </rPh>
    <rPh sb="30" eb="32">
      <t>ホジョ</t>
    </rPh>
    <rPh sb="37" eb="39">
      <t>コクミン</t>
    </rPh>
    <rPh sb="39" eb="41">
      <t>ネンキン</t>
    </rPh>
    <rPh sb="41" eb="42">
      <t>ホウ</t>
    </rPh>
    <rPh sb="43" eb="45">
      <t>キテイ</t>
    </rPh>
    <rPh sb="48" eb="50">
      <t>ノウフ</t>
    </rPh>
    <rPh sb="52" eb="54">
      <t>キソ</t>
    </rPh>
    <rPh sb="54" eb="56">
      <t>ネンキン</t>
    </rPh>
    <rPh sb="56" eb="59">
      <t>キョシュツキン</t>
    </rPh>
    <rPh sb="60" eb="62">
      <t>イチブ</t>
    </rPh>
    <rPh sb="63" eb="65">
      <t>キソ</t>
    </rPh>
    <rPh sb="65" eb="67">
      <t>ネンキン</t>
    </rPh>
    <rPh sb="67" eb="70">
      <t>キョシュツキン</t>
    </rPh>
    <rPh sb="77" eb="79">
      <t>ネンキン</t>
    </rPh>
    <rPh sb="79" eb="81">
      <t>キュウフ</t>
    </rPh>
    <rPh sb="82" eb="83">
      <t>ヨウ</t>
    </rPh>
    <rPh sb="85" eb="87">
      <t>ヒヨウ</t>
    </rPh>
    <rPh sb="88" eb="90">
      <t>イチブ</t>
    </rPh>
    <rPh sb="91" eb="93">
      <t>ショウワ</t>
    </rPh>
    <rPh sb="95" eb="96">
      <t>ネン</t>
    </rPh>
    <rPh sb="97" eb="98">
      <t>ガツ</t>
    </rPh>
    <rPh sb="98" eb="99">
      <t>マエ</t>
    </rPh>
    <rPh sb="100" eb="102">
      <t>カニュウ</t>
    </rPh>
    <rPh sb="102" eb="104">
      <t>キカン</t>
    </rPh>
    <rPh sb="105" eb="106">
      <t>カカ</t>
    </rPh>
    <rPh sb="107" eb="108">
      <t>ブン</t>
    </rPh>
    <rPh sb="118" eb="119">
      <t>トウ</t>
    </rPh>
    <rPh sb="122" eb="124">
      <t>キョウサイ</t>
    </rPh>
    <rPh sb="124" eb="126">
      <t>ギョウム</t>
    </rPh>
    <rPh sb="127" eb="128">
      <t>カカ</t>
    </rPh>
    <rPh sb="129" eb="131">
      <t>ジム</t>
    </rPh>
    <rPh sb="132" eb="133">
      <t>ヨウ</t>
    </rPh>
    <rPh sb="135" eb="137">
      <t>ヒヨウ</t>
    </rPh>
    <rPh sb="138" eb="140">
      <t>イチブ</t>
    </rPh>
    <rPh sb="141" eb="143">
      <t>テイガク</t>
    </rPh>
    <rPh sb="146" eb="148">
      <t>トクテイ</t>
    </rPh>
    <rPh sb="148" eb="150">
      <t>ケンコウ</t>
    </rPh>
    <rPh sb="150" eb="152">
      <t>シンサ</t>
    </rPh>
    <rPh sb="152" eb="153">
      <t>トウ</t>
    </rPh>
    <rPh sb="154" eb="156">
      <t>ジッシ</t>
    </rPh>
    <rPh sb="157" eb="158">
      <t>ヨウ</t>
    </rPh>
    <rPh sb="160" eb="162">
      <t>ヒヨウ</t>
    </rPh>
    <rPh sb="163" eb="165">
      <t>イチブ</t>
    </rPh>
    <rPh sb="166" eb="168">
      <t>テイガク</t>
    </rPh>
    <phoneticPr fontId="5"/>
  </si>
  <si>
    <t>-</t>
    <phoneticPr fontId="5"/>
  </si>
  <si>
    <t>184</t>
    <phoneticPr fontId="5"/>
  </si>
  <si>
    <t>161</t>
    <phoneticPr fontId="5"/>
  </si>
  <si>
    <t>172</t>
    <phoneticPr fontId="5"/>
  </si>
  <si>
    <t>166</t>
    <phoneticPr fontId="5"/>
  </si>
  <si>
    <t>166</t>
    <phoneticPr fontId="5"/>
  </si>
  <si>
    <t>154</t>
    <phoneticPr fontId="5"/>
  </si>
  <si>
    <t>156</t>
    <phoneticPr fontId="5"/>
  </si>
  <si>
    <t>本事業は、私立学校教職員の福利厚生を図るため、日本私立学校振興・共済事業団を補助するものであり、事業の一覧性を高めるため、１つのレビューシートで作成している。また、「資金の流れ」欄に日本私立学校振興・共済事業団からの支出内訳を具体的に記載するなど、国費の流れについて分かり易さを工夫している。</t>
    <rPh sb="0" eb="1">
      <t>ホン</t>
    </rPh>
    <rPh sb="1" eb="3">
      <t>ジギョウ</t>
    </rPh>
    <rPh sb="5" eb="7">
      <t>シリツ</t>
    </rPh>
    <rPh sb="7" eb="9">
      <t>ガッコウ</t>
    </rPh>
    <rPh sb="9" eb="12">
      <t>キョウショクイン</t>
    </rPh>
    <rPh sb="13" eb="15">
      <t>フクリ</t>
    </rPh>
    <rPh sb="15" eb="17">
      <t>コウセイ</t>
    </rPh>
    <rPh sb="18" eb="19">
      <t>ハカ</t>
    </rPh>
    <rPh sb="23" eb="31">
      <t>ニホンシリツガッコウシンコウ</t>
    </rPh>
    <rPh sb="32" eb="37">
      <t>キョウサイジギョウダン</t>
    </rPh>
    <rPh sb="38" eb="40">
      <t>ホジョ</t>
    </rPh>
    <rPh sb="48" eb="50">
      <t>ジギョウ</t>
    </rPh>
    <rPh sb="51" eb="54">
      <t>イチランセイ</t>
    </rPh>
    <rPh sb="55" eb="56">
      <t>タカ</t>
    </rPh>
    <rPh sb="72" eb="74">
      <t>サクセイ</t>
    </rPh>
    <rPh sb="83" eb="85">
      <t>シキン</t>
    </rPh>
    <rPh sb="86" eb="87">
      <t>ナガ</t>
    </rPh>
    <rPh sb="89" eb="90">
      <t>ラン</t>
    </rPh>
    <rPh sb="91" eb="99">
      <t>ニホンシリツガッコウシンコウ</t>
    </rPh>
    <rPh sb="100" eb="105">
      <t>キョウサイジギョウダン</t>
    </rPh>
    <rPh sb="108" eb="110">
      <t>シシュツ</t>
    </rPh>
    <rPh sb="110" eb="112">
      <t>ウチワケ</t>
    </rPh>
    <rPh sb="113" eb="116">
      <t>グタイテキ</t>
    </rPh>
    <rPh sb="117" eb="119">
      <t>キサイ</t>
    </rPh>
    <rPh sb="124" eb="126">
      <t>コクヒ</t>
    </rPh>
    <rPh sb="127" eb="128">
      <t>ナガ</t>
    </rPh>
    <rPh sb="133" eb="134">
      <t>ワ</t>
    </rPh>
    <rPh sb="136" eb="137">
      <t>ヤス</t>
    </rPh>
    <rPh sb="139" eb="141">
      <t>クフウ</t>
    </rPh>
    <phoneticPr fontId="5"/>
  </si>
  <si>
    <t>日本私立学校振興・共済事業団補助金</t>
    <rPh sb="0" eb="8">
      <t>ニホンシリツガッコウシンコウ</t>
    </rPh>
    <rPh sb="9" eb="14">
      <t>キョウサイジギョウダン</t>
    </rPh>
    <rPh sb="14" eb="17">
      <t>ホジョキン</t>
    </rPh>
    <phoneticPr fontId="5"/>
  </si>
  <si>
    <t>補助対象となる基礎年金拠出金の納付、私学共済年金の給付、共済業務に係る事務、特定健康診査の実施費用の一部負担等を、法令に基づき適切に実施すること。</t>
    <rPh sb="0" eb="2">
      <t>ホジョ</t>
    </rPh>
    <rPh sb="2" eb="4">
      <t>タイショウ</t>
    </rPh>
    <rPh sb="7" eb="9">
      <t>キソ</t>
    </rPh>
    <rPh sb="9" eb="11">
      <t>ネンキン</t>
    </rPh>
    <rPh sb="11" eb="14">
      <t>キョシュツキン</t>
    </rPh>
    <rPh sb="15" eb="17">
      <t>ノウフ</t>
    </rPh>
    <rPh sb="18" eb="20">
      <t>シガク</t>
    </rPh>
    <rPh sb="20" eb="22">
      <t>キョウサイ</t>
    </rPh>
    <rPh sb="22" eb="24">
      <t>ネンキン</t>
    </rPh>
    <rPh sb="25" eb="27">
      <t>キュウフ</t>
    </rPh>
    <rPh sb="28" eb="30">
      <t>キョウサイ</t>
    </rPh>
    <rPh sb="30" eb="32">
      <t>ギョウム</t>
    </rPh>
    <rPh sb="33" eb="34">
      <t>カカ</t>
    </rPh>
    <rPh sb="35" eb="37">
      <t>ジム</t>
    </rPh>
    <rPh sb="38" eb="40">
      <t>トクテイ</t>
    </rPh>
    <rPh sb="40" eb="42">
      <t>ケンコウ</t>
    </rPh>
    <rPh sb="42" eb="44">
      <t>シンサ</t>
    </rPh>
    <rPh sb="45" eb="47">
      <t>ジッシ</t>
    </rPh>
    <rPh sb="47" eb="49">
      <t>ヒヨウ</t>
    </rPh>
    <rPh sb="50" eb="52">
      <t>イチブ</t>
    </rPh>
    <rPh sb="52" eb="54">
      <t>フタン</t>
    </rPh>
    <rPh sb="54" eb="55">
      <t>トウ</t>
    </rPh>
    <rPh sb="57" eb="59">
      <t>ホウレイ</t>
    </rPh>
    <rPh sb="60" eb="61">
      <t>モト</t>
    </rPh>
    <rPh sb="63" eb="65">
      <t>テキセツ</t>
    </rPh>
    <rPh sb="66" eb="68">
      <t>ジッシ</t>
    </rPh>
    <phoneticPr fontId="5"/>
  </si>
  <si>
    <t>億円</t>
    <rPh sb="0" eb="2">
      <t>オクエン</t>
    </rPh>
    <phoneticPr fontId="5"/>
  </si>
  <si>
    <t>％</t>
    <phoneticPr fontId="5"/>
  </si>
  <si>
    <t>-</t>
    <phoneticPr fontId="5"/>
  </si>
  <si>
    <t>-</t>
    <phoneticPr fontId="5"/>
  </si>
  <si>
    <t>-</t>
    <phoneticPr fontId="5"/>
  </si>
  <si>
    <t>年金給付割合</t>
    <rPh sb="0" eb="2">
      <t>ネンキン</t>
    </rPh>
    <rPh sb="2" eb="4">
      <t>キュウフ</t>
    </rPh>
    <rPh sb="4" eb="6">
      <t>ワリアイ</t>
    </rPh>
    <phoneticPr fontId="5"/>
  </si>
  <si>
    <t>私学共済制度統計要覧</t>
    <rPh sb="0" eb="2">
      <t>シガク</t>
    </rPh>
    <rPh sb="2" eb="4">
      <t>キョウサイ</t>
    </rPh>
    <rPh sb="4" eb="6">
      <t>セイド</t>
    </rPh>
    <rPh sb="6" eb="8">
      <t>トウケイ</t>
    </rPh>
    <rPh sb="8" eb="10">
      <t>ヨウラン</t>
    </rPh>
    <phoneticPr fontId="5"/>
  </si>
  <si>
    <t>人</t>
    <rPh sb="0" eb="1">
      <t>ニン</t>
    </rPh>
    <phoneticPr fontId="5"/>
  </si>
  <si>
    <t>-</t>
    <phoneticPr fontId="5"/>
  </si>
  <si>
    <t>-</t>
    <phoneticPr fontId="5"/>
  </si>
  <si>
    <t>補助金総額／受給権者数　　　　　　　　　　　　　　</t>
    <rPh sb="0" eb="3">
      <t>ホジョキン</t>
    </rPh>
    <rPh sb="3" eb="5">
      <t>ソウガク</t>
    </rPh>
    <rPh sb="6" eb="9">
      <t>ジュキュウケン</t>
    </rPh>
    <rPh sb="9" eb="10">
      <t>シャ</t>
    </rPh>
    <rPh sb="10" eb="11">
      <t>スウ</t>
    </rPh>
    <phoneticPr fontId="5"/>
  </si>
  <si>
    <t>千円</t>
    <rPh sb="0" eb="2">
      <t>センエン</t>
    </rPh>
    <phoneticPr fontId="5"/>
  </si>
  <si>
    <t>補助金総額/受給権者数</t>
    <rPh sb="0" eb="3">
      <t>ホジョキン</t>
    </rPh>
    <rPh sb="3" eb="5">
      <t>ソウガク</t>
    </rPh>
    <rPh sb="6" eb="9">
      <t>ジュキュウケン</t>
    </rPh>
    <rPh sb="9" eb="10">
      <t>シャ</t>
    </rPh>
    <rPh sb="10" eb="11">
      <t>スウ</t>
    </rPh>
    <phoneticPr fontId="5"/>
  </si>
  <si>
    <t>124,450百万円/
478,772人</t>
    <rPh sb="7" eb="10">
      <t>ヒャクマンエン</t>
    </rPh>
    <rPh sb="19" eb="20">
      <t>ニン</t>
    </rPh>
    <phoneticPr fontId="5"/>
  </si>
  <si>
    <t>6 私学の振興</t>
    <rPh sb="2" eb="4">
      <t>シガク</t>
    </rPh>
    <rPh sb="5" eb="7">
      <t>シンコウ</t>
    </rPh>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</si>
  <si>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</si>
  <si>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t>
    <phoneticPr fontId="5"/>
  </si>
  <si>
    <t>-</t>
    <phoneticPr fontId="5"/>
  </si>
  <si>
    <t>-</t>
    <phoneticPr fontId="5"/>
  </si>
  <si>
    <t>-</t>
    <phoneticPr fontId="5"/>
  </si>
  <si>
    <t>-</t>
    <phoneticPr fontId="5"/>
  </si>
  <si>
    <t>-</t>
    <phoneticPr fontId="5"/>
  </si>
  <si>
    <t>日本私立学校振興・共済事業団が行う共済事業の円滑の運営に資するための補助を行い、私学共済制度の加入者及び学校法人等の負担を軽減することを通じ、私立学校の振興に寄与している。</t>
    <rPh sb="0" eb="2">
      <t>ニホン</t>
    </rPh>
    <rPh sb="2" eb="4">
      <t>シリツ</t>
    </rPh>
    <rPh sb="4" eb="6">
      <t>ガッコウ</t>
    </rPh>
    <rPh sb="6" eb="8">
      <t>シンコウ</t>
    </rPh>
    <rPh sb="9" eb="11">
      <t>キョウサイ</t>
    </rPh>
    <rPh sb="11" eb="14">
      <t>ジギョウダン</t>
    </rPh>
    <rPh sb="15" eb="16">
      <t>オコナ</t>
    </rPh>
    <rPh sb="17" eb="19">
      <t>キョウサイ</t>
    </rPh>
    <rPh sb="19" eb="21">
      <t>ジギョウ</t>
    </rPh>
    <rPh sb="22" eb="24">
      <t>エンカツ</t>
    </rPh>
    <rPh sb="25" eb="27">
      <t>ウンエイ</t>
    </rPh>
    <rPh sb="28" eb="29">
      <t>シ</t>
    </rPh>
    <rPh sb="34" eb="36">
      <t>ホジョ</t>
    </rPh>
    <rPh sb="37" eb="38">
      <t>オコナ</t>
    </rPh>
    <rPh sb="40" eb="42">
      <t>シガク</t>
    </rPh>
    <rPh sb="42" eb="44">
      <t>キョウサイ</t>
    </rPh>
    <rPh sb="44" eb="46">
      <t>セイド</t>
    </rPh>
    <rPh sb="47" eb="50">
      <t>カニュウシャ</t>
    </rPh>
    <rPh sb="50" eb="51">
      <t>オヨ</t>
    </rPh>
    <rPh sb="52" eb="54">
      <t>ガッコウ</t>
    </rPh>
    <rPh sb="54" eb="56">
      <t>ホウジン</t>
    </rPh>
    <rPh sb="56" eb="57">
      <t>トウ</t>
    </rPh>
    <rPh sb="58" eb="60">
      <t>フタン</t>
    </rPh>
    <rPh sb="61" eb="63">
      <t>ケイゲン</t>
    </rPh>
    <rPh sb="68" eb="69">
      <t>ツウ</t>
    </rPh>
    <rPh sb="71" eb="73">
      <t>シリツ</t>
    </rPh>
    <rPh sb="73" eb="75">
      <t>ガッコウ</t>
    </rPh>
    <rPh sb="76" eb="78">
      <t>シンコウ</t>
    </rPh>
    <rPh sb="79" eb="81">
      <t>キヨ</t>
    </rPh>
    <phoneticPr fontId="5"/>
  </si>
  <si>
    <t>-</t>
    <phoneticPr fontId="5"/>
  </si>
  <si>
    <t>-</t>
    <phoneticPr fontId="5"/>
  </si>
  <si>
    <t>-</t>
    <phoneticPr fontId="5"/>
  </si>
  <si>
    <t>-</t>
    <phoneticPr fontId="5"/>
  </si>
  <si>
    <t>-</t>
    <phoneticPr fontId="5"/>
  </si>
  <si>
    <t>-</t>
    <phoneticPr fontId="5"/>
  </si>
  <si>
    <t>私学教職員の福利厚生を図るという事業目的には広く国民のニーズがある。</t>
    <rPh sb="0" eb="2">
      <t>シガク</t>
    </rPh>
    <rPh sb="2" eb="5">
      <t>キョウショクイン</t>
    </rPh>
    <rPh sb="6" eb="8">
      <t>フクリ</t>
    </rPh>
    <rPh sb="8" eb="10">
      <t>コウセイ</t>
    </rPh>
    <rPh sb="11" eb="12">
      <t>ハカ</t>
    </rPh>
    <rPh sb="16" eb="18">
      <t>ジギョウ</t>
    </rPh>
    <rPh sb="18" eb="20">
      <t>モクテキ</t>
    </rPh>
    <rPh sb="22" eb="23">
      <t>ヒロ</t>
    </rPh>
    <rPh sb="24" eb="26">
      <t>コクミン</t>
    </rPh>
    <phoneticPr fontId="5"/>
  </si>
  <si>
    <t>‐</t>
  </si>
  <si>
    <t>社会保障制度の一環であり、国が補助すべき事業である。</t>
    <rPh sb="0" eb="2">
      <t>シャカイ</t>
    </rPh>
    <rPh sb="2" eb="4">
      <t>ホショウ</t>
    </rPh>
    <rPh sb="4" eb="6">
      <t>セイド</t>
    </rPh>
    <rPh sb="7" eb="9">
      <t>イッカン</t>
    </rPh>
    <rPh sb="13" eb="14">
      <t>クニ</t>
    </rPh>
    <rPh sb="15" eb="17">
      <t>ホジョ</t>
    </rPh>
    <rPh sb="20" eb="22">
      <t>ジギョウ</t>
    </rPh>
    <phoneticPr fontId="5"/>
  </si>
  <si>
    <t>公的年金等に関する事業であるため優先度が高い。</t>
    <rPh sb="0" eb="2">
      <t>コウテキ</t>
    </rPh>
    <rPh sb="2" eb="4">
      <t>ネンキン</t>
    </rPh>
    <rPh sb="4" eb="5">
      <t>トウ</t>
    </rPh>
    <rPh sb="6" eb="7">
      <t>カン</t>
    </rPh>
    <rPh sb="9" eb="11">
      <t>ジギョウ</t>
    </rPh>
    <rPh sb="16" eb="19">
      <t>ユウセンド</t>
    </rPh>
    <rPh sb="20" eb="21">
      <t>タカ</t>
    </rPh>
    <phoneticPr fontId="5"/>
  </si>
  <si>
    <t>受給者である私学共済加入者から別途掛金を徴収しており、負担関係は妥当である。</t>
    <rPh sb="0" eb="3">
      <t>ジュキュウシャ</t>
    </rPh>
    <rPh sb="6" eb="8">
      <t>シガク</t>
    </rPh>
    <rPh sb="8" eb="10">
      <t>キョウサイ</t>
    </rPh>
    <rPh sb="10" eb="13">
      <t>カニュウシャ</t>
    </rPh>
    <rPh sb="15" eb="17">
      <t>ベット</t>
    </rPh>
    <rPh sb="17" eb="18">
      <t>カ</t>
    </rPh>
    <rPh sb="18" eb="19">
      <t>キン</t>
    </rPh>
    <rPh sb="20" eb="22">
      <t>チョウシュウ</t>
    </rPh>
    <rPh sb="27" eb="29">
      <t>フタン</t>
    </rPh>
    <rPh sb="29" eb="31">
      <t>カンケイ</t>
    </rPh>
    <rPh sb="32" eb="34">
      <t>ダトウ</t>
    </rPh>
    <phoneticPr fontId="5"/>
  </si>
  <si>
    <t>経費の執行に関しては、補助事業実施報告書等において給付実績等を審査し、費用・使途の確認を行っている。</t>
    <rPh sb="0" eb="2">
      <t>ケイヒ</t>
    </rPh>
    <rPh sb="3" eb="5">
      <t>シッコウ</t>
    </rPh>
    <rPh sb="6" eb="7">
      <t>カン</t>
    </rPh>
    <rPh sb="11" eb="13">
      <t>ホジョ</t>
    </rPh>
    <rPh sb="13" eb="15">
      <t>ジギョウ</t>
    </rPh>
    <rPh sb="15" eb="17">
      <t>ジッシ</t>
    </rPh>
    <rPh sb="17" eb="20">
      <t>ホウコクショ</t>
    </rPh>
    <rPh sb="20" eb="21">
      <t>トウ</t>
    </rPh>
    <rPh sb="25" eb="27">
      <t>キュウフ</t>
    </rPh>
    <rPh sb="27" eb="29">
      <t>ジッセキ</t>
    </rPh>
    <rPh sb="29" eb="30">
      <t>トウ</t>
    </rPh>
    <rPh sb="31" eb="33">
      <t>シンサ</t>
    </rPh>
    <rPh sb="35" eb="37">
      <t>ヒヨウ</t>
    </rPh>
    <rPh sb="38" eb="40">
      <t>シト</t>
    </rPh>
    <rPh sb="41" eb="43">
      <t>カクニン</t>
    </rPh>
    <rPh sb="44" eb="45">
      <t>オコナ</t>
    </rPh>
    <phoneticPr fontId="5"/>
  </si>
  <si>
    <t>毎年度給付すべき年金額を適切に給付できており、成果目標に見合ったものになっている。</t>
    <rPh sb="0" eb="3">
      <t>マイネンド</t>
    </rPh>
    <rPh sb="3" eb="5">
      <t>キュウフ</t>
    </rPh>
    <rPh sb="8" eb="11">
      <t>ネンキンガク</t>
    </rPh>
    <rPh sb="12" eb="14">
      <t>テキセツ</t>
    </rPh>
    <rPh sb="15" eb="17">
      <t>キュウフ</t>
    </rPh>
    <rPh sb="23" eb="25">
      <t>セイカ</t>
    </rPh>
    <rPh sb="25" eb="27">
      <t>モクヒョウ</t>
    </rPh>
    <rPh sb="28" eb="30">
      <t>ミア</t>
    </rPh>
    <phoneticPr fontId="5"/>
  </si>
  <si>
    <t>補助金は予算の範囲内で支給されるため、見込みに見合ったものになっている。</t>
    <rPh sb="0" eb="3">
      <t>ホジョキン</t>
    </rPh>
    <rPh sb="4" eb="6">
      <t>ヨサン</t>
    </rPh>
    <rPh sb="7" eb="10">
      <t>ハンイナイ</t>
    </rPh>
    <rPh sb="11" eb="13">
      <t>シキュウ</t>
    </rPh>
    <rPh sb="19" eb="21">
      <t>ミコ</t>
    </rPh>
    <rPh sb="23" eb="25">
      <t>ミア</t>
    </rPh>
    <phoneticPr fontId="5"/>
  </si>
  <si>
    <t>加入者及び学校法人の負担軽減に活用されている。</t>
    <rPh sb="0" eb="3">
      <t>カニュウシャ</t>
    </rPh>
    <rPh sb="3" eb="4">
      <t>オヨ</t>
    </rPh>
    <rPh sb="5" eb="7">
      <t>ガッコウ</t>
    </rPh>
    <rPh sb="7" eb="9">
      <t>ホウジン</t>
    </rPh>
    <rPh sb="10" eb="12">
      <t>フタン</t>
    </rPh>
    <rPh sb="12" eb="14">
      <t>ケイゲン</t>
    </rPh>
    <rPh sb="15" eb="17">
      <t>カツヨウ</t>
    </rPh>
    <phoneticPr fontId="5"/>
  </si>
  <si>
    <t>財務省</t>
  </si>
  <si>
    <t>総務省</t>
  </si>
  <si>
    <t>国家公務員共済制度</t>
    <rPh sb="0" eb="2">
      <t>コッカ</t>
    </rPh>
    <rPh sb="2" eb="5">
      <t>コウムイン</t>
    </rPh>
    <rPh sb="5" eb="7">
      <t>キョウサイ</t>
    </rPh>
    <rPh sb="7" eb="9">
      <t>セイド</t>
    </rPh>
    <phoneticPr fontId="5"/>
  </si>
  <si>
    <t>地方公務員共済制度</t>
    <rPh sb="0" eb="2">
      <t>チホウ</t>
    </rPh>
    <rPh sb="2" eb="5">
      <t>コウムイン</t>
    </rPh>
    <rPh sb="5" eb="7">
      <t>キョウサイ</t>
    </rPh>
    <rPh sb="7" eb="9">
      <t>セイド</t>
    </rPh>
    <phoneticPr fontId="5"/>
  </si>
  <si>
    <t>類似の事業である国共済・地共済制度については、財務省・総務省がそれぞれ所管し、適切な役割分担となっている。</t>
    <rPh sb="0" eb="2">
      <t>ルイジ</t>
    </rPh>
    <rPh sb="3" eb="5">
      <t>ジギョウ</t>
    </rPh>
    <rPh sb="8" eb="9">
      <t>クニ</t>
    </rPh>
    <rPh sb="9" eb="11">
      <t>キョウサイ</t>
    </rPh>
    <rPh sb="12" eb="15">
      <t>チキョウサイ</t>
    </rPh>
    <rPh sb="15" eb="17">
      <t>セイド</t>
    </rPh>
    <rPh sb="23" eb="26">
      <t>ザイムショウ</t>
    </rPh>
    <rPh sb="27" eb="30">
      <t>ソウムショウ</t>
    </rPh>
    <rPh sb="35" eb="37">
      <t>ショカン</t>
    </rPh>
    <rPh sb="39" eb="41">
      <t>テキセツ</t>
    </rPh>
    <rPh sb="42" eb="44">
      <t>ヤクワリ</t>
    </rPh>
    <rPh sb="44" eb="46">
      <t>ブンタン</t>
    </rPh>
    <phoneticPr fontId="5"/>
  </si>
  <si>
    <t>・本事業により、私立学校教職員の福利厚生を図るため私立学校教職員共済法の規定による共済事業の円滑な運営がなされている。また、
基礎年金拠出金等に係る補助金等については、私学共済制度が我が国の社会保障制度の一環をなしており引き続き必要不可欠である。
・経費の執行に関しては、事業年度毎に日本私立学校振興・共済事業団から提出される補助事業実施報告書等において、給付実績を審査し、確認を行っている。また、同事業団において共済運営委員会を設置して加入者等の意見を聴取し、共済業務の適切な運営に努めている。</t>
    <rPh sb="1" eb="2">
      <t>ホン</t>
    </rPh>
    <rPh sb="2" eb="4">
      <t>ジギョウ</t>
    </rPh>
    <rPh sb="8" eb="10">
      <t>シリツ</t>
    </rPh>
    <rPh sb="10" eb="12">
      <t>ガッコウ</t>
    </rPh>
    <rPh sb="12" eb="15">
      <t>キョウショクイン</t>
    </rPh>
    <rPh sb="16" eb="18">
      <t>フクリ</t>
    </rPh>
    <rPh sb="18" eb="20">
      <t>コウセイ</t>
    </rPh>
    <rPh sb="21" eb="22">
      <t>ハカ</t>
    </rPh>
    <rPh sb="25" eb="27">
      <t>シリツ</t>
    </rPh>
    <rPh sb="27" eb="29">
      <t>ガッコウ</t>
    </rPh>
    <rPh sb="29" eb="32">
      <t>キョウショクイン</t>
    </rPh>
    <rPh sb="32" eb="34">
      <t>キョウサイ</t>
    </rPh>
    <rPh sb="34" eb="35">
      <t>ホウ</t>
    </rPh>
    <rPh sb="36" eb="38">
      <t>キテイ</t>
    </rPh>
    <rPh sb="41" eb="43">
      <t>キョウサイ</t>
    </rPh>
    <rPh sb="43" eb="45">
      <t>ジギョウ</t>
    </rPh>
    <rPh sb="46" eb="48">
      <t>エンカツ</t>
    </rPh>
    <rPh sb="49" eb="51">
      <t>ウンエイ</t>
    </rPh>
    <rPh sb="63" eb="65">
      <t>キソ</t>
    </rPh>
    <rPh sb="65" eb="67">
      <t>ネンキン</t>
    </rPh>
    <rPh sb="67" eb="70">
      <t>キョシュツキン</t>
    </rPh>
    <rPh sb="70" eb="71">
      <t>トウ</t>
    </rPh>
    <rPh sb="72" eb="73">
      <t>カカ</t>
    </rPh>
    <rPh sb="74" eb="77">
      <t>ホジョキン</t>
    </rPh>
    <rPh sb="77" eb="78">
      <t>トウ</t>
    </rPh>
    <rPh sb="84" eb="86">
      <t>シガク</t>
    </rPh>
    <rPh sb="86" eb="88">
      <t>キョウサイ</t>
    </rPh>
    <rPh sb="88" eb="90">
      <t>セイド</t>
    </rPh>
    <rPh sb="91" eb="92">
      <t>ワ</t>
    </rPh>
    <rPh sb="93" eb="94">
      <t>クニ</t>
    </rPh>
    <rPh sb="95" eb="97">
      <t>シャカイ</t>
    </rPh>
    <rPh sb="97" eb="99">
      <t>ホショウ</t>
    </rPh>
    <rPh sb="99" eb="101">
      <t>セイド</t>
    </rPh>
    <rPh sb="102" eb="104">
      <t>イッカン</t>
    </rPh>
    <rPh sb="110" eb="111">
      <t>ヒ</t>
    </rPh>
    <rPh sb="112" eb="113">
      <t>ツヅ</t>
    </rPh>
    <rPh sb="114" eb="116">
      <t>ヒツヨウ</t>
    </rPh>
    <rPh sb="116" eb="119">
      <t>フカケツ</t>
    </rPh>
    <rPh sb="125" eb="127">
      <t>ケイヒ</t>
    </rPh>
    <rPh sb="128" eb="130">
      <t>シッコウ</t>
    </rPh>
    <rPh sb="131" eb="132">
      <t>カン</t>
    </rPh>
    <rPh sb="136" eb="138">
      <t>ジギョウ</t>
    </rPh>
    <rPh sb="138" eb="140">
      <t>ネンド</t>
    </rPh>
    <rPh sb="140" eb="141">
      <t>ゴト</t>
    </rPh>
    <rPh sb="142" eb="144">
      <t>ニホン</t>
    </rPh>
    <rPh sb="144" eb="146">
      <t>シリツ</t>
    </rPh>
    <rPh sb="146" eb="148">
      <t>ガッコウ</t>
    </rPh>
    <rPh sb="148" eb="150">
      <t>シンコウ</t>
    </rPh>
    <rPh sb="151" eb="153">
      <t>キョウサイ</t>
    </rPh>
    <rPh sb="153" eb="156">
      <t>ジギョウダン</t>
    </rPh>
    <rPh sb="158" eb="160">
      <t>テイシュツ</t>
    </rPh>
    <rPh sb="163" eb="165">
      <t>ホジョ</t>
    </rPh>
    <rPh sb="165" eb="167">
      <t>ジギョウ</t>
    </rPh>
    <rPh sb="167" eb="169">
      <t>ジッシ</t>
    </rPh>
    <rPh sb="169" eb="172">
      <t>ホウコクショ</t>
    </rPh>
    <rPh sb="172" eb="173">
      <t>トウ</t>
    </rPh>
    <rPh sb="178" eb="180">
      <t>キュウフ</t>
    </rPh>
    <rPh sb="180" eb="182">
      <t>ジッセキ</t>
    </rPh>
    <rPh sb="183" eb="185">
      <t>シンサ</t>
    </rPh>
    <rPh sb="187" eb="189">
      <t>カクニン</t>
    </rPh>
    <rPh sb="190" eb="191">
      <t>オコナ</t>
    </rPh>
    <rPh sb="199" eb="200">
      <t>ドウ</t>
    </rPh>
    <rPh sb="200" eb="203">
      <t>ジギョウダン</t>
    </rPh>
    <rPh sb="207" eb="209">
      <t>キョウサイ</t>
    </rPh>
    <rPh sb="209" eb="211">
      <t>ウンエイ</t>
    </rPh>
    <rPh sb="211" eb="214">
      <t>イインカイ</t>
    </rPh>
    <rPh sb="215" eb="217">
      <t>セッチ</t>
    </rPh>
    <rPh sb="219" eb="222">
      <t>カニュウシャ</t>
    </rPh>
    <rPh sb="222" eb="223">
      <t>トウ</t>
    </rPh>
    <rPh sb="224" eb="226">
      <t>イケン</t>
    </rPh>
    <rPh sb="227" eb="229">
      <t>チョウシュ</t>
    </rPh>
    <rPh sb="231" eb="233">
      <t>キョウサイ</t>
    </rPh>
    <rPh sb="233" eb="235">
      <t>ギョウム</t>
    </rPh>
    <rPh sb="236" eb="238">
      <t>テキセツ</t>
    </rPh>
    <rPh sb="239" eb="241">
      <t>ウンエイ</t>
    </rPh>
    <rPh sb="242" eb="243">
      <t>ツト</t>
    </rPh>
    <phoneticPr fontId="5"/>
  </si>
  <si>
    <t>拠出金</t>
    <rPh sb="0" eb="3">
      <t>キョシュツキン</t>
    </rPh>
    <phoneticPr fontId="5"/>
  </si>
  <si>
    <t>年金給付費</t>
    <rPh sb="0" eb="2">
      <t>ネンキン</t>
    </rPh>
    <rPh sb="2" eb="4">
      <t>キュウフ</t>
    </rPh>
    <rPh sb="4" eb="5">
      <t>ヒ</t>
    </rPh>
    <phoneticPr fontId="5"/>
  </si>
  <si>
    <t>保健事業費</t>
    <rPh sb="0" eb="2">
      <t>ホケン</t>
    </rPh>
    <rPh sb="2" eb="5">
      <t>ジギョウヒ</t>
    </rPh>
    <phoneticPr fontId="5"/>
  </si>
  <si>
    <t>共済事業費</t>
    <rPh sb="0" eb="2">
      <t>キョウサイ</t>
    </rPh>
    <rPh sb="2" eb="4">
      <t>ジギョウ</t>
    </rPh>
    <rPh sb="4" eb="5">
      <t>ヒ</t>
    </rPh>
    <phoneticPr fontId="5"/>
  </si>
  <si>
    <t>基礎年金拠出金</t>
    <rPh sb="0" eb="2">
      <t>キソ</t>
    </rPh>
    <rPh sb="2" eb="4">
      <t>ネンキン</t>
    </rPh>
    <rPh sb="4" eb="7">
      <t>キョシュツキン</t>
    </rPh>
    <phoneticPr fontId="5"/>
  </si>
  <si>
    <t>昭和３６年４月前の加入期間に係る給付費等</t>
    <rPh sb="0" eb="2">
      <t>ショウワ</t>
    </rPh>
    <rPh sb="4" eb="5">
      <t>ネン</t>
    </rPh>
    <rPh sb="6" eb="7">
      <t>ガツ</t>
    </rPh>
    <rPh sb="7" eb="8">
      <t>マエ</t>
    </rPh>
    <rPh sb="9" eb="11">
      <t>カニュウ</t>
    </rPh>
    <rPh sb="11" eb="13">
      <t>キカン</t>
    </rPh>
    <rPh sb="14" eb="15">
      <t>カカ</t>
    </rPh>
    <rPh sb="16" eb="18">
      <t>キュウフ</t>
    </rPh>
    <rPh sb="18" eb="19">
      <t>ヒ</t>
    </rPh>
    <rPh sb="19" eb="20">
      <t>トウ</t>
    </rPh>
    <phoneticPr fontId="5"/>
  </si>
  <si>
    <t>特定健康診査給付費等</t>
    <rPh sb="0" eb="2">
      <t>トクテイ</t>
    </rPh>
    <rPh sb="2" eb="4">
      <t>ケンコウ</t>
    </rPh>
    <rPh sb="4" eb="6">
      <t>シンサ</t>
    </rPh>
    <rPh sb="6" eb="8">
      <t>キュウフ</t>
    </rPh>
    <rPh sb="8" eb="9">
      <t>ヒ</t>
    </rPh>
    <rPh sb="9" eb="10">
      <t>トウ</t>
    </rPh>
    <phoneticPr fontId="5"/>
  </si>
  <si>
    <t>一般管理経費、業務管理費等</t>
    <rPh sb="0" eb="2">
      <t>イッパン</t>
    </rPh>
    <rPh sb="2" eb="4">
      <t>カンリ</t>
    </rPh>
    <rPh sb="4" eb="6">
      <t>ケイヒ</t>
    </rPh>
    <rPh sb="7" eb="9">
      <t>ギョウム</t>
    </rPh>
    <rPh sb="9" eb="11">
      <t>カンリ</t>
    </rPh>
    <rPh sb="11" eb="12">
      <t>ヒ</t>
    </rPh>
    <rPh sb="12" eb="13">
      <t>トウ</t>
    </rPh>
    <phoneticPr fontId="5"/>
  </si>
  <si>
    <t>日本私立学校振興・共済事業団</t>
    <rPh sb="0" eb="8">
      <t>ニホンシリツガッコウシンコウ</t>
    </rPh>
    <rPh sb="9" eb="14">
      <t>キョウサイジギョウダン</t>
    </rPh>
    <phoneticPr fontId="5"/>
  </si>
  <si>
    <t>-</t>
    <phoneticPr fontId="5"/>
  </si>
  <si>
    <t>-</t>
    <phoneticPr fontId="5"/>
  </si>
  <si>
    <t>-</t>
    <phoneticPr fontId="5"/>
  </si>
  <si>
    <t>-</t>
    <phoneticPr fontId="5"/>
  </si>
  <si>
    <t>日本私立学校振興・共済事業団の行う私学共済事業の円滑な運営に資するために補助を行う。</t>
    <rPh sb="0" eb="2">
      <t>ニホン</t>
    </rPh>
    <rPh sb="2" eb="4">
      <t>シリツ</t>
    </rPh>
    <rPh sb="4" eb="6">
      <t>ガッコウ</t>
    </rPh>
    <rPh sb="6" eb="8">
      <t>シンコウ</t>
    </rPh>
    <rPh sb="9" eb="11">
      <t>キョウサイ</t>
    </rPh>
    <rPh sb="11" eb="14">
      <t>ジギョウダン</t>
    </rPh>
    <rPh sb="15" eb="16">
      <t>オコナ</t>
    </rPh>
    <rPh sb="17" eb="19">
      <t>シガク</t>
    </rPh>
    <rPh sb="19" eb="21">
      <t>キョウサイ</t>
    </rPh>
    <rPh sb="21" eb="23">
      <t>ジギョウ</t>
    </rPh>
    <rPh sb="24" eb="26">
      <t>エンカツ</t>
    </rPh>
    <rPh sb="27" eb="29">
      <t>ウンエイ</t>
    </rPh>
    <rPh sb="30" eb="31">
      <t>シ</t>
    </rPh>
    <rPh sb="36" eb="38">
      <t>ホジョ</t>
    </rPh>
    <rPh sb="39" eb="40">
      <t>オコナ</t>
    </rPh>
    <phoneticPr fontId="5"/>
  </si>
  <si>
    <t>補助金等交付</t>
  </si>
  <si>
    <t>-</t>
    <phoneticPr fontId="5"/>
  </si>
  <si>
    <t>-</t>
    <phoneticPr fontId="5"/>
  </si>
  <si>
    <t>-</t>
    <phoneticPr fontId="5"/>
  </si>
  <si>
    <t>-</t>
    <phoneticPr fontId="5"/>
  </si>
  <si>
    <t>基礎年金等日本私立学校振興・共済事業団補助金</t>
    <rPh sb="0" eb="2">
      <t>キソ</t>
    </rPh>
    <rPh sb="2" eb="4">
      <t>ネンキン</t>
    </rPh>
    <rPh sb="4" eb="5">
      <t>トウ</t>
    </rPh>
    <rPh sb="5" eb="7">
      <t>ニホン</t>
    </rPh>
    <rPh sb="7" eb="9">
      <t>シリツ</t>
    </rPh>
    <rPh sb="9" eb="11">
      <t>ガッコウ</t>
    </rPh>
    <rPh sb="11" eb="13">
      <t>シンコウ</t>
    </rPh>
    <rPh sb="14" eb="16">
      <t>キョウサイ</t>
    </rPh>
    <rPh sb="16" eb="19">
      <t>ジギョウダン</t>
    </rPh>
    <rPh sb="19" eb="22">
      <t>ホジョキン</t>
    </rPh>
    <phoneticPr fontId="5"/>
  </si>
  <si>
    <t>無</t>
  </si>
  <si>
    <t>A.日本私立学校振興・共済事業団</t>
    <phoneticPr fontId="5"/>
  </si>
  <si>
    <t>122,297百万円/501,516人</t>
    <rPh sb="7" eb="10">
      <t>ヒャクマンエン</t>
    </rPh>
    <rPh sb="18" eb="19">
      <t>ニン</t>
    </rPh>
    <phoneticPr fontId="5"/>
  </si>
  <si>
    <t>127,319百万円/528,177人</t>
    <rPh sb="7" eb="10">
      <t>ヒャクマンエン</t>
    </rPh>
    <rPh sb="18" eb="19">
      <t>ニン</t>
    </rPh>
    <phoneticPr fontId="5"/>
  </si>
  <si>
    <t>補助対象となる基礎年金拠出金の納付、私学共済年金の給付、共済業務に係る事務、特定健康診査の実施費用の一部負担等を、法令に基づき適切に実施する。
なお、活動指標として年金受給権者数を記載する。</t>
    <rPh sb="0" eb="2">
      <t>ホジョ</t>
    </rPh>
    <rPh sb="2" eb="4">
      <t>タイショウ</t>
    </rPh>
    <rPh sb="75" eb="77">
      <t>カツドウ</t>
    </rPh>
    <rPh sb="77" eb="79">
      <t>シヒョウ</t>
    </rPh>
    <rPh sb="82" eb="84">
      <t>ネンキン</t>
    </rPh>
    <rPh sb="84" eb="87">
      <t>ジュキュウケン</t>
    </rPh>
    <rPh sb="87" eb="88">
      <t>シャ</t>
    </rPh>
    <rPh sb="88" eb="89">
      <t>スウ</t>
    </rPh>
    <rPh sb="90" eb="92">
      <t>キサイ</t>
    </rPh>
    <phoneticPr fontId="5"/>
  </si>
  <si>
    <t>-</t>
    <phoneticPr fontId="5"/>
  </si>
  <si>
    <t>外部有識者による点検対象外</t>
    <phoneticPr fontId="5"/>
  </si>
  <si>
    <t>１．事業評価の観点 ： 本事業は、日本私立学校振興・共済事業団が私立学校教職員の福利厚生を図るため、私立学校教職員共済法の規定による共済制度を運営することに必要となる経費を補助するものであり、事業評価に当たっては長期継続事業の観点及び事業執行手続きの観点から検証を行った。
２．所見 ： 本事業は、私立学校教職員共済法第３５条等に基づき、日本私立学校振興・共済事業団が行う国民年金法の規定により納付する基礎年金拠出金等の一部を国が補助する事業であるため、必要な所要額は確保すべきである。なお、共済業務に要する事務費等については、更なる事業の効率化を図り、積算単価を再検証するなど、コスト削減に努めるべきである。</t>
    <phoneticPr fontId="5"/>
  </si>
  <si>
    <t>縮減</t>
  </si>
  <si>
    <t>特定健康診査等費用など共済業務に要する事務費等について、効率化の観点から積算単価を見直し、概算要求に約▲0.3百万円反映した。</t>
    <rPh sb="50" eb="51">
      <t>ヤク</t>
    </rPh>
    <rPh sb="55" eb="56">
      <t>ヒャク</t>
    </rPh>
    <rPh sb="56" eb="57">
      <t>マン</t>
    </rPh>
    <phoneticPr fontId="5"/>
  </si>
  <si>
    <t>共済業務に係る事務経費については、補助金額が事務費総額の４．１％（平成２９年度決算）となっており、残りは加入者及び学校法人の掛金でまかなっていることから、今後とも加入者サービスの維持を図りつつ、経費の効率的な使用に努めるよう指導して参りたい。</t>
    <rPh sb="0" eb="2">
      <t>キョウサイ</t>
    </rPh>
    <rPh sb="2" eb="4">
      <t>ギョウム</t>
    </rPh>
    <rPh sb="5" eb="6">
      <t>カカ</t>
    </rPh>
    <rPh sb="7" eb="9">
      <t>ジム</t>
    </rPh>
    <rPh sb="9" eb="11">
      <t>ケイヒ</t>
    </rPh>
    <rPh sb="17" eb="19">
      <t>ホジョ</t>
    </rPh>
    <rPh sb="19" eb="21">
      <t>キンガク</t>
    </rPh>
    <rPh sb="22" eb="24">
      <t>ジム</t>
    </rPh>
    <rPh sb="24" eb="25">
      <t>ヒ</t>
    </rPh>
    <rPh sb="25" eb="27">
      <t>ソウガク</t>
    </rPh>
    <rPh sb="33" eb="35">
      <t>ヘイセイ</t>
    </rPh>
    <rPh sb="37" eb="39">
      <t>ネンド</t>
    </rPh>
    <rPh sb="39" eb="41">
      <t>ケッサン</t>
    </rPh>
    <rPh sb="49" eb="50">
      <t>ノコ</t>
    </rPh>
    <rPh sb="52" eb="55">
      <t>カニュウシャ</t>
    </rPh>
    <rPh sb="55" eb="56">
      <t>オヨ</t>
    </rPh>
    <rPh sb="57" eb="59">
      <t>ガッコウ</t>
    </rPh>
    <rPh sb="59" eb="61">
      <t>ホウジン</t>
    </rPh>
    <rPh sb="62" eb="64">
      <t>カケキン</t>
    </rPh>
    <rPh sb="77" eb="79">
      <t>コンゴ</t>
    </rPh>
    <rPh sb="81" eb="84">
      <t>カニュウシャ</t>
    </rPh>
    <rPh sb="89" eb="91">
      <t>イジ</t>
    </rPh>
    <rPh sb="92" eb="93">
      <t>ハカ</t>
    </rPh>
    <rPh sb="97" eb="99">
      <t>ケイヒ</t>
    </rPh>
    <rPh sb="100" eb="103">
      <t>コウリツテキ</t>
    </rPh>
    <rPh sb="104" eb="106">
      <t>シヨウ</t>
    </rPh>
    <rPh sb="107" eb="108">
      <t>ツト</t>
    </rPh>
    <rPh sb="112" eb="114">
      <t>シドウ</t>
    </rPh>
    <rPh sb="116" eb="117">
      <t>マイ</t>
    </rPh>
    <phoneticPr fontId="5"/>
  </si>
  <si>
    <t>・私立学校教職員共済法（昭和28年法律第245号）第35条
・私立学校教職員共済組合法等の一部を改正する法律（昭和60年法律第106号）附則第6条</t>
    <rPh sb="1" eb="3">
      <t>シリツ</t>
    </rPh>
    <rPh sb="3" eb="5">
      <t>ガッコウ</t>
    </rPh>
    <rPh sb="5" eb="8">
      <t>キョウショクイン</t>
    </rPh>
    <rPh sb="8" eb="10">
      <t>キョウサイ</t>
    </rPh>
    <rPh sb="10" eb="11">
      <t>ホウ</t>
    </rPh>
    <rPh sb="12" eb="14">
      <t>ショウワ</t>
    </rPh>
    <rPh sb="16" eb="17">
      <t>ネン</t>
    </rPh>
    <rPh sb="17" eb="19">
      <t>ホウリツ</t>
    </rPh>
    <rPh sb="19" eb="20">
      <t>ダイ</t>
    </rPh>
    <rPh sb="23" eb="24">
      <t>ゴウ</t>
    </rPh>
    <rPh sb="25" eb="26">
      <t>ダイ</t>
    </rPh>
    <rPh sb="28" eb="29">
      <t>ジョウ</t>
    </rPh>
    <rPh sb="31" eb="33">
      <t>シリツ</t>
    </rPh>
    <rPh sb="33" eb="35">
      <t>ガッコウ</t>
    </rPh>
    <rPh sb="35" eb="38">
      <t>キョウショクイン</t>
    </rPh>
    <rPh sb="38" eb="40">
      <t>キョウサイ</t>
    </rPh>
    <rPh sb="40" eb="42">
      <t>クミアイ</t>
    </rPh>
    <rPh sb="42" eb="43">
      <t>ホウ</t>
    </rPh>
    <rPh sb="43" eb="44">
      <t>トウ</t>
    </rPh>
    <rPh sb="45" eb="47">
      <t>イチブ</t>
    </rPh>
    <rPh sb="48" eb="50">
      <t>カイセイ</t>
    </rPh>
    <rPh sb="52" eb="54">
      <t>ホウリツ</t>
    </rPh>
    <rPh sb="55" eb="57">
      <t>ショウワ</t>
    </rPh>
    <rPh sb="59" eb="60">
      <t>ネン</t>
    </rPh>
    <rPh sb="60" eb="62">
      <t>ホウリツ</t>
    </rPh>
    <rPh sb="62" eb="63">
      <t>ダイ</t>
    </rPh>
    <rPh sb="66" eb="67">
      <t>ゴウ</t>
    </rPh>
    <rPh sb="68" eb="70">
      <t>フソク</t>
    </rPh>
    <rPh sb="70" eb="71">
      <t>ダイ</t>
    </rPh>
    <rPh sb="72" eb="73">
      <t>ジョウ</t>
    </rPh>
    <phoneticPr fontId="5"/>
  </si>
  <si>
    <t>121,980百万円/
465,958人</t>
    <rPh sb="7" eb="10">
      <t>ヒャクマンエン</t>
    </rPh>
    <rPh sb="19" eb="20">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</si>
</sst>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25400</xdr:colOff>
      <xdr:row>740</xdr:row>
      <xdr:rowOff>279400</xdr:rowOff>
    </xdr:from>
    <xdr:to>
      <xdr:col>37</xdr:col>
      <xdr:colOff>105336</xdr:colOff>
      <xdr:row>742</xdr:row>
      <xdr:rowOff>317500</xdr:rowOff>
    </xdr:to>
    <xdr:sp macro="" textlink="">
      <xdr:nvSpPr>
        <xdr:cNvPr id="7" name="正方形/長方形 6">
          <a:extLst>
            <a:ext uri="{FF2B5EF4-FFF2-40B4-BE49-F238E27FC236}">
              <a16:creationId xmlns:a16="http://schemas.microsoft.com/office/drawing/2014/main" id="{12D3DE9B-603A-4D88-B589-B605B56539E5}"/>
            </a:ext>
          </a:extLst>
        </xdr:cNvPr>
        <xdr:cNvSpPr/>
      </xdr:nvSpPr>
      <xdr:spPr>
        <a:xfrm>
          <a:off x="4292600" y="40411400"/>
          <a:ext cx="3331136" cy="749300"/>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20</xdr:col>
      <xdr:colOff>127000</xdr:colOff>
      <xdr:row>740</xdr:row>
      <xdr:rowOff>266700</xdr:rowOff>
    </xdr:from>
    <xdr:to>
      <xdr:col>37</xdr:col>
      <xdr:colOff>160618</xdr:colOff>
      <xdr:row>742</xdr:row>
      <xdr:rowOff>267500</xdr:rowOff>
    </xdr:to>
    <xdr:sp macro="" textlink="">
      <xdr:nvSpPr>
        <xdr:cNvPr id="8" name="テキスト ボックス 7">
          <a:extLst>
            <a:ext uri="{FF2B5EF4-FFF2-40B4-BE49-F238E27FC236}">
              <a16:creationId xmlns:a16="http://schemas.microsoft.com/office/drawing/2014/main" id="{47584359-EF62-4FD1-8E19-F1BCBA520B63}"/>
            </a:ext>
          </a:extLst>
        </xdr:cNvPr>
        <xdr:cNvSpPr txBox="1"/>
      </xdr:nvSpPr>
      <xdr:spPr>
        <a:xfrm>
          <a:off x="4191000" y="40398700"/>
          <a:ext cx="3488018" cy="71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000"/>
            </a:lnSpc>
          </a:pPr>
          <a:r>
            <a:rPr kumimoji="1" lang="ja-JP" altLang="en-US" sz="1600">
              <a:solidFill>
                <a:sysClr val="windowText" lastClr="000000"/>
              </a:solidFill>
            </a:rPr>
            <a:t>文部科学省</a:t>
          </a:r>
        </a:p>
        <a:p>
          <a:pPr algn="ctr">
            <a:lnSpc>
              <a:spcPts val="1900"/>
            </a:lnSpc>
          </a:pPr>
          <a:r>
            <a:rPr kumimoji="1" lang="ja-JP" altLang="en-US" sz="1600">
              <a:solidFill>
                <a:sysClr val="windowText" lastClr="000000"/>
              </a:solidFill>
            </a:rPr>
            <a:t>１２２，２９７百万円</a:t>
          </a:r>
        </a:p>
      </xdr:txBody>
    </xdr:sp>
    <xdr:clientData/>
  </xdr:twoCellAnchor>
  <xdr:twoCellAnchor>
    <xdr:from>
      <xdr:col>19</xdr:col>
      <xdr:colOff>152400</xdr:colOff>
      <xdr:row>742</xdr:row>
      <xdr:rowOff>342900</xdr:rowOff>
    </xdr:from>
    <xdr:to>
      <xdr:col>39</xdr:col>
      <xdr:colOff>117288</xdr:colOff>
      <xdr:row>744</xdr:row>
      <xdr:rowOff>282067</xdr:rowOff>
    </xdr:to>
    <xdr:sp macro="" textlink="">
      <xdr:nvSpPr>
        <xdr:cNvPr id="9" name="大かっこ 8">
          <a:extLst>
            <a:ext uri="{FF2B5EF4-FFF2-40B4-BE49-F238E27FC236}">
              <a16:creationId xmlns:a16="http://schemas.microsoft.com/office/drawing/2014/main" id="{D24C2A51-23A9-4EFC-B1F0-5C4044031991}"/>
            </a:ext>
          </a:extLst>
        </xdr:cNvPr>
        <xdr:cNvSpPr/>
      </xdr:nvSpPr>
      <xdr:spPr>
        <a:xfrm>
          <a:off x="4013200" y="41186100"/>
          <a:ext cx="4028888" cy="65036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日本私立学校振興・共済事業団の行う私学共済事業の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円滑な運営に資するために補助を行う。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744</xdr:row>
      <xdr:rowOff>177800</xdr:rowOff>
    </xdr:from>
    <xdr:to>
      <xdr:col>29</xdr:col>
      <xdr:colOff>12700</xdr:colOff>
      <xdr:row>745</xdr:row>
      <xdr:rowOff>203200</xdr:rowOff>
    </xdr:to>
    <xdr:cxnSp macro="">
      <xdr:nvCxnSpPr>
        <xdr:cNvPr id="10" name="直線矢印コネクタ 9">
          <a:extLst>
            <a:ext uri="{FF2B5EF4-FFF2-40B4-BE49-F238E27FC236}">
              <a16:creationId xmlns:a16="http://schemas.microsoft.com/office/drawing/2014/main" id="{86DA68D7-716E-4C1A-A1A5-AAAFF6D80582}"/>
            </a:ext>
          </a:extLst>
        </xdr:cNvPr>
        <xdr:cNvCxnSpPr/>
      </xdr:nvCxnSpPr>
      <xdr:spPr>
        <a:xfrm>
          <a:off x="5892800" y="41732200"/>
          <a:ext cx="1270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745</xdr:row>
      <xdr:rowOff>330200</xdr:rowOff>
    </xdr:from>
    <xdr:to>
      <xdr:col>33</xdr:col>
      <xdr:colOff>184525</xdr:colOff>
      <xdr:row>746</xdr:row>
      <xdr:rowOff>226415</xdr:rowOff>
    </xdr:to>
    <xdr:sp macro="" textlink="">
      <xdr:nvSpPr>
        <xdr:cNvPr id="11" name="テキスト ボックス 10">
          <a:extLst>
            <a:ext uri="{FF2B5EF4-FFF2-40B4-BE49-F238E27FC236}">
              <a16:creationId xmlns:a16="http://schemas.microsoft.com/office/drawing/2014/main" id="{A0FBD60B-F74F-46B3-8BBF-6F68AB0CC488}"/>
            </a:ext>
          </a:extLst>
        </xdr:cNvPr>
        <xdr:cNvSpPr txBox="1"/>
      </xdr:nvSpPr>
      <xdr:spPr>
        <a:xfrm>
          <a:off x="4813300" y="42240200"/>
          <a:ext cx="2076825" cy="251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補　助</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25400</xdr:colOff>
      <xdr:row>746</xdr:row>
      <xdr:rowOff>317500</xdr:rowOff>
    </xdr:from>
    <xdr:to>
      <xdr:col>42</xdr:col>
      <xdr:colOff>114300</xdr:colOff>
      <xdr:row>749</xdr:row>
      <xdr:rowOff>31990</xdr:rowOff>
    </xdr:to>
    <xdr:sp macro="" textlink="">
      <xdr:nvSpPr>
        <xdr:cNvPr id="12" name="正方形/長方形 11">
          <a:extLst>
            <a:ext uri="{FF2B5EF4-FFF2-40B4-BE49-F238E27FC236}">
              <a16:creationId xmlns:a16="http://schemas.microsoft.com/office/drawing/2014/main" id="{D8C7AB7F-3E3B-47E8-A169-95BA2CC5088D}"/>
            </a:ext>
          </a:extLst>
        </xdr:cNvPr>
        <xdr:cNvSpPr/>
      </xdr:nvSpPr>
      <xdr:spPr>
        <a:xfrm>
          <a:off x="3073400" y="42900600"/>
          <a:ext cx="5575300" cy="7812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2000"/>
            </a:lnSpc>
          </a:pPr>
          <a:r>
            <a:rPr kumimoji="1" lang="en-US" altLang="ja-JP" sz="1600">
              <a:solidFill>
                <a:sysClr val="windowText" lastClr="000000"/>
              </a:solidFill>
            </a:rPr>
            <a:t>A</a:t>
          </a:r>
          <a:r>
            <a:rPr kumimoji="1" lang="ja-JP" altLang="en-US" sz="1600">
              <a:solidFill>
                <a:sysClr val="windowText" lastClr="000000"/>
              </a:solidFill>
            </a:rPr>
            <a:t>．日本私立学校振興・共済事業団</a:t>
          </a:r>
          <a:endParaRPr kumimoji="1" lang="en-US" altLang="ja-JP" sz="1600">
            <a:solidFill>
              <a:sysClr val="windowText" lastClr="000000"/>
            </a:solidFill>
          </a:endParaRPr>
        </a:p>
        <a:p>
          <a:pPr algn="ctr"/>
          <a:r>
            <a:rPr kumimoji="1" lang="ja-JP" altLang="en-US" sz="1600">
              <a:solidFill>
                <a:sysClr val="windowText" lastClr="000000"/>
              </a:solidFill>
            </a:rPr>
            <a:t>１２２，２９７百万円</a:t>
          </a:r>
        </a:p>
      </xdr:txBody>
    </xdr:sp>
    <xdr:clientData/>
  </xdr:twoCellAnchor>
  <xdr:twoCellAnchor>
    <xdr:from>
      <xdr:col>15</xdr:col>
      <xdr:colOff>177800</xdr:colOff>
      <xdr:row>749</xdr:row>
      <xdr:rowOff>88900</xdr:rowOff>
    </xdr:from>
    <xdr:to>
      <xdr:col>42</xdr:col>
      <xdr:colOff>30629</xdr:colOff>
      <xdr:row>749</xdr:row>
      <xdr:rowOff>324223</xdr:rowOff>
    </xdr:to>
    <xdr:sp macro="" textlink="">
      <xdr:nvSpPr>
        <xdr:cNvPr id="13" name="大かっこ 12">
          <a:extLst>
            <a:ext uri="{FF2B5EF4-FFF2-40B4-BE49-F238E27FC236}">
              <a16:creationId xmlns:a16="http://schemas.microsoft.com/office/drawing/2014/main" id="{69B53CC4-2952-44EE-A5F4-4D6D80E81897}"/>
            </a:ext>
          </a:extLst>
        </xdr:cNvPr>
        <xdr:cNvSpPr/>
      </xdr:nvSpPr>
      <xdr:spPr>
        <a:xfrm>
          <a:off x="3225800" y="43738800"/>
          <a:ext cx="5339229" cy="235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私立学校教職員の福利厚生を図るため私学共済制度を運営する。</a:t>
          </a:r>
        </a:p>
      </xdr:txBody>
    </xdr:sp>
    <xdr:clientData/>
  </xdr:twoCellAnchor>
  <xdr:twoCellAnchor>
    <xdr:from>
      <xdr:col>12</xdr:col>
      <xdr:colOff>114300</xdr:colOff>
      <xdr:row>750</xdr:row>
      <xdr:rowOff>25400</xdr:rowOff>
    </xdr:from>
    <xdr:to>
      <xdr:col>13</xdr:col>
      <xdr:colOff>194236</xdr:colOff>
      <xdr:row>750</xdr:row>
      <xdr:rowOff>203200</xdr:rowOff>
    </xdr:to>
    <xdr:cxnSp macro="">
      <xdr:nvCxnSpPr>
        <xdr:cNvPr id="14" name="直線矢印コネクタ 13">
          <a:extLst>
            <a:ext uri="{FF2B5EF4-FFF2-40B4-BE49-F238E27FC236}">
              <a16:creationId xmlns:a16="http://schemas.microsoft.com/office/drawing/2014/main" id="{00C9E8BE-85A4-4BA2-8861-22A12790F602}"/>
            </a:ext>
          </a:extLst>
        </xdr:cNvPr>
        <xdr:cNvCxnSpPr/>
      </xdr:nvCxnSpPr>
      <xdr:spPr>
        <a:xfrm flipH="1">
          <a:off x="2552700" y="43624500"/>
          <a:ext cx="283136" cy="177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201706</xdr:colOff>
      <xdr:row>750</xdr:row>
      <xdr:rowOff>38100</xdr:rowOff>
    </xdr:from>
    <xdr:to>
      <xdr:col>22</xdr:col>
      <xdr:colOff>0</xdr:colOff>
      <xdr:row>750</xdr:row>
      <xdr:rowOff>304800</xdr:rowOff>
    </xdr:to>
    <xdr:cxnSp macro="">
      <xdr:nvCxnSpPr>
        <xdr:cNvPr id="15" name="直線矢印コネクタ 14">
          <a:extLst>
            <a:ext uri="{FF2B5EF4-FFF2-40B4-BE49-F238E27FC236}">
              <a16:creationId xmlns:a16="http://schemas.microsoft.com/office/drawing/2014/main" id="{17F33BA5-498D-45DC-990B-F55300A58801}"/>
            </a:ext>
          </a:extLst>
        </xdr:cNvPr>
        <xdr:cNvCxnSpPr/>
      </xdr:nvCxnSpPr>
      <xdr:spPr>
        <a:xfrm>
          <a:off x="4468906" y="44043600"/>
          <a:ext cx="1494"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189006</xdr:colOff>
      <xdr:row>750</xdr:row>
      <xdr:rowOff>0</xdr:rowOff>
    </xdr:from>
    <xdr:to>
      <xdr:col>32</xdr:col>
      <xdr:colOff>190500</xdr:colOff>
      <xdr:row>750</xdr:row>
      <xdr:rowOff>292100</xdr:rowOff>
    </xdr:to>
    <xdr:cxnSp macro="">
      <xdr:nvCxnSpPr>
        <xdr:cNvPr id="17" name="直線矢印コネクタ 16">
          <a:extLst>
            <a:ext uri="{FF2B5EF4-FFF2-40B4-BE49-F238E27FC236}">
              <a16:creationId xmlns:a16="http://schemas.microsoft.com/office/drawing/2014/main" id="{5CE7479C-716D-43DB-975D-95BE03B63494}"/>
            </a:ext>
          </a:extLst>
        </xdr:cNvPr>
        <xdr:cNvCxnSpPr/>
      </xdr:nvCxnSpPr>
      <xdr:spPr>
        <a:xfrm>
          <a:off x="6691406" y="44005500"/>
          <a:ext cx="1494" cy="292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750</xdr:row>
      <xdr:rowOff>0</xdr:rowOff>
    </xdr:from>
    <xdr:to>
      <xdr:col>42</xdr:col>
      <xdr:colOff>63500</xdr:colOff>
      <xdr:row>750</xdr:row>
      <xdr:rowOff>254000</xdr:rowOff>
    </xdr:to>
    <xdr:cxnSp macro="">
      <xdr:nvCxnSpPr>
        <xdr:cNvPr id="18" name="直線矢印コネクタ 17">
          <a:extLst>
            <a:ext uri="{FF2B5EF4-FFF2-40B4-BE49-F238E27FC236}">
              <a16:creationId xmlns:a16="http://schemas.microsoft.com/office/drawing/2014/main" id="{CED80E20-EC4B-4727-94FE-3BC641527130}"/>
            </a:ext>
          </a:extLst>
        </xdr:cNvPr>
        <xdr:cNvCxnSpPr/>
      </xdr:nvCxnSpPr>
      <xdr:spPr>
        <a:xfrm>
          <a:off x="8331200" y="43599100"/>
          <a:ext cx="266700" cy="25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751</xdr:row>
      <xdr:rowOff>25400</xdr:rowOff>
    </xdr:from>
    <xdr:to>
      <xdr:col>15</xdr:col>
      <xdr:colOff>165101</xdr:colOff>
      <xdr:row>752</xdr:row>
      <xdr:rowOff>1868</xdr:rowOff>
    </xdr:to>
    <xdr:sp macro="" textlink="">
      <xdr:nvSpPr>
        <xdr:cNvPr id="21" name="テキスト ボックス 20">
          <a:extLst>
            <a:ext uri="{FF2B5EF4-FFF2-40B4-BE49-F238E27FC236}">
              <a16:creationId xmlns:a16="http://schemas.microsoft.com/office/drawing/2014/main" id="{1D4EB6B5-7C4F-4CFB-A44C-200656E6518A}"/>
            </a:ext>
          </a:extLst>
        </xdr:cNvPr>
        <xdr:cNvSpPr txBox="1"/>
      </xdr:nvSpPr>
      <xdr:spPr>
        <a:xfrm>
          <a:off x="1422401" y="43980100"/>
          <a:ext cx="1790700" cy="332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基礎年金拠出金</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165100</xdr:colOff>
      <xdr:row>751</xdr:row>
      <xdr:rowOff>330200</xdr:rowOff>
    </xdr:from>
    <xdr:to>
      <xdr:col>16</xdr:col>
      <xdr:colOff>29136</xdr:colOff>
      <xdr:row>755</xdr:row>
      <xdr:rowOff>35165</xdr:rowOff>
    </xdr:to>
    <xdr:sp macro="" textlink="">
      <xdr:nvSpPr>
        <xdr:cNvPr id="22" name="正方形/長方形 21">
          <a:extLst>
            <a:ext uri="{FF2B5EF4-FFF2-40B4-BE49-F238E27FC236}">
              <a16:creationId xmlns:a16="http://schemas.microsoft.com/office/drawing/2014/main" id="{80CB17FA-43D8-4F12-A6B4-D1BB60CE2BAB}"/>
            </a:ext>
          </a:extLst>
        </xdr:cNvPr>
        <xdr:cNvSpPr/>
      </xdr:nvSpPr>
      <xdr:spPr>
        <a:xfrm>
          <a:off x="1384300" y="44691300"/>
          <a:ext cx="1896036" cy="112736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厚生労働省所管</a:t>
          </a:r>
          <a:endParaRPr kumimoji="1" lang="en-US" altLang="ja-JP" sz="1400">
            <a:solidFill>
              <a:sysClr val="windowText" lastClr="000000"/>
            </a:solidFill>
          </a:endParaRPr>
        </a:p>
        <a:p>
          <a:pPr algn="ctr"/>
          <a:r>
            <a:rPr kumimoji="1" lang="ja-JP" altLang="en-US" sz="1400">
              <a:solidFill>
                <a:sysClr val="windowText" lastClr="000000"/>
              </a:solidFill>
            </a:rPr>
            <a:t>年金特別会計</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１２０，４９１百万円</a:t>
          </a:r>
        </a:p>
      </xdr:txBody>
    </xdr:sp>
    <xdr:clientData/>
  </xdr:twoCellAnchor>
  <xdr:twoCellAnchor>
    <xdr:from>
      <xdr:col>17</xdr:col>
      <xdr:colOff>101600</xdr:colOff>
      <xdr:row>751</xdr:row>
      <xdr:rowOff>50800</xdr:rowOff>
    </xdr:from>
    <xdr:to>
      <xdr:col>26</xdr:col>
      <xdr:colOff>67983</xdr:colOff>
      <xdr:row>752</xdr:row>
      <xdr:rowOff>2615</xdr:rowOff>
    </xdr:to>
    <xdr:sp macro="" textlink="">
      <xdr:nvSpPr>
        <xdr:cNvPr id="25" name="テキスト ボックス 24">
          <a:extLst>
            <a:ext uri="{FF2B5EF4-FFF2-40B4-BE49-F238E27FC236}">
              <a16:creationId xmlns:a16="http://schemas.microsoft.com/office/drawing/2014/main" id="{58CA061E-50BE-40E4-B138-B4FF3FB7AB65}"/>
            </a:ext>
          </a:extLst>
        </xdr:cNvPr>
        <xdr:cNvSpPr txBox="1"/>
      </xdr:nvSpPr>
      <xdr:spPr>
        <a:xfrm>
          <a:off x="3556000" y="44411900"/>
          <a:ext cx="1795183" cy="307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年金給付事業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12700</xdr:colOff>
      <xdr:row>752</xdr:row>
      <xdr:rowOff>12700</xdr:rowOff>
    </xdr:from>
    <xdr:to>
      <xdr:col>26</xdr:col>
      <xdr:colOff>1495</xdr:colOff>
      <xdr:row>755</xdr:row>
      <xdr:rowOff>58698</xdr:rowOff>
    </xdr:to>
    <xdr:sp macro="" textlink="">
      <xdr:nvSpPr>
        <xdr:cNvPr id="26" name="正方形/長方形 25">
          <a:extLst>
            <a:ext uri="{FF2B5EF4-FFF2-40B4-BE49-F238E27FC236}">
              <a16:creationId xmlns:a16="http://schemas.microsoft.com/office/drawing/2014/main" id="{A6B7DEBA-95FF-4F9E-9276-20917D6D1D5B}"/>
            </a:ext>
          </a:extLst>
        </xdr:cNvPr>
        <xdr:cNvSpPr/>
      </xdr:nvSpPr>
      <xdr:spPr>
        <a:xfrm>
          <a:off x="3670300" y="44729400"/>
          <a:ext cx="1614395" cy="1112798"/>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私学共済年金</a:t>
          </a:r>
          <a:endParaRPr kumimoji="1" lang="en-US" altLang="ja-JP" sz="1400">
            <a:solidFill>
              <a:sysClr val="windowText" lastClr="000000"/>
            </a:solidFill>
          </a:endParaRPr>
        </a:p>
        <a:p>
          <a:pPr algn="ctr"/>
          <a:r>
            <a:rPr kumimoji="1" lang="ja-JP" altLang="en-US" sz="1400">
              <a:solidFill>
                <a:sysClr val="windowText" lastClr="000000"/>
              </a:solidFill>
            </a:rPr>
            <a:t>受給者</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１，３７５百万円</a:t>
          </a:r>
        </a:p>
      </xdr:txBody>
    </xdr:sp>
    <xdr:clientData/>
  </xdr:twoCellAnchor>
  <xdr:twoCellAnchor>
    <xdr:from>
      <xdr:col>28</xdr:col>
      <xdr:colOff>1</xdr:colOff>
      <xdr:row>751</xdr:row>
      <xdr:rowOff>25400</xdr:rowOff>
    </xdr:from>
    <xdr:to>
      <xdr:col>37</xdr:col>
      <xdr:colOff>177800</xdr:colOff>
      <xdr:row>752</xdr:row>
      <xdr:rowOff>22596</xdr:rowOff>
    </xdr:to>
    <xdr:sp macro="" textlink="">
      <xdr:nvSpPr>
        <xdr:cNvPr id="27" name="テキスト ボックス 26">
          <a:extLst>
            <a:ext uri="{FF2B5EF4-FFF2-40B4-BE49-F238E27FC236}">
              <a16:creationId xmlns:a16="http://schemas.microsoft.com/office/drawing/2014/main" id="{9F11764A-9507-42CC-853E-A167D1A3463C}"/>
            </a:ext>
          </a:extLst>
        </xdr:cNvPr>
        <xdr:cNvSpPr txBox="1"/>
      </xdr:nvSpPr>
      <xdr:spPr>
        <a:xfrm>
          <a:off x="5689601" y="43980100"/>
          <a:ext cx="2006599" cy="352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特定健康診査等事業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165100</xdr:colOff>
      <xdr:row>752</xdr:row>
      <xdr:rowOff>0</xdr:rowOff>
    </xdr:from>
    <xdr:to>
      <xdr:col>37</xdr:col>
      <xdr:colOff>200213</xdr:colOff>
      <xdr:row>755</xdr:row>
      <xdr:rowOff>77935</xdr:rowOff>
    </xdr:to>
    <xdr:sp macro="" textlink="">
      <xdr:nvSpPr>
        <xdr:cNvPr id="30" name="正方形/長方形 29">
          <a:extLst>
            <a:ext uri="{FF2B5EF4-FFF2-40B4-BE49-F238E27FC236}">
              <a16:creationId xmlns:a16="http://schemas.microsoft.com/office/drawing/2014/main" id="{D2A9CA24-C4F8-4F1D-8B6B-6621DB2941AC}"/>
            </a:ext>
          </a:extLst>
        </xdr:cNvPr>
        <xdr:cNvSpPr/>
      </xdr:nvSpPr>
      <xdr:spPr>
        <a:xfrm>
          <a:off x="5651500" y="44716700"/>
          <a:ext cx="2067113" cy="114473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社会保険診療報酬</a:t>
          </a:r>
          <a:endParaRPr kumimoji="1" lang="en-US" altLang="ja-JP" sz="1400">
            <a:solidFill>
              <a:sysClr val="windowText" lastClr="000000"/>
            </a:solidFill>
          </a:endParaRPr>
        </a:p>
        <a:p>
          <a:pPr algn="ctr"/>
          <a:r>
            <a:rPr kumimoji="1" lang="ja-JP" altLang="en-US" sz="1400">
              <a:solidFill>
                <a:sysClr val="windowText" lastClr="000000"/>
              </a:solidFill>
            </a:rPr>
            <a:t>支払基金</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１３３百万円</a:t>
          </a:r>
        </a:p>
      </xdr:txBody>
    </xdr:sp>
    <xdr:clientData/>
  </xdr:twoCellAnchor>
  <xdr:twoCellAnchor>
    <xdr:from>
      <xdr:col>38</xdr:col>
      <xdr:colOff>127000</xdr:colOff>
      <xdr:row>750</xdr:row>
      <xdr:rowOff>317500</xdr:rowOff>
    </xdr:from>
    <xdr:to>
      <xdr:col>49</xdr:col>
      <xdr:colOff>317500</xdr:colOff>
      <xdr:row>752</xdr:row>
      <xdr:rowOff>55284</xdr:rowOff>
    </xdr:to>
    <xdr:sp macro="" textlink="">
      <xdr:nvSpPr>
        <xdr:cNvPr id="31" name="テキスト ボックス 30">
          <a:extLst>
            <a:ext uri="{FF2B5EF4-FFF2-40B4-BE49-F238E27FC236}">
              <a16:creationId xmlns:a16="http://schemas.microsoft.com/office/drawing/2014/main" id="{5582E537-8B2D-4EBC-A627-D1844CF36CFC}"/>
            </a:ext>
          </a:extLst>
        </xdr:cNvPr>
        <xdr:cNvSpPr txBox="1"/>
      </xdr:nvSpPr>
      <xdr:spPr>
        <a:xfrm>
          <a:off x="7848600" y="43916600"/>
          <a:ext cx="2425700" cy="448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共済業務に要する事務費</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76200</xdr:colOff>
      <xdr:row>752</xdr:row>
      <xdr:rowOff>12700</xdr:rowOff>
    </xdr:from>
    <xdr:to>
      <xdr:col>47</xdr:col>
      <xdr:colOff>133724</xdr:colOff>
      <xdr:row>753</xdr:row>
      <xdr:rowOff>35111</xdr:rowOff>
    </xdr:to>
    <xdr:sp macro="" textlink="">
      <xdr:nvSpPr>
        <xdr:cNvPr id="32" name="正方形/長方形 31">
          <a:extLst>
            <a:ext uri="{FF2B5EF4-FFF2-40B4-BE49-F238E27FC236}">
              <a16:creationId xmlns:a16="http://schemas.microsoft.com/office/drawing/2014/main" id="{CCC886B3-8A3F-41A7-9261-3AFB2D4ECA7B}"/>
            </a:ext>
          </a:extLst>
        </xdr:cNvPr>
        <xdr:cNvSpPr/>
      </xdr:nvSpPr>
      <xdr:spPr>
        <a:xfrm>
          <a:off x="8001000" y="44323000"/>
          <a:ext cx="1683124" cy="378011"/>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２９９百万円</a:t>
          </a:r>
        </a:p>
      </xdr:txBody>
    </xdr:sp>
    <xdr:clientData/>
  </xdr:twoCellAnchor>
  <xdr:twoCellAnchor>
    <xdr:from>
      <xdr:col>39</xdr:col>
      <xdr:colOff>114300</xdr:colOff>
      <xdr:row>753</xdr:row>
      <xdr:rowOff>139700</xdr:rowOff>
    </xdr:from>
    <xdr:to>
      <xdr:col>47</xdr:col>
      <xdr:colOff>125506</xdr:colOff>
      <xdr:row>755</xdr:row>
      <xdr:rowOff>144982</xdr:rowOff>
    </xdr:to>
    <xdr:sp macro="" textlink="">
      <xdr:nvSpPr>
        <xdr:cNvPr id="34" name="大かっこ 33">
          <a:extLst>
            <a:ext uri="{FF2B5EF4-FFF2-40B4-BE49-F238E27FC236}">
              <a16:creationId xmlns:a16="http://schemas.microsoft.com/office/drawing/2014/main" id="{F6EC28AC-5E73-445D-A70C-A5143F0FB2AA}"/>
            </a:ext>
          </a:extLst>
        </xdr:cNvPr>
        <xdr:cNvSpPr/>
      </xdr:nvSpPr>
      <xdr:spPr>
        <a:xfrm>
          <a:off x="8039100" y="44805600"/>
          <a:ext cx="1636806" cy="71648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一般管理経費等の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一部に充当</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63500</xdr:colOff>
      <xdr:row>755</xdr:row>
      <xdr:rowOff>139701</xdr:rowOff>
    </xdr:from>
    <xdr:to>
      <xdr:col>38</xdr:col>
      <xdr:colOff>63500</xdr:colOff>
      <xdr:row>757</xdr:row>
      <xdr:rowOff>38101</xdr:rowOff>
    </xdr:to>
    <xdr:sp macro="" textlink="">
      <xdr:nvSpPr>
        <xdr:cNvPr id="35" name="大かっこ 34">
          <a:extLst>
            <a:ext uri="{FF2B5EF4-FFF2-40B4-BE49-F238E27FC236}">
              <a16:creationId xmlns:a16="http://schemas.microsoft.com/office/drawing/2014/main" id="{BAC1598F-64F9-49AE-ACF4-8B59F5C88CF4}"/>
            </a:ext>
          </a:extLst>
        </xdr:cNvPr>
        <xdr:cNvSpPr/>
      </xdr:nvSpPr>
      <xdr:spPr>
        <a:xfrm>
          <a:off x="5549900" y="45516801"/>
          <a:ext cx="2235200" cy="927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私学共済加入者、被扶養者のうち４０～６５歳の者の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いわゆる「メタボ健診」等の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費用の一部に充当</a:t>
          </a:r>
        </a:p>
      </xdr:txBody>
    </xdr:sp>
    <xdr:clientData/>
  </xdr:twoCellAnchor>
  <xdr:twoCellAnchor>
    <xdr:from>
      <xdr:col>17</xdr:col>
      <xdr:colOff>139700</xdr:colOff>
      <xdr:row>755</xdr:row>
      <xdr:rowOff>203200</xdr:rowOff>
    </xdr:from>
    <xdr:to>
      <xdr:col>26</xdr:col>
      <xdr:colOff>27641</xdr:colOff>
      <xdr:row>756</xdr:row>
      <xdr:rowOff>512801</xdr:rowOff>
    </xdr:to>
    <xdr:sp macro="" textlink="">
      <xdr:nvSpPr>
        <xdr:cNvPr id="36" name="大かっこ 35">
          <a:extLst>
            <a:ext uri="{FF2B5EF4-FFF2-40B4-BE49-F238E27FC236}">
              <a16:creationId xmlns:a16="http://schemas.microsoft.com/office/drawing/2014/main" id="{5A115A1A-3334-44BE-9E0E-1ED0D387BCE5}"/>
            </a:ext>
          </a:extLst>
        </xdr:cNvPr>
        <xdr:cNvSpPr/>
      </xdr:nvSpPr>
      <xdr:spPr>
        <a:xfrm>
          <a:off x="3594100" y="45986700"/>
          <a:ext cx="1716741" cy="665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年金給付費の一部に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6</xdr:col>
      <xdr:colOff>165100</xdr:colOff>
      <xdr:row>755</xdr:row>
      <xdr:rowOff>139700</xdr:rowOff>
    </xdr:from>
    <xdr:to>
      <xdr:col>16</xdr:col>
      <xdr:colOff>29134</xdr:colOff>
      <xdr:row>756</xdr:row>
      <xdr:rowOff>575340</xdr:rowOff>
    </xdr:to>
    <xdr:sp macro="" textlink="">
      <xdr:nvSpPr>
        <xdr:cNvPr id="37" name="大かっこ 36">
          <a:extLst>
            <a:ext uri="{FF2B5EF4-FFF2-40B4-BE49-F238E27FC236}">
              <a16:creationId xmlns:a16="http://schemas.microsoft.com/office/drawing/2014/main" id="{7F32D3A7-E5DE-4DAD-9B20-3E59372C4451}"/>
            </a:ext>
          </a:extLst>
        </xdr:cNvPr>
        <xdr:cNvSpPr/>
      </xdr:nvSpPr>
      <xdr:spPr>
        <a:xfrm>
          <a:off x="1384300" y="45923200"/>
          <a:ext cx="1896034" cy="791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国民年金法に基づく</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基礎年金給付の費用に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11</xdr:col>
      <xdr:colOff>0</xdr:colOff>
      <xdr:row>757</xdr:row>
      <xdr:rowOff>0</xdr:rowOff>
    </xdr:from>
    <xdr:to>
      <xdr:col>11</xdr:col>
      <xdr:colOff>0</xdr:colOff>
      <xdr:row>757</xdr:row>
      <xdr:rowOff>431800</xdr:rowOff>
    </xdr:to>
    <xdr:cxnSp macro="">
      <xdr:nvCxnSpPr>
        <xdr:cNvPr id="38" name="直線矢印コネクタ 37">
          <a:extLst>
            <a:ext uri="{FF2B5EF4-FFF2-40B4-BE49-F238E27FC236}">
              <a16:creationId xmlns:a16="http://schemas.microsoft.com/office/drawing/2014/main" id="{704262F3-63B4-4790-B4DE-806CD2CCAB13}"/>
            </a:ext>
          </a:extLst>
        </xdr:cNvPr>
        <xdr:cNvCxnSpPr/>
      </xdr:nvCxnSpPr>
      <xdr:spPr>
        <a:xfrm>
          <a:off x="2235200" y="46405800"/>
          <a:ext cx="0" cy="431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757</xdr:row>
      <xdr:rowOff>0</xdr:rowOff>
    </xdr:from>
    <xdr:to>
      <xdr:col>33</xdr:col>
      <xdr:colOff>0</xdr:colOff>
      <xdr:row>757</xdr:row>
      <xdr:rowOff>665255</xdr:rowOff>
    </xdr:to>
    <xdr:cxnSp macro="">
      <xdr:nvCxnSpPr>
        <xdr:cNvPr id="39" name="直線矢印コネクタ 38">
          <a:extLst>
            <a:ext uri="{FF2B5EF4-FFF2-40B4-BE49-F238E27FC236}">
              <a16:creationId xmlns:a16="http://schemas.microsoft.com/office/drawing/2014/main" id="{57EED3D7-99B9-438A-9C67-9984C9DD5B6E}"/>
            </a:ext>
          </a:extLst>
        </xdr:cNvPr>
        <xdr:cNvCxnSpPr/>
      </xdr:nvCxnSpPr>
      <xdr:spPr>
        <a:xfrm>
          <a:off x="6705600" y="46405800"/>
          <a:ext cx="0" cy="6652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12700</xdr:colOff>
      <xdr:row>757</xdr:row>
      <xdr:rowOff>647700</xdr:rowOff>
    </xdr:from>
    <xdr:to>
      <xdr:col>17</xdr:col>
      <xdr:colOff>1494</xdr:colOff>
      <xdr:row>758</xdr:row>
      <xdr:rowOff>417099</xdr:rowOff>
    </xdr:to>
    <xdr:sp macro="" textlink="">
      <xdr:nvSpPr>
        <xdr:cNvPr id="40" name="正方形/長方形 39">
          <a:extLst>
            <a:ext uri="{FF2B5EF4-FFF2-40B4-BE49-F238E27FC236}">
              <a16:creationId xmlns:a16="http://schemas.microsoft.com/office/drawing/2014/main" id="{116DA12E-0906-4BC4-AB7C-CBF5ABDD6AE5}"/>
            </a:ext>
          </a:extLst>
        </xdr:cNvPr>
        <xdr:cNvSpPr/>
      </xdr:nvSpPr>
      <xdr:spPr>
        <a:xfrm>
          <a:off x="1435100" y="47675800"/>
          <a:ext cx="2020794" cy="44249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基礎年金受給者等</a:t>
          </a:r>
        </a:p>
      </xdr:txBody>
    </xdr:sp>
    <xdr:clientData/>
  </xdr:twoCellAnchor>
  <xdr:twoCellAnchor>
    <xdr:from>
      <xdr:col>28</xdr:col>
      <xdr:colOff>25400</xdr:colOff>
      <xdr:row>758</xdr:row>
      <xdr:rowOff>114300</xdr:rowOff>
    </xdr:from>
    <xdr:to>
      <xdr:col>38</xdr:col>
      <xdr:colOff>2989</xdr:colOff>
      <xdr:row>758</xdr:row>
      <xdr:rowOff>497730</xdr:rowOff>
    </xdr:to>
    <xdr:sp macro="" textlink="">
      <xdr:nvSpPr>
        <xdr:cNvPr id="41" name="正方形/長方形 40">
          <a:extLst>
            <a:ext uri="{FF2B5EF4-FFF2-40B4-BE49-F238E27FC236}">
              <a16:creationId xmlns:a16="http://schemas.microsoft.com/office/drawing/2014/main" id="{642A8272-B7DF-4B92-BB59-A66D87995B53}"/>
            </a:ext>
          </a:extLst>
        </xdr:cNvPr>
        <xdr:cNvSpPr/>
      </xdr:nvSpPr>
      <xdr:spPr>
        <a:xfrm>
          <a:off x="5715000" y="47193200"/>
          <a:ext cx="2009589" cy="38343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健診等実施機関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BJ751" sqref="BJ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162</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124</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555</v>
      </c>
      <c r="AF5" s="699"/>
      <c r="AG5" s="699"/>
      <c r="AH5" s="699"/>
      <c r="AI5" s="699"/>
      <c r="AJ5" s="699"/>
      <c r="AK5" s="699"/>
      <c r="AL5" s="699"/>
      <c r="AM5" s="699"/>
      <c r="AN5" s="699"/>
      <c r="AO5" s="699"/>
      <c r="AP5" s="700"/>
      <c r="AQ5" s="701" t="s">
        <v>556</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4.25" customHeight="1" x14ac:dyDescent="0.15">
      <c r="A7" s="491" t="s">
        <v>22</v>
      </c>
      <c r="B7" s="492"/>
      <c r="C7" s="492"/>
      <c r="D7" s="492"/>
      <c r="E7" s="492"/>
      <c r="F7" s="493"/>
      <c r="G7" s="494" t="s">
        <v>646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高齢社会対策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122082</v>
      </c>
      <c r="Q13" s="658"/>
      <c r="R13" s="658"/>
      <c r="S13" s="658"/>
      <c r="T13" s="658"/>
      <c r="U13" s="658"/>
      <c r="V13" s="659"/>
      <c r="W13" s="657">
        <v>124450</v>
      </c>
      <c r="X13" s="658"/>
      <c r="Y13" s="658"/>
      <c r="Z13" s="658"/>
      <c r="AA13" s="658"/>
      <c r="AB13" s="658"/>
      <c r="AC13" s="659"/>
      <c r="AD13" s="657">
        <v>122297</v>
      </c>
      <c r="AE13" s="658"/>
      <c r="AF13" s="658"/>
      <c r="AG13" s="658"/>
      <c r="AH13" s="658"/>
      <c r="AI13" s="658"/>
      <c r="AJ13" s="659"/>
      <c r="AK13" s="657">
        <v>127319</v>
      </c>
      <c r="AL13" s="658"/>
      <c r="AM13" s="658"/>
      <c r="AN13" s="658"/>
      <c r="AO13" s="658"/>
      <c r="AP13" s="658"/>
      <c r="AQ13" s="659"/>
      <c r="AR13" s="918">
        <v>129352</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630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557</v>
      </c>
      <c r="AE15" s="658"/>
      <c r="AF15" s="658"/>
      <c r="AG15" s="658"/>
      <c r="AH15" s="658"/>
      <c r="AI15" s="658"/>
      <c r="AJ15" s="659"/>
      <c r="AK15" s="657" t="s">
        <v>560</v>
      </c>
      <c r="AL15" s="658"/>
      <c r="AM15" s="658"/>
      <c r="AN15" s="658"/>
      <c r="AO15" s="658"/>
      <c r="AP15" s="658"/>
      <c r="AQ15" s="659"/>
      <c r="AR15" s="657" t="s">
        <v>632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631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631</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122082</v>
      </c>
      <c r="Q18" s="879"/>
      <c r="R18" s="879"/>
      <c r="S18" s="879"/>
      <c r="T18" s="879"/>
      <c r="U18" s="879"/>
      <c r="V18" s="880"/>
      <c r="W18" s="878">
        <f>SUM(W13:AC17)</f>
        <v>124450</v>
      </c>
      <c r="X18" s="879"/>
      <c r="Y18" s="879"/>
      <c r="Z18" s="879"/>
      <c r="AA18" s="879"/>
      <c r="AB18" s="879"/>
      <c r="AC18" s="880"/>
      <c r="AD18" s="878">
        <f>SUM(AD13:AJ17)</f>
        <v>122297</v>
      </c>
      <c r="AE18" s="879"/>
      <c r="AF18" s="879"/>
      <c r="AG18" s="879"/>
      <c r="AH18" s="879"/>
      <c r="AI18" s="879"/>
      <c r="AJ18" s="880"/>
      <c r="AK18" s="878">
        <f>SUM(AK13:AQ17)</f>
        <v>127319</v>
      </c>
      <c r="AL18" s="879"/>
      <c r="AM18" s="879"/>
      <c r="AN18" s="879"/>
      <c r="AO18" s="879"/>
      <c r="AP18" s="879"/>
      <c r="AQ18" s="880"/>
      <c r="AR18" s="878">
        <f>SUM(AR13:AX17)</f>
        <v>129352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121980</v>
      </c>
      <c r="Q19" s="658"/>
      <c r="R19" s="658"/>
      <c r="S19" s="658"/>
      <c r="T19" s="658"/>
      <c r="U19" s="658"/>
      <c r="V19" s="659"/>
      <c r="W19" s="657">
        <v>124450</v>
      </c>
      <c r="X19" s="658"/>
      <c r="Y19" s="658"/>
      <c r="Z19" s="658"/>
      <c r="AA19" s="658"/>
      <c r="AB19" s="658"/>
      <c r="AC19" s="659"/>
      <c r="AD19" s="657">
        <v>122297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0.99916449599449553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0.99916449599449553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634</v>
      </c>
      <c r="H23" s="952"/>
      <c r="I23" s="952"/>
      <c r="J23" s="952"/>
      <c r="K23" s="952"/>
      <c r="L23" s="952"/>
      <c r="M23" s="952"/>
      <c r="N23" s="952"/>
      <c r="O23" s="953"/>
      <c r="P23" s="918">
        <v>126887</v>
      </c>
      <c r="Q23" s="919"/>
      <c r="R23" s="919"/>
      <c r="S23" s="919"/>
      <c r="T23" s="919"/>
      <c r="U23" s="919"/>
      <c r="V23" s="936"/>
      <c r="W23" s="918">
        <v>128920</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569</v>
      </c>
      <c r="H24" s="955"/>
      <c r="I24" s="955"/>
      <c r="J24" s="955"/>
      <c r="K24" s="955"/>
      <c r="L24" s="955"/>
      <c r="M24" s="955"/>
      <c r="N24" s="955"/>
      <c r="O24" s="956"/>
      <c r="P24" s="657">
        <v>432</v>
      </c>
      <c r="Q24" s="658"/>
      <c r="R24" s="658"/>
      <c r="S24" s="658"/>
      <c r="T24" s="658"/>
      <c r="U24" s="658"/>
      <c r="V24" s="659"/>
      <c r="W24" s="657">
        <v>431</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1</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127319</v>
      </c>
      <c r="Q29" s="933"/>
      <c r="R29" s="933"/>
      <c r="S29" s="933"/>
      <c r="T29" s="933"/>
      <c r="U29" s="933"/>
      <c r="V29" s="934"/>
      <c r="W29" s="932">
        <f>AR13</f>
        <v>129352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574</v>
      </c>
      <c r="AV31" s="192"/>
      <c r="AW31" s="394" t="s">
        <v>300</v>
      </c>
      <c r="AX31" s="395"/>
    </row>
    <row r="32" spans="1:50" ht="30.75" customHeight="1" x14ac:dyDescent="0.15">
      <c r="A32" s="399"/>
      <c r="B32" s="397"/>
      <c r="C32" s="397"/>
      <c r="D32" s="397"/>
      <c r="E32" s="397"/>
      <c r="F32" s="398"/>
      <c r="G32" s="560" t="s">
        <v>570</v>
      </c>
      <c r="H32" s="561"/>
      <c r="I32" s="561"/>
      <c r="J32" s="561"/>
      <c r="K32" s="561"/>
      <c r="L32" s="561"/>
      <c r="M32" s="561"/>
      <c r="N32" s="561"/>
      <c r="O32" s="562"/>
      <c r="P32" s="98" t="s">
        <v>576</v>
      </c>
      <c r="Q32" s="98"/>
      <c r="R32" s="98"/>
      <c r="S32" s="98"/>
      <c r="T32" s="98"/>
      <c r="U32" s="98"/>
      <c r="V32" s="98"/>
      <c r="W32" s="98"/>
      <c r="X32" s="99"/>
      <c r="Y32" s="467" t="s">
        <v>12</v>
      </c>
      <c r="Z32" s="527"/>
      <c r="AA32" s="528"/>
      <c r="AB32" s="457" t="s">
        <v>571</v>
      </c>
      <c r="AC32" s="457"/>
      <c r="AD32" s="457"/>
      <c r="AE32" s="211">
        <v>2963</v>
      </c>
      <c r="AF32" s="212"/>
      <c r="AG32" s="212"/>
      <c r="AH32" s="212"/>
      <c r="AI32" s="211">
        <v>3035</v>
      </c>
      <c r="AJ32" s="212"/>
      <c r="AK32" s="212"/>
      <c r="AL32" s="212"/>
      <c r="AM32" s="211">
        <v>3080</v>
      </c>
      <c r="AN32" s="212"/>
      <c r="AO32" s="212"/>
      <c r="AP32" s="212"/>
      <c r="AQ32" s="333" t="s">
        <v>573</v>
      </c>
      <c r="AR32" s="200"/>
      <c r="AS32" s="200"/>
      <c r="AT32" s="334"/>
      <c r="AU32" s="212" t="s">
        <v>573</v>
      </c>
      <c r="AV32" s="212"/>
      <c r="AW32" s="212"/>
      <c r="AX32" s="214"/>
    </row>
    <row r="33" spans="1:50" ht="30.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572</v>
      </c>
      <c r="AC33" s="519"/>
      <c r="AD33" s="519"/>
      <c r="AE33" s="211">
        <v>100</v>
      </c>
      <c r="AF33" s="212"/>
      <c r="AG33" s="212"/>
      <c r="AH33" s="212"/>
      <c r="AI33" s="211">
        <v>100</v>
      </c>
      <c r="AJ33" s="212"/>
      <c r="AK33" s="212"/>
      <c r="AL33" s="212"/>
      <c r="AM33" s="211">
        <v>100</v>
      </c>
      <c r="AN33" s="212"/>
      <c r="AO33" s="212"/>
      <c r="AP33" s="212"/>
      <c r="AQ33" s="333">
        <v>100</v>
      </c>
      <c r="AR33" s="200"/>
      <c r="AS33" s="200"/>
      <c r="AT33" s="334"/>
      <c r="AU33" s="212" t="s">
        <v>575</v>
      </c>
      <c r="AV33" s="212"/>
      <c r="AW33" s="212"/>
      <c r="AX33" s="214"/>
    </row>
    <row r="34" spans="1:50" ht="30.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640</v>
      </c>
      <c r="AR34" s="200"/>
      <c r="AS34" s="200"/>
      <c r="AT34" s="334"/>
      <c r="AU34" s="212" t="s">
        <v>573</v>
      </c>
      <c r="AV34" s="212"/>
      <c r="AW34" s="212"/>
      <c r="AX34" s="214"/>
    </row>
    <row r="35" spans="1:50" ht="23.25" customHeight="1" x14ac:dyDescent="0.15">
      <c r="A35" s="219" t="s">
        <v>528</v>
      </c>
      <c r="B35" s="220"/>
      <c r="C35" s="220"/>
      <c r="D35" s="220"/>
      <c r="E35" s="220"/>
      <c r="F35" s="221"/>
      <c r="G35" s="225" t="s">
        <v>577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1.5" customHeight="1" x14ac:dyDescent="0.15">
      <c r="A101" s="418"/>
      <c r="B101" s="419"/>
      <c r="C101" s="419"/>
      <c r="D101" s="419"/>
      <c r="E101" s="419"/>
      <c r="F101" s="420"/>
      <c r="G101" s="98" t="s">
        <v>639</v>
      </c>
      <c r="H101" s="98"/>
      <c r="I101" s="98"/>
      <c r="J101" s="98"/>
      <c r="K101" s="98"/>
      <c r="L101" s="98"/>
      <c r="M101" s="98"/>
      <c r="N101" s="98"/>
      <c r="O101" s="98"/>
      <c r="P101" s="98"/>
      <c r="Q101" s="98"/>
      <c r="R101" s="98"/>
      <c r="S101" s="98"/>
      <c r="T101" s="98"/>
      <c r="U101" s="98"/>
      <c r="V101" s="98"/>
      <c r="W101" s="98"/>
      <c r="X101" s="99"/>
      <c r="Y101" s="538" t="s">
        <v>55</v>
      </c>
      <c r="Z101" s="539"/>
      <c r="AA101" s="540"/>
      <c r="AB101" s="457" t="s">
        <v>578</v>
      </c>
      <c r="AC101" s="457"/>
      <c r="AD101" s="457"/>
      <c r="AE101" s="211">
        <v>465958</v>
      </c>
      <c r="AF101" s="212"/>
      <c r="AG101" s="212"/>
      <c r="AH101" s="213"/>
      <c r="AI101" s="211">
        <v>478772</v>
      </c>
      <c r="AJ101" s="212"/>
      <c r="AK101" s="212"/>
      <c r="AL101" s="213"/>
      <c r="AM101" s="211">
        <v>501516</v>
      </c>
      <c r="AN101" s="212"/>
      <c r="AO101" s="212"/>
      <c r="AP101" s="213"/>
      <c r="AQ101" s="211" t="s">
        <v>633</v>
      </c>
      <c r="AR101" s="212"/>
      <c r="AS101" s="212"/>
      <c r="AT101" s="213"/>
      <c r="AU101" s="211" t="s">
        <v>633</v>
      </c>
      <c r="AV101" s="212"/>
      <c r="AW101" s="212"/>
      <c r="AX101" s="213"/>
    </row>
    <row r="102" spans="1:60" ht="31.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578</v>
      </c>
      <c r="AC102" s="457"/>
      <c r="AD102" s="457"/>
      <c r="AE102" s="414" t="s">
        <v>579</v>
      </c>
      <c r="AF102" s="414"/>
      <c r="AG102" s="414"/>
      <c r="AH102" s="414"/>
      <c r="AI102" s="414" t="s">
        <v>580</v>
      </c>
      <c r="AJ102" s="414"/>
      <c r="AK102" s="414"/>
      <c r="AL102" s="414"/>
      <c r="AM102" s="414">
        <v>503790</v>
      </c>
      <c r="AN102" s="414"/>
      <c r="AO102" s="414"/>
      <c r="AP102" s="414"/>
      <c r="AQ102" s="266">
        <v>528177</v>
      </c>
      <c r="AR102" s="267"/>
      <c r="AS102" s="267"/>
      <c r="AT102" s="312"/>
      <c r="AU102" s="266">
        <v>542852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v>262</v>
      </c>
      <c r="AF116" s="414"/>
      <c r="AG116" s="414"/>
      <c r="AH116" s="414"/>
      <c r="AI116" s="414">
        <v>260</v>
      </c>
      <c r="AJ116" s="414"/>
      <c r="AK116" s="414"/>
      <c r="AL116" s="414"/>
      <c r="AM116" s="414">
        <v>244</v>
      </c>
      <c r="AN116" s="414"/>
      <c r="AO116" s="414"/>
      <c r="AP116" s="414"/>
      <c r="AQ116" s="211">
        <v>241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90" t="s">
        <v>647</v>
      </c>
      <c r="AF117" s="547"/>
      <c r="AG117" s="547"/>
      <c r="AH117" s="547"/>
      <c r="AI117" s="590" t="s">
        <v>584</v>
      </c>
      <c r="AJ117" s="547"/>
      <c r="AK117" s="547"/>
      <c r="AL117" s="547"/>
      <c r="AM117" s="590" t="s">
        <v>637</v>
      </c>
      <c r="AN117" s="547"/>
      <c r="AO117" s="547"/>
      <c r="AP117" s="547"/>
      <c r="AQ117" s="590" t="s">
        <v>638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592</v>
      </c>
      <c r="AR133" s="192"/>
      <c r="AS133" s="126" t="s">
        <v>356</v>
      </c>
      <c r="AT133" s="127"/>
      <c r="AU133" s="193" t="s">
        <v>587</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588</v>
      </c>
      <c r="AF134" s="200"/>
      <c r="AG134" s="200"/>
      <c r="AH134" s="200"/>
      <c r="AI134" s="199" t="s">
        <v>589</v>
      </c>
      <c r="AJ134" s="200"/>
      <c r="AK134" s="200"/>
      <c r="AL134" s="200"/>
      <c r="AM134" s="199" t="s">
        <v>589</v>
      </c>
      <c r="AN134" s="200"/>
      <c r="AO134" s="200"/>
      <c r="AP134" s="200"/>
      <c r="AQ134" s="199" t="s">
        <v>580</v>
      </c>
      <c r="AR134" s="200"/>
      <c r="AS134" s="200"/>
      <c r="AT134" s="200"/>
      <c r="AU134" s="199" t="s">
        <v>580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587</v>
      </c>
      <c r="AC135" s="206"/>
      <c r="AD135" s="206"/>
      <c r="AE135" s="199" t="s">
        <v>589</v>
      </c>
      <c r="AF135" s="200"/>
      <c r="AG135" s="200"/>
      <c r="AH135" s="200"/>
      <c r="AI135" s="199" t="s">
        <v>589</v>
      </c>
      <c r="AJ135" s="200"/>
      <c r="AK135" s="200"/>
      <c r="AL135" s="200"/>
      <c r="AM135" s="199" t="s">
        <v>590</v>
      </c>
      <c r="AN135" s="200"/>
      <c r="AO135" s="200"/>
      <c r="AP135" s="200"/>
      <c r="AQ135" s="199" t="s">
        <v>589</v>
      </c>
      <c r="AR135" s="200"/>
      <c r="AS135" s="200"/>
      <c r="AT135" s="200"/>
      <c r="AU135" s="199" t="s">
        <v>591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t="s">
        <v>594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580</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580</v>
      </c>
      <c r="AF433" s="200"/>
      <c r="AG433" s="200"/>
      <c r="AH433" s="200"/>
      <c r="AI433" s="333" t="s">
        <v>580</v>
      </c>
      <c r="AJ433" s="200"/>
      <c r="AK433" s="200"/>
      <c r="AL433" s="200"/>
      <c r="AM433" s="333" t="s">
        <v>580</v>
      </c>
      <c r="AN433" s="200"/>
      <c r="AO433" s="200"/>
      <c r="AP433" s="334"/>
      <c r="AQ433" s="333" t="s">
        <v>589</v>
      </c>
      <c r="AR433" s="200"/>
      <c r="AS433" s="200"/>
      <c r="AT433" s="334"/>
      <c r="AU433" s="200" t="s">
        <v>589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594</v>
      </c>
      <c r="AC434" s="198"/>
      <c r="AD434" s="198"/>
      <c r="AE434" s="333" t="s">
        <v>595</v>
      </c>
      <c r="AF434" s="200"/>
      <c r="AG434" s="200"/>
      <c r="AH434" s="334"/>
      <c r="AI434" s="333" t="s">
        <v>580</v>
      </c>
      <c r="AJ434" s="200"/>
      <c r="AK434" s="200"/>
      <c r="AL434" s="200"/>
      <c r="AM434" s="333" t="s">
        <v>580</v>
      </c>
      <c r="AN434" s="200"/>
      <c r="AO434" s="200"/>
      <c r="AP434" s="334"/>
      <c r="AQ434" s="333" t="s">
        <v>594</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580</v>
      </c>
      <c r="AF435" s="200"/>
      <c r="AG435" s="200"/>
      <c r="AH435" s="334"/>
      <c r="AI435" s="333" t="s">
        <v>596</v>
      </c>
      <c r="AJ435" s="200"/>
      <c r="AK435" s="200"/>
      <c r="AL435" s="200"/>
      <c r="AM435" s="333" t="s">
        <v>589</v>
      </c>
      <c r="AN435" s="200"/>
      <c r="AO435" s="200"/>
      <c r="AP435" s="334"/>
      <c r="AQ435" s="333" t="s">
        <v>589</v>
      </c>
      <c r="AR435" s="200"/>
      <c r="AS435" s="200"/>
      <c r="AT435" s="334"/>
      <c r="AU435" s="200" t="s">
        <v>580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592</v>
      </c>
      <c r="AF457" s="193"/>
      <c r="AG457" s="126" t="s">
        <v>356</v>
      </c>
      <c r="AH457" s="127"/>
      <c r="AI457" s="149"/>
      <c r="AJ457" s="149"/>
      <c r="AK457" s="149"/>
      <c r="AL457" s="147"/>
      <c r="AM457" s="149"/>
      <c r="AN457" s="149"/>
      <c r="AO457" s="149"/>
      <c r="AP457" s="147"/>
      <c r="AQ457" s="589" t="s">
        <v>597</v>
      </c>
      <c r="AR457" s="193"/>
      <c r="AS457" s="126" t="s">
        <v>356</v>
      </c>
      <c r="AT457" s="127"/>
      <c r="AU457" s="193" t="s">
        <v>589</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580</v>
      </c>
      <c r="AF458" s="200"/>
      <c r="AG458" s="200"/>
      <c r="AH458" s="200"/>
      <c r="AI458" s="333" t="s">
        <v>598</v>
      </c>
      <c r="AJ458" s="200"/>
      <c r="AK458" s="200"/>
      <c r="AL458" s="200"/>
      <c r="AM458" s="333" t="s">
        <v>580</v>
      </c>
      <c r="AN458" s="200"/>
      <c r="AO458" s="200"/>
      <c r="AP458" s="334"/>
      <c r="AQ458" s="333" t="s">
        <v>580</v>
      </c>
      <c r="AR458" s="200"/>
      <c r="AS458" s="200"/>
      <c r="AT458" s="334"/>
      <c r="AU458" s="200" t="s">
        <v>580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3" t="s">
        <v>580</v>
      </c>
      <c r="AF459" s="200"/>
      <c r="AG459" s="200"/>
      <c r="AH459" s="334"/>
      <c r="AI459" s="333" t="s">
        <v>589</v>
      </c>
      <c r="AJ459" s="200"/>
      <c r="AK459" s="200"/>
      <c r="AL459" s="200"/>
      <c r="AM459" s="333" t="s">
        <v>580</v>
      </c>
      <c r="AN459" s="200"/>
      <c r="AO459" s="200"/>
      <c r="AP459" s="334"/>
      <c r="AQ459" s="333" t="s">
        <v>589</v>
      </c>
      <c r="AR459" s="200"/>
      <c r="AS459" s="200"/>
      <c r="AT459" s="334"/>
      <c r="AU459" s="200" t="s">
        <v>580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594</v>
      </c>
      <c r="AF460" s="200"/>
      <c r="AG460" s="200"/>
      <c r="AH460" s="334"/>
      <c r="AI460" s="333" t="s">
        <v>595</v>
      </c>
      <c r="AJ460" s="200"/>
      <c r="AK460" s="200"/>
      <c r="AL460" s="200"/>
      <c r="AM460" s="333" t="s">
        <v>589</v>
      </c>
      <c r="AN460" s="200"/>
      <c r="AO460" s="200"/>
      <c r="AP460" s="334"/>
      <c r="AQ460" s="333" t="s">
        <v>599</v>
      </c>
      <c r="AR460" s="200"/>
      <c r="AS460" s="200"/>
      <c r="AT460" s="334"/>
      <c r="AU460" s="200" t="s">
        <v>580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601</v>
      </c>
      <c r="AE705" s="715"/>
      <c r="AF705" s="715"/>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635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604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601</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601</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31.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551</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601</v>
      </c>
      <c r="AE712" s="783"/>
      <c r="AF712" s="783"/>
      <c r="AG712" s="810" t="s">
        <v>594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601</v>
      </c>
      <c r="AE713" s="322"/>
      <c r="AF713" s="663"/>
      <c r="AG713" s="94" t="s">
        <v>580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601</v>
      </c>
      <c r="AE714" s="808"/>
      <c r="AF714" s="809"/>
      <c r="AG714" s="736" t="s">
        <v>580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551</v>
      </c>
      <c r="AE719" s="605"/>
      <c r="AF719" s="605"/>
      <c r="AG719" s="118" t="s">
        <v>613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609</v>
      </c>
      <c r="D721" s="290"/>
      <c r="E721" s="290"/>
      <c r="F721" s="291"/>
      <c r="G721" s="280"/>
      <c r="H721" s="281"/>
      <c r="I721" s="83" t="str">
        <f>IF(OR(G721="　", G721=""), "", "-")</f>
        <v/>
      </c>
      <c r="J721" s="284"/>
      <c r="K721" s="284"/>
      <c r="L721" s="83" t="str">
        <f>IF(M721="","","-")</f>
        <v/>
      </c>
      <c r="M721" s="84"/>
      <c r="N721" s="297" t="s">
        <v>611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610</v>
      </c>
      <c r="D722" s="290"/>
      <c r="E722" s="290"/>
      <c r="F722" s="291"/>
      <c r="G722" s="280"/>
      <c r="H722" s="281"/>
      <c r="I722" s="83" t="str">
        <f t="shared" ref="I722:I725" si="4">IF(OR(G722="　", G722=""), "", "-")</f>
        <v/>
      </c>
      <c r="J722" s="284"/>
      <c r="K722" s="284"/>
      <c r="L722" s="83" t="str">
        <f t="shared" ref="L722:L725" si="5">IF(M722="","","-")</f>
        <v/>
      </c>
      <c r="M722" s="84"/>
      <c r="N722" s="297" t="s">
        <v>612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614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645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8.25" customHeight="1" thickBot="1" x14ac:dyDescent="0.2">
      <c r="A731" s="799" t="s">
        <v>256</v>
      </c>
      <c r="B731" s="800"/>
      <c r="C731" s="800"/>
      <c r="D731" s="800"/>
      <c r="E731" s="801"/>
      <c r="F731" s="729" t="s">
        <v>642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643</v>
      </c>
      <c r="B733" s="674"/>
      <c r="C733" s="674"/>
      <c r="D733" s="674"/>
      <c r="E733" s="675"/>
      <c r="F733" s="637" t="s">
        <v>644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568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561</v>
      </c>
      <c r="F737" s="987"/>
      <c r="G737" s="987"/>
      <c r="H737" s="987"/>
      <c r="I737" s="987"/>
      <c r="J737" s="987"/>
      <c r="K737" s="987"/>
      <c r="L737" s="987"/>
      <c r="M737" s="987"/>
      <c r="N737" s="358" t="s">
        <v>358</v>
      </c>
      <c r="O737" s="358"/>
      <c r="P737" s="358"/>
      <c r="Q737" s="358"/>
      <c r="R737" s="987" t="s">
        <v>562</v>
      </c>
      <c r="S737" s="987"/>
      <c r="T737" s="987"/>
      <c r="U737" s="987"/>
      <c r="V737" s="987"/>
      <c r="W737" s="987"/>
      <c r="X737" s="987"/>
      <c r="Y737" s="987"/>
      <c r="Z737" s="987"/>
      <c r="AA737" s="358" t="s">
        <v>359</v>
      </c>
      <c r="AB737" s="358"/>
      <c r="AC737" s="358"/>
      <c r="AD737" s="358"/>
      <c r="AE737" s="987" t="s">
        <v>563</v>
      </c>
      <c r="AF737" s="987"/>
      <c r="AG737" s="987"/>
      <c r="AH737" s="987"/>
      <c r="AI737" s="987"/>
      <c r="AJ737" s="987"/>
      <c r="AK737" s="987"/>
      <c r="AL737" s="987"/>
      <c r="AM737" s="987"/>
      <c r="AN737" s="358" t="s">
        <v>360</v>
      </c>
      <c r="AO737" s="358"/>
      <c r="AP737" s="358"/>
      <c r="AQ737" s="358"/>
      <c r="AR737" s="988" t="s">
        <v>564</v>
      </c>
      <c r="AS737" s="989"/>
      <c r="AT737" s="989"/>
      <c r="AU737" s="989"/>
      <c r="AV737" s="989"/>
      <c r="AW737" s="989"/>
      <c r="AX737" s="990"/>
      <c r="AY737" s="89"/>
      <c r="AZ737" s="89"/>
    </row>
    <row r="738" spans="1:52" ht="24.75" customHeight="1" x14ac:dyDescent="0.15">
      <c r="A738" s="991" t="s">
        <v>361</v>
      </c>
      <c r="B738" s="203"/>
      <c r="C738" s="203"/>
      <c r="D738" s="204"/>
      <c r="E738" s="987" t="s">
        <v>565</v>
      </c>
      <c r="F738" s="987"/>
      <c r="G738" s="987"/>
      <c r="H738" s="987"/>
      <c r="I738" s="987"/>
      <c r="J738" s="987"/>
      <c r="K738" s="987"/>
      <c r="L738" s="987"/>
      <c r="M738" s="987"/>
      <c r="N738" s="358" t="s">
        <v>362</v>
      </c>
      <c r="O738" s="358"/>
      <c r="P738" s="358"/>
      <c r="Q738" s="358"/>
      <c r="R738" s="987" t="s">
        <v>566</v>
      </c>
      <c r="S738" s="987"/>
      <c r="T738" s="987"/>
      <c r="U738" s="987"/>
      <c r="V738" s="987"/>
      <c r="W738" s="987"/>
      <c r="X738" s="987"/>
      <c r="Y738" s="987"/>
      <c r="Z738" s="987"/>
      <c r="AA738" s="358" t="s">
        <v>482</v>
      </c>
      <c r="AB738" s="358"/>
      <c r="AC738" s="358"/>
      <c r="AD738" s="358"/>
      <c r="AE738" s="987" t="s">
        <v>567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161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615</v>
      </c>
      <c r="H781" s="671"/>
      <c r="I781" s="671"/>
      <c r="J781" s="671"/>
      <c r="K781" s="672"/>
      <c r="L781" s="664" t="s">
        <v>619</v>
      </c>
      <c r="M781" s="665"/>
      <c r="N781" s="665"/>
      <c r="O781" s="665"/>
      <c r="P781" s="665"/>
      <c r="Q781" s="665"/>
      <c r="R781" s="665"/>
      <c r="S781" s="665"/>
      <c r="T781" s="665"/>
      <c r="U781" s="665"/>
      <c r="V781" s="665"/>
      <c r="W781" s="665"/>
      <c r="X781" s="666"/>
      <c r="Y781" s="384">
        <v>120491</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616</v>
      </c>
      <c r="H782" s="607"/>
      <c r="I782" s="607"/>
      <c r="J782" s="607"/>
      <c r="K782" s="608"/>
      <c r="L782" s="598" t="s">
        <v>620</v>
      </c>
      <c r="M782" s="599"/>
      <c r="N782" s="599"/>
      <c r="O782" s="599"/>
      <c r="P782" s="599"/>
      <c r="Q782" s="599"/>
      <c r="R782" s="599"/>
      <c r="S782" s="599"/>
      <c r="T782" s="599"/>
      <c r="U782" s="599"/>
      <c r="V782" s="599"/>
      <c r="W782" s="599"/>
      <c r="X782" s="600"/>
      <c r="Y782" s="601">
        <v>1375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617</v>
      </c>
      <c r="H783" s="607"/>
      <c r="I783" s="607"/>
      <c r="J783" s="607"/>
      <c r="K783" s="608"/>
      <c r="L783" s="598" t="s">
        <v>621</v>
      </c>
      <c r="M783" s="599"/>
      <c r="N783" s="599"/>
      <c r="O783" s="599"/>
      <c r="P783" s="599"/>
      <c r="Q783" s="599"/>
      <c r="R783" s="599"/>
      <c r="S783" s="599"/>
      <c r="T783" s="599"/>
      <c r="U783" s="599"/>
      <c r="V783" s="599"/>
      <c r="W783" s="599"/>
      <c r="X783" s="600"/>
      <c r="Y783" s="601">
        <v>133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618</v>
      </c>
      <c r="H784" s="607"/>
      <c r="I784" s="607"/>
      <c r="J784" s="607"/>
      <c r="K784" s="608"/>
      <c r="L784" s="598" t="s">
        <v>622</v>
      </c>
      <c r="M784" s="599"/>
      <c r="N784" s="599"/>
      <c r="O784" s="599"/>
      <c r="P784" s="599"/>
      <c r="Q784" s="599"/>
      <c r="R784" s="599"/>
      <c r="S784" s="599"/>
      <c r="T784" s="599"/>
      <c r="U784" s="599"/>
      <c r="V784" s="599"/>
      <c r="W784" s="599"/>
      <c r="X784" s="600"/>
      <c r="Y784" s="601">
        <v>299</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122298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3.75" customHeight="1" x14ac:dyDescent="0.15">
      <c r="A837" s="372">
        <v>1</v>
      </c>
      <c r="B837" s="372">
        <v>1</v>
      </c>
      <c r="C837" s="354" t="s">
        <v>623</v>
      </c>
      <c r="D837" s="340"/>
      <c r="E837" s="340"/>
      <c r="F837" s="340"/>
      <c r="G837" s="340"/>
      <c r="H837" s="340"/>
      <c r="I837" s="340"/>
      <c r="J837" s="341">
        <v>6010005002596</v>
      </c>
      <c r="K837" s="342"/>
      <c r="L837" s="342"/>
      <c r="M837" s="342"/>
      <c r="N837" s="342"/>
      <c r="O837" s="342"/>
      <c r="P837" s="355" t="s">
        <v>628</v>
      </c>
      <c r="Q837" s="343"/>
      <c r="R837" s="343"/>
      <c r="S837" s="343"/>
      <c r="T837" s="343"/>
      <c r="U837" s="343"/>
      <c r="V837" s="343"/>
      <c r="W837" s="343"/>
      <c r="X837" s="343"/>
      <c r="Y837" s="344">
        <v>122297</v>
      </c>
      <c r="Z837" s="345"/>
      <c r="AA837" s="345"/>
      <c r="AB837" s="346"/>
      <c r="AC837" s="356" t="s">
        <v>629</v>
      </c>
      <c r="AD837" s="364"/>
      <c r="AE837" s="364"/>
      <c r="AF837" s="364"/>
      <c r="AG837" s="364"/>
      <c r="AH837" s="365" t="s">
        <v>625</v>
      </c>
      <c r="AI837" s="366"/>
      <c r="AJ837" s="366"/>
      <c r="AK837" s="366"/>
      <c r="AL837" s="350" t="s">
        <v>625</v>
      </c>
      <c r="AM837" s="351"/>
      <c r="AN837" s="351"/>
      <c r="AO837" s="352"/>
      <c r="AP837" s="353" t="s">
        <v>624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624</v>
      </c>
      <c r="F1102" s="371"/>
      <c r="G1102" s="371"/>
      <c r="H1102" s="371"/>
      <c r="I1102" s="371"/>
      <c r="J1102" s="341" t="s">
        <v>625</v>
      </c>
      <c r="K1102" s="342"/>
      <c r="L1102" s="342"/>
      <c r="M1102" s="342"/>
      <c r="N1102" s="342"/>
      <c r="O1102" s="342"/>
      <c r="P1102" s="355" t="s">
        <v>625</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626</v>
      </c>
      <c r="AI1102" s="349"/>
      <c r="AJ1102" s="349"/>
      <c r="AK1102" s="349"/>
      <c r="AL1102" s="350" t="s">
        <v>627</v>
      </c>
      <c r="AM1102" s="351"/>
      <c r="AN1102" s="351"/>
      <c r="AO1102" s="352"/>
      <c r="AP1102" s="353" t="s">
        <v>624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117" max="59" man="1"/>
    <brk id="699" max="59" man="1"/>
    <brk id="727" max="59" man="1"/>
    <brk id="778" max="5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8" sqref="P18: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2018-08-08T09:04:42Z</cp:lastPrinted>
  <dcterms:created xsi:type="dcterms:W3CDTF">2012-03-13T00:50:25Z</dcterms:created>
  <dcterms:modified xsi:type="dcterms:W3CDTF">2020-11-17T03:01:13Z</dcterms:modified>
</cp:coreProperties>
</file>