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bhmxcifs01\会・財務企画班\☆誤記入修正済ファイル\各局課修正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830" windowHeight="12180"/>
  </bookViews>
  <sheets>
    <sheet name="行政事業レビューシート" sheetId="1" r:id="rId1"/>
    <sheet name="入力規則等" sheetId="2" r:id="rId2"/>
    <sheet name="別紙1" sheetId="3" r:id="rId3"/>
    <sheet name="別紙2" sheetId="4" r:id="rId4"/>
    <sheet name="別紙3" sheetId="5"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 name="Z_089B50C9_DFD1_4333_B5DB_B730F3BCD907_.wvu.Cols" localSheetId="1" hidden="1">入力規則等!$C:$D,入力規則等!$H:$I,入力規則等!$M:$N,入力規則等!$R:$S</definedName>
    <definedName name="Z_089B50C9_DFD1_4333_B5DB_B730F3BCD907_.wvu.FilterData" localSheetId="4" hidden="1">別紙3!$AP$1:$AP$1320</definedName>
    <definedName name="Z_089B50C9_DFD1_4333_B5DB_B730F3BCD907_.wvu.PrintArea" localSheetId="0" hidden="1">行政事業レビューシート!$A$1:$AX$1130</definedName>
    <definedName name="Z_089B50C9_DFD1_4333_B5DB_B730F3BCD907_.wvu.Rows" localSheetId="0" hidden="1">行政事業レビューシート!$37:$78,行政事業レビューシート!$80:$99,行政事業レビューシート!$103:$114,行政事業レビューシート!$118:$129,行政事業レビューシート!$136:$186,行政事業レビューシート!$190:$429,行政事業レビューシート!$436:$455,行政事業レビューシート!$461:$480,行政事業レビューシート!$484:$699,行政事業レビューシート!$719:$725,行政事業レビューシート!$764:$777,行政事業レビューシート!$786:$790,行政事業レビューシート!$792:$830,行政事業レビューシート!$847:$866,行政事業レビューシート!$880:$899,行政事業レビューシート!$913:$932,行政事業レビューシート!$946:$1097,行政事業レビューシート!$1103:$1131</definedName>
    <definedName name="Z_86720DDD_144F_4131_AB22_91ABE6A59FA5_.wvu.Cols" localSheetId="1" hidden="1">入力規則等!$C:$D,入力規則等!$H:$I,入力規則等!$M:$N,入力規則等!$R:$S</definedName>
    <definedName name="Z_86720DDD_144F_4131_AB22_91ABE6A59FA5_.wvu.FilterData" localSheetId="4" hidden="1">別紙3!$AP$1:$AP$1320</definedName>
    <definedName name="Z_86720DDD_144F_4131_AB22_91ABE6A59FA5_.wvu.PrintArea" localSheetId="0" hidden="1">行政事業レビューシート!$A$1:$AX$1131</definedName>
    <definedName name="Z_86720DDD_144F_4131_AB22_91ABE6A59FA5_.wvu.Rows" localSheetId="0" hidden="1">行政事業レビューシート!$37:$78,行政事業レビューシート!$80:$99,行政事業レビューシート!$103:$114,行政事業レビューシート!$118:$129,行政事業レビューシート!$136:$186,行政事業レビューシート!$190:$429,行政事業レビューシート!$436:$455,行政事業レビューシート!$461:$480,行政事業レビューシート!$484:$699,行政事業レビューシート!$719:$725,行政事業レビューシート!$764:$777,行政事業レビューシート!$786:$790,行政事業レビューシート!$792:$830,行政事業レビューシート!$847:$866,行政事業レビューシート!$880:$899,行政事業レビューシート!$913:$932,行政事業レビューシート!$946:$1097,行政事業レビューシート!$1103:$1131</definedName>
  </definedNames>
  <calcPr calcId="162913"/>
  <customWorkbookViews>
    <customWorkbookView name="文部科学省 - 個人用ビュー" guid="{089B50C9-DFD1-4333-B5DB-B730F3BCD907}" mergeInterval="0" personalView="1" maximized="1" xWindow="1272" yWindow="-8" windowWidth="1936" windowHeight="1056" activeSheetId="1"/>
    <customWorkbookView name="m - 個人用ビュー" guid="{86720DDD-144F-4131-AB22-91ABE6A59FA5}" mergeInterval="0" personalView="1" xWindow="68" yWindow="25" windowWidth="1324" windowHeight="1040" activeSheetId="1"/>
  </customWorkbookViews>
</workbook>
</file>

<file path=xl/calcChain.xml><?xml version="1.0" encoding="utf-8"?>
<calcChain xmlns="http://schemas.openxmlformats.org/spreadsheetml/2006/main">
  <c r="Z739" i="1" l="1"/>
  <c r="H739" i="1"/>
  <c r="AN739" i="1" l="1"/>
  <c r="AL739" i="1"/>
  <c r="AI739" i="1"/>
  <c r="AF739" i="1"/>
  <c r="AB739" i="1"/>
  <c r="W739" i="1"/>
  <c r="T739" i="1"/>
  <c r="P739" i="1"/>
  <c r="N739" i="1"/>
  <c r="K739" i="1"/>
  <c r="AR2" i="1"/>
  <c r="W21" i="1" l="1"/>
  <c r="AD21" i="1"/>
  <c r="P21" i="1"/>
  <c r="P29" i="1" l="1"/>
  <c r="P28" i="1" s="1"/>
  <c r="W29" i="1"/>
  <c r="L722" i="1" l="1"/>
  <c r="L723" i="1"/>
  <c r="L724" i="1"/>
  <c r="L725" i="1"/>
  <c r="L721" i="1"/>
  <c r="I721" i="1"/>
  <c r="I722" i="1"/>
  <c r="I723" i="1"/>
  <c r="I724" i="1"/>
  <c r="I725" i="1"/>
  <c r="AV2" i="1"/>
  <c r="C25" i="2"/>
  <c r="P18" i="1"/>
  <c r="P20" i="1" s="1"/>
  <c r="W18" i="1"/>
  <c r="W20" i="1" s="1"/>
  <c r="Y265" i="4"/>
  <c r="AU265" i="4"/>
  <c r="AU252" i="4"/>
  <c r="Y252" i="4"/>
  <c r="Y239" i="4"/>
  <c r="AU239" i="4"/>
  <c r="AU226" i="4"/>
  <c r="Y226" i="4"/>
  <c r="AU212" i="4"/>
  <c r="Y212" i="4"/>
  <c r="AU199" i="4"/>
  <c r="Y199" i="4"/>
  <c r="AU186" i="4"/>
  <c r="Y186" i="4"/>
  <c r="Y173" i="4"/>
  <c r="AU173" i="4"/>
  <c r="AU159" i="4"/>
  <c r="Y159" i="4"/>
  <c r="Y146" i="4"/>
  <c r="AU146" i="4"/>
  <c r="AU133" i="4"/>
  <c r="AU120" i="4"/>
  <c r="Y120" i="4"/>
  <c r="AU106" i="4"/>
  <c r="Y106" i="4"/>
  <c r="AU93" i="4"/>
  <c r="Y93" i="4"/>
  <c r="AU80" i="4"/>
  <c r="Y80" i="4"/>
  <c r="AU67" i="4"/>
  <c r="Y67" i="4"/>
  <c r="AU53" i="4"/>
  <c r="Y53" i="4"/>
  <c r="Y40" i="4"/>
  <c r="AU40" i="4"/>
  <c r="AU27" i="4"/>
  <c r="Y27" i="4"/>
  <c r="Y14" i="4"/>
  <c r="Y830" i="1"/>
  <c r="AU830" i="1"/>
  <c r="Y817" i="1"/>
  <c r="AU817" i="1"/>
  <c r="Y804" i="1"/>
  <c r="AU804" i="1"/>
  <c r="AU791" i="1"/>
  <c r="Y791" i="1"/>
  <c r="AR18" i="1"/>
  <c r="AD18" i="1"/>
  <c r="AD20" i="1" s="1"/>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AK18" i="1"/>
  <c r="Y133" i="4"/>
  <c r="AU14" i="4"/>
  <c r="H37" i="2"/>
  <c r="H36" i="2"/>
  <c r="H35" i="2"/>
  <c r="H34" i="2"/>
  <c r="H33" i="2"/>
  <c r="H32" i="2"/>
  <c r="H31" i="2"/>
  <c r="H30" i="2"/>
  <c r="H29" i="2"/>
  <c r="H28" i="2"/>
  <c r="H27" i="2"/>
  <c r="H26" i="2"/>
  <c r="H25" i="2"/>
  <c r="H24" i="2"/>
  <c r="C24" i="2"/>
  <c r="H23" i="2"/>
  <c r="C23" i="2"/>
  <c r="H22" i="2"/>
  <c r="C22" i="2"/>
  <c r="H21" i="2"/>
  <c r="C21" i="2"/>
  <c r="H20" i="2"/>
  <c r="C20" i="2"/>
  <c r="H19" i="2"/>
  <c r="C19" i="2"/>
  <c r="H18" i="2"/>
  <c r="C18" i="2"/>
  <c r="H17" i="2"/>
  <c r="C17" i="2"/>
  <c r="H16" i="2"/>
  <c r="C16" i="2"/>
  <c r="H15" i="2"/>
  <c r="C15" i="2"/>
  <c r="H14" i="2"/>
  <c r="C14" i="2"/>
  <c r="H13" i="2"/>
  <c r="C13" i="2"/>
  <c r="H12" i="2"/>
  <c r="C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H2" i="2"/>
  <c r="I2" i="2" s="1"/>
  <c r="I3" i="2" s="1"/>
  <c r="I4" i="2" s="1"/>
  <c r="I5" i="2" s="1"/>
  <c r="I6" i="2" s="1"/>
  <c r="I7" i="2" s="1"/>
  <c r="C2" i="2"/>
  <c r="D2" i="2" s="1"/>
  <c r="W28" i="1"/>
  <c r="N3" i="2" l="1"/>
  <c r="N4" i="2" s="1"/>
  <c r="N5" i="2" s="1"/>
  <c r="N6" i="2" s="1"/>
  <c r="N7" i="2" s="1"/>
  <c r="N8" i="2" s="1"/>
  <c r="N9" i="2" s="1"/>
  <c r="N10" i="2" s="1"/>
  <c r="N11" i="2" s="1"/>
  <c r="K13" i="2" s="1"/>
  <c r="AE8" i="1" s="1"/>
  <c r="I8" i="2"/>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D3" i="2"/>
  <c r="D4" i="2" s="1"/>
  <c r="D5" i="2" s="1"/>
  <c r="D6" i="2" s="1"/>
  <c r="D7" i="2" s="1"/>
  <c r="D8" i="2" s="1"/>
  <c r="D9" i="2" s="1"/>
  <c r="D10" i="2" s="1"/>
  <c r="D11" i="2" s="1"/>
  <c r="D12" i="2" s="1"/>
  <c r="D13" i="2" s="1"/>
  <c r="D14" i="2" s="1"/>
  <c r="D15" i="2" s="1"/>
  <c r="D16" i="2" s="1"/>
  <c r="D17" i="2" s="1"/>
  <c r="D18" i="2" s="1"/>
  <c r="D19" i="2" s="1"/>
  <c r="D20" i="2" s="1"/>
  <c r="D21" i="2" s="1"/>
  <c r="D22" i="2" s="1"/>
  <c r="D23" i="2" s="1"/>
  <c r="D24" i="2" s="1"/>
  <c r="D25" i="2" s="1"/>
  <c r="A26" i="2" s="1"/>
  <c r="G8" i="1" s="1"/>
  <c r="S3" i="2"/>
  <c r="S4" i="2" s="1"/>
  <c r="S5" i="2" s="1"/>
  <c r="S6" i="2" s="1"/>
  <c r="S7" i="2" s="1"/>
  <c r="S8" i="2" s="1"/>
  <c r="P10" i="2" s="1"/>
  <c r="G11" i="1" s="1"/>
</calcChain>
</file>

<file path=xl/sharedStrings.xml><?xml version="1.0" encoding="utf-8"?>
<sst xmlns="http://schemas.openxmlformats.org/spreadsheetml/2006/main" count="3158" uniqueCount="673">
  <si>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</si>
  <si>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</si>
  <si>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</si>
  <si>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</si>
  <si>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</si>
  <si>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</si>
  <si>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</si>
  <si>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</si>
  <si>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</si>
  <si>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</si>
  <si>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</si>
  <si>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</si>
  <si>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</si>
  <si>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</si>
  <si>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</si>
  <si>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</si>
  <si>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</si>
  <si>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</si>
  <si>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</si>
  <si>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</si>
  <si>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</si>
  <si>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</si>
  <si>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</si>
  <si>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</si>
  <si>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</si>
  <si>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</si>
  <si>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</si>
  <si>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</si>
  <si>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</si>
  <si>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</si>
  <si>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</si>
  <si>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</si>
  <si>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</si>
  <si>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</si>
  <si>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</si>
  <si>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</si>
  <si>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</si>
  <si>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</si>
  <si>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</si>
  <si>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</si>
  <si>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</si>
  <si>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</si>
  <si>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</si>
  <si>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</si>
  <si>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</si>
  <si>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</si>
  <si>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</si>
  <si>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</si>
  <si>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</si>
  <si>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</si>
  <si>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</si>
  <si>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</si>
  <si>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</si>
  <si>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</si>
  <si>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</si>
  <si>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</si>
  <si>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</si>
  <si>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</si>
  <si>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</si>
  <si>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</si>
  <si>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</si>
  <si>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</si>
  <si>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</si>
  <si>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</si>
  <si>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</si>
  <si>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</si>
  <si>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</si>
  <si>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</si>
  <si>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</si>
  <si>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</si>
  <si>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</si>
  <si>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</si>
  <si>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</si>
  <si>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</si>
  <si>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</si>
  <si>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</si>
  <si>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</si>
  <si>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</si>
  <si>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</si>
  <si>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</si>
  <si>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</si>
  <si>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</si>
  <si>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</si>
  <si>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</si>
  <si>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</si>
  <si>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</si>
  <si>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</si>
  <si>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</si>
  <si>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</si>
  <si>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</si>
  <si>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</si>
  <si>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</si>
  <si>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</si>
  <si>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</si>
  <si>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</si>
  <si>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</si>
  <si>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</si>
  <si>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</si>
  <si>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</si>
  <si>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</si>
  <si>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</si>
  <si>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</si>
  <si>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</si>
  <si>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</si>
  <si>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</si>
  <si>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</si>
  <si>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</si>
  <si>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</si>
  <si>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</si>
  <si>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</si>
  <si>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</si>
  <si>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</si>
  <si>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</si>
  <si>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</si>
  <si>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</si>
  <si>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</si>
  <si>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</si>
  <si>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</si>
  <si>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</si>
  <si>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</si>
  <si>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</si>
  <si>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</si>
  <si>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</si>
  <si>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</si>
  <si>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</si>
  <si>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</si>
  <si>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</si>
  <si>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</si>
  <si>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</si>
  <si>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</si>
  <si>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</si>
  <si>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</si>
  <si>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</si>
  <si>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</si>
  <si>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</si>
  <si>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</si>
  <si>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</si>
  <si>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</si>
  <si>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</si>
  <si>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</si>
  <si>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</si>
  <si>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</si>
  <si>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</si>
  <si>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</si>
  <si>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</si>
  <si>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</si>
  <si>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</si>
  <si>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</si>
  <si>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</si>
  <si>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</si>
  <si>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</si>
  <si>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</si>
  <si>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</si>
  <si>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</si>
  <si>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</si>
  <si>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</si>
  <si>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</si>
  <si>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</si>
  <si>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</si>
  <si>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</si>
  <si>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</si>
  <si>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</si>
  <si>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</si>
  <si>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</si>
  <si>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</si>
  <si>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</si>
  <si>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</si>
  <si>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</si>
  <si>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</si>
  <si>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</si>
  <si>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</si>
  <si>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</si>
  <si>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</si>
  <si>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</si>
  <si>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</si>
  <si>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</si>
  <si>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</si>
  <si>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</si>
  <si>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</si>
  <si>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</si>
  <si>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</si>
  <si>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</si>
  <si>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</si>
  <si>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</si>
  <si>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</si>
  <si>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</si>
  <si>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</si>
  <si>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</si>
  <si>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</si>
  <si>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</si>
  <si>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</si>
  <si>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</si>
  <si>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</si>
  <si>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</si>
  <si>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</si>
  <si>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</si>
  <si>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</si>
  <si>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</si>
  <si>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</si>
  <si>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</si>
  <si>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</si>
  <si>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</si>
  <si>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</si>
  <si>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</si>
  <si>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</si>
  <si>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</si>
  <si>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</si>
  <si>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</si>
  <si>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</si>
  <si>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</si>
  <si>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</si>
  <si>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</si>
  <si>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</si>
  <si>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</si>
  <si>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</si>
  <si>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</si>
  <si>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</si>
  <si>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</si>
  <si>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</si>
  <si>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</si>
  <si>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</si>
  <si>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</si>
  <si>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</si>
  <si>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</si>
  <si>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</si>
  <si>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</si>
  <si>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</si>
  <si>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</si>
  <si>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</si>
  <si>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</si>
  <si>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</si>
  <si>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</si>
  <si>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</si>
  <si>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</si>
  <si>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</si>
  <si>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</si>
  <si>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</si>
  <si>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</si>
  <si>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</si>
  <si>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</si>
  <si>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</si>
  <si>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</si>
  <si>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</si>
  <si>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</si>
  <si>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</si>
  <si>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</si>
  <si>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</si>
  <si>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</si>
  <si>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</si>
  <si>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</si>
  <si>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</si>
  <si>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</si>
  <si>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</si>
  <si>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</si>
  <si>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</si>
  <si>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</si>
  <si>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</si>
  <si>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</si>
  <si>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</si>
  <si>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</si>
  <si>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</si>
  <si>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</si>
  <si>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</si>
  <si>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</si>
  <si>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</si>
  <si>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</si>
  <si>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</si>
  <si>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</si>
  <si>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</si>
  <si>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</si>
  <si>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</si>
  <si>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</si>
  <si>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</si>
  <si>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</si>
  <si>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</si>
  <si>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</si>
  <si>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</si>
  <si>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</si>
  <si>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</si>
  <si>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</si>
  <si>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</si>
  <si>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</si>
  <si>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</si>
  <si>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</si>
  <si>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</si>
  <si>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</si>
  <si>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</si>
  <si>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</si>
  <si>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</si>
  <si>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</si>
  <si>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</si>
  <si>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</si>
  <si>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</si>
  <si>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</si>
  <si>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</si>
  <si>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</si>
  <si>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</si>
  <si>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</si>
  <si>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</si>
  <si>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</si>
  <si>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</si>
  <si>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</si>
  <si>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</si>
  <si>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</si>
  <si>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</si>
  <si>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</si>
  <si>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</si>
  <si>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</si>
  <si>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</si>
  <si>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</si>
  <si>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</si>
  <si>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</si>
  <si>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</si>
  <si>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</si>
  <si>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</si>
  <si>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</si>
  <si>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</si>
  <si>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</si>
  <si>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</si>
  <si>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</si>
  <si>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</si>
  <si>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</si>
  <si>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</si>
  <si>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</si>
  <si>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</si>
  <si>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</si>
  <si>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</si>
  <si>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</si>
  <si>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</si>
  <si>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</si>
  <si>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</si>
  <si>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</si>
  <si>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</si>
  <si>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</si>
  <si>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</si>
  <si>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</si>
  <si>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</si>
  <si>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</si>
  <si>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</si>
  <si>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</si>
  <si>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</si>
  <si>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</si>
  <si>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</si>
  <si>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</si>
  <si>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</si>
  <si>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</si>
  <si>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</si>
  <si>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</si>
  <si>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</si>
  <si>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</si>
  <si>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</si>
  <si>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</si>
  <si>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</si>
  <si>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</si>
  <si>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</si>
  <si>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</si>
  <si>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</si>
  <si>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</si>
  <si>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</si>
  <si>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</si>
  <si>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</si>
  <si>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</si>
  <si>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</si>
  <si>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</si>
  <si>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</si>
  <si>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</si>
  <si>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</si>
  <si>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</si>
  <si>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</si>
  <si>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</si>
  <si>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</si>
  <si>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</si>
  <si>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</si>
  <si>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</si>
  <si>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</si>
  <si>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</si>
  <si>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</si>
  <si>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</si>
  <si>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</si>
  <si>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</si>
  <si>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</si>
  <si>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</si>
  <si>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</si>
  <si>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</si>
  <si>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</si>
  <si>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</si>
  <si>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</si>
  <si>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</si>
  <si>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</si>
  <si>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</si>
  <si>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</si>
  <si>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</si>
  <si>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</si>
  <si>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</si>
  <si>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</si>
  <si>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</si>
  <si>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</si>
  <si>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</si>
  <si>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</si>
  <si>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</si>
  <si>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</si>
  <si>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</si>
  <si>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</si>
  <si>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</si>
  <si>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</si>
  <si>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</si>
  <si>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</si>
  <si>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</si>
  <si>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</si>
  <si>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</si>
  <si>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</si>
  <si>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</si>
  <si>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</si>
  <si>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</si>
  <si>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</si>
  <si>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</si>
  <si>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</si>
  <si>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</si>
  <si>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</si>
  <si>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</si>
  <si>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</si>
  <si>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</si>
  <si>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</si>
  <si>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</si>
  <si>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</si>
  <si>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</si>
  <si>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</si>
  <si>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</si>
  <si>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</si>
  <si>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</si>
  <si>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</si>
  <si>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</si>
  <si>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</si>
  <si>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</si>
  <si>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</si>
  <si>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</si>
  <si>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</si>
  <si>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</si>
  <si>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</si>
  <si>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</si>
  <si>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</si>
  <si>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</si>
  <si>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</si>
  <si>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</si>
  <si>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</si>
  <si>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</si>
  <si>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</si>
  <si>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</si>
  <si>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</si>
  <si>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</si>
  <si>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</si>
  <si>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</si>
  <si>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</si>
  <si>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</si>
  <si>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</si>
  <si>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</si>
  <si>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</si>
  <si>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</si>
  <si>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</si>
  <si>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</si>
  <si>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</si>
  <si>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</si>
  <si>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</si>
  <si>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</si>
  <si>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</si>
  <si>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</si>
  <si>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</si>
  <si>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</si>
  <si>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</si>
  <si>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</si>
  <si>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</si>
  <si>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</si>
  <si>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</si>
  <si>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</si>
  <si>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</si>
  <si>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</si>
  <si>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</si>
  <si>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</si>
  <si>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</si>
  <si>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</si>
  <si>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</si>
  <si>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</si>
  <si>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</si>
  <si>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</si>
  <si>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</si>
  <si>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</si>
  <si>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</si>
  <si>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</si>
  <si>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</si>
  <si>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</si>
  <si>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</si>
  <si>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</si>
  <si>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</si>
  <si>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</si>
  <si>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</si>
  <si>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</si>
  <si>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</si>
  <si>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</si>
  <si>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</si>
  <si>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</si>
  <si>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</si>
  <si>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</si>
  <si>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</si>
  <si>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</si>
  <si>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</si>
  <si>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</si>
  <si>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</si>
  <si>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</si>
  <si>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</si>
  <si>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</si>
  <si>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</si>
  <si>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</si>
  <si>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</si>
  <si>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</si>
  <si>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</si>
  <si>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</si>
  <si>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</si>
  <si>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</si>
  <si>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</si>
  <si>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</si>
  <si>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</si>
  <si>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</si>
  <si>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</si>
  <si>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</si>
  <si>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</si>
  <si>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</si>
  <si>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</si>
  <si>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</si>
  <si>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</si>
  <si>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</si>
  <si>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</si>
  <si>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</si>
  <si>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</si>
  <si>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</si>
  <si>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</si>
  <si>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</si>
  <si>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</si>
  <si>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</si>
  <si>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</si>
  <si>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</si>
  <si>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</si>
  <si>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</si>
  <si>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</si>
  <si>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</si>
  <si>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</si>
  <si>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</si>
  <si>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</si>
  <si>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</si>
  <si>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</si>
  <si>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</si>
  <si>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</si>
  <si>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</si>
  <si>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大学等施設の整備に係る基準等の策定等</t>
    <rPh sb="0" eb="2">
      <t>ダイガク</t>
    </rPh>
    <rPh sb="2" eb="3">
      <t>トウ</t>
    </rPh>
    <rPh sb="3" eb="5">
      <t>シセツ</t>
    </rPh>
    <rPh sb="6" eb="8">
      <t>セイビ</t>
    </rPh>
    <rPh sb="9" eb="10">
      <t>カカ</t>
    </rPh>
    <rPh sb="11" eb="13">
      <t>キジュン</t>
    </rPh>
    <rPh sb="13" eb="14">
      <t>トウ</t>
    </rPh>
    <rPh sb="15" eb="17">
      <t>サクテイ</t>
    </rPh>
    <rPh sb="17" eb="18">
      <t>トウ</t>
    </rPh>
    <phoneticPr fontId="5"/>
  </si>
  <si>
    <t>大臣官房文教施設企画部</t>
    <rPh sb="0" eb="2">
      <t>ダイジン</t>
    </rPh>
    <rPh sb="2" eb="4">
      <t>カンボウ</t>
    </rPh>
    <rPh sb="4" eb="6">
      <t>ブンキョウ</t>
    </rPh>
    <rPh sb="6" eb="8">
      <t>シセツ</t>
    </rPh>
    <rPh sb="8" eb="10">
      <t>キカク</t>
    </rPh>
    <rPh sb="10" eb="11">
      <t>ブ</t>
    </rPh>
    <phoneticPr fontId="5"/>
  </si>
  <si>
    <t>参事官（技術担当）付</t>
    <rPh sb="0" eb="3">
      <t>サンジカン</t>
    </rPh>
    <rPh sb="4" eb="6">
      <t>ギジュツ</t>
    </rPh>
    <rPh sb="6" eb="8">
      <t>タントウ</t>
    </rPh>
    <rPh sb="9" eb="10">
      <t>ツ</t>
    </rPh>
    <phoneticPr fontId="5"/>
  </si>
  <si>
    <t>参事官
笠原　隆</t>
    <rPh sb="0" eb="3">
      <t>サンジカン</t>
    </rPh>
    <rPh sb="4" eb="6">
      <t>カサハラ</t>
    </rPh>
    <rPh sb="7" eb="8">
      <t>タカシ</t>
    </rPh>
    <phoneticPr fontId="5"/>
  </si>
  <si>
    <t>-</t>
  </si>
  <si>
    <t>-</t>
    <phoneticPr fontId="5"/>
  </si>
  <si>
    <t>第４次国立大学法人等施設整備5か年計画
（平成28年3月29日文部科学大臣決定）</t>
    <rPh sb="0" eb="1">
      <t>ダイ</t>
    </rPh>
    <rPh sb="2" eb="3">
      <t>ジ</t>
    </rPh>
    <rPh sb="3" eb="10">
      <t>コクリツダイガクホウジントウ</t>
    </rPh>
    <rPh sb="10" eb="12">
      <t>シセツ</t>
    </rPh>
    <rPh sb="12" eb="14">
      <t>セイビ</t>
    </rPh>
    <rPh sb="16" eb="17">
      <t>ネン</t>
    </rPh>
    <rPh sb="17" eb="19">
      <t>ケイカク</t>
    </rPh>
    <rPh sb="21" eb="23">
      <t>ヘイセイ</t>
    </rPh>
    <rPh sb="25" eb="26">
      <t>ネン</t>
    </rPh>
    <rPh sb="27" eb="28">
      <t>ガツ</t>
    </rPh>
    <rPh sb="30" eb="31">
      <t>ニチ</t>
    </rPh>
    <rPh sb="31" eb="33">
      <t>モンブ</t>
    </rPh>
    <rPh sb="33" eb="35">
      <t>カガク</t>
    </rPh>
    <rPh sb="35" eb="37">
      <t>ダイジン</t>
    </rPh>
    <rPh sb="37" eb="39">
      <t>ケッテイ</t>
    </rPh>
    <phoneticPr fontId="5"/>
  </si>
  <si>
    <t>-</t>
    <phoneticPr fontId="5"/>
  </si>
  <si>
    <t>-</t>
    <phoneticPr fontId="5"/>
  </si>
  <si>
    <t>対象外-0004</t>
    <rPh sb="0" eb="2">
      <t>タイショウ</t>
    </rPh>
    <rPh sb="2" eb="3">
      <t>ガイ</t>
    </rPh>
    <phoneticPr fontId="5"/>
  </si>
  <si>
    <t>0028</t>
    <phoneticPr fontId="5"/>
  </si>
  <si>
    <t>0126</t>
    <phoneticPr fontId="5"/>
  </si>
  <si>
    <t>0129</t>
    <phoneticPr fontId="5"/>
  </si>
  <si>
    <t>0124</t>
    <phoneticPr fontId="5"/>
  </si>
  <si>
    <t>121</t>
    <phoneticPr fontId="5"/>
  </si>
  <si>
    <t>H32年度までに全ての大学等（91法人）が、H26年度以降に作成した指針や報告書等を施設の整備や管理運営の取組に活用する</t>
    <rPh sb="27" eb="29">
      <t>イコウ</t>
    </rPh>
    <rPh sb="40" eb="41">
      <t>トウ</t>
    </rPh>
    <phoneticPr fontId="5"/>
  </si>
  <si>
    <t>H26年度以降に作成した指針や報告書等を施設の整備や管理運営の取組に活用した大学等の数
※定量的指標として、H27年度に新たに設定した。</t>
    <rPh sb="5" eb="7">
      <t>イコウ</t>
    </rPh>
    <rPh sb="18" eb="19">
      <t>トウ</t>
    </rPh>
    <phoneticPr fontId="5"/>
  </si>
  <si>
    <t>法人数</t>
    <rPh sb="0" eb="3">
      <t>ホウジンスウ</t>
    </rPh>
    <phoneticPr fontId="5"/>
  </si>
  <si>
    <t>-</t>
    <phoneticPr fontId="5"/>
  </si>
  <si>
    <t>大学等への調査</t>
    <phoneticPr fontId="5"/>
  </si>
  <si>
    <t>大学等における施設マネジメントや施設の質の確保等の取組を推進するため作成した報告書や基準等の数</t>
    <phoneticPr fontId="5"/>
  </si>
  <si>
    <t>回</t>
    <rPh sb="0" eb="1">
      <t>カイ</t>
    </rPh>
    <phoneticPr fontId="5"/>
  </si>
  <si>
    <t>4-1 大学などにおける教育研究の質の向上</t>
    <rPh sb="4" eb="6">
      <t>ダイガク</t>
    </rPh>
    <rPh sb="12" eb="14">
      <t>キョウイク</t>
    </rPh>
    <rPh sb="14" eb="16">
      <t>ケンキュウ</t>
    </rPh>
    <rPh sb="17" eb="18">
      <t>シツ</t>
    </rPh>
    <rPh sb="19" eb="21">
      <t>コウジョウ</t>
    </rPh>
    <phoneticPr fontId="6"/>
  </si>
  <si>
    <t>－</t>
    <phoneticPr fontId="5"/>
  </si>
  <si>
    <t>-</t>
    <phoneticPr fontId="5"/>
  </si>
  <si>
    <t>-</t>
    <phoneticPr fontId="5"/>
  </si>
  <si>
    <t>大学等における施設の整備や管理運営の在り方に係る基準や手引き等を作成し、大学等に対してその成果の普及に努めることで、大学等における施設の質の確保、施設整備事務の合理化・効率化、施設マネジメントの取組を推進し、上位施策である大学等の教育研究の質の向上に寄与する。</t>
    <phoneticPr fontId="5"/>
  </si>
  <si>
    <t>-</t>
    <phoneticPr fontId="5"/>
  </si>
  <si>
    <t>-</t>
    <phoneticPr fontId="5"/>
  </si>
  <si>
    <t>-</t>
    <phoneticPr fontId="5"/>
  </si>
  <si>
    <t>‐</t>
  </si>
  <si>
    <t>第4次国立大学法人等施設整備5か年計画において国の支援の必要性が明記されている。</t>
    <phoneticPr fontId="5"/>
  </si>
  <si>
    <t>無</t>
  </si>
  <si>
    <t>△</t>
  </si>
  <si>
    <t>-</t>
    <phoneticPr fontId="5"/>
  </si>
  <si>
    <t>費目・使途は会議開催及び現地調査に必要な謝金・旅費、成果物の周知に必要な印刷・発送等に限定している。</t>
    <phoneticPr fontId="5"/>
  </si>
  <si>
    <t>印刷・発送等事務の計画的な実施、積算見直し等によりコスト削減や効率化を図っている。</t>
    <phoneticPr fontId="5"/>
  </si>
  <si>
    <t>平成27年度から成果指標及び成果目標を設定したものであるが、成果物のHP掲載や説明会等での普及啓発活動により、各大学等における取組への活用に資するよう努めている。</t>
    <phoneticPr fontId="5"/>
  </si>
  <si>
    <t>見込みの通り成果物を作成している。</t>
    <phoneticPr fontId="5"/>
  </si>
  <si>
    <t>関連部署との連携を強化しつつ、本事業の取組・成果についての普及を図るとともに、大学等の施設における質の確保及び施設マネジメントの取組について、効果の検証に努めてまいりたい。</t>
    <phoneticPr fontId="5"/>
  </si>
  <si>
    <t>委員等旅費</t>
    <rPh sb="0" eb="2">
      <t>イイン</t>
    </rPh>
    <rPh sb="2" eb="3">
      <t>ナド</t>
    </rPh>
    <rPh sb="3" eb="5">
      <t>リョヒ</t>
    </rPh>
    <phoneticPr fontId="5"/>
  </si>
  <si>
    <t>-</t>
    <phoneticPr fontId="5"/>
  </si>
  <si>
    <t>職員旅費</t>
    <phoneticPr fontId="5"/>
  </si>
  <si>
    <t>事例集作成のための現地調査</t>
    <phoneticPr fontId="5"/>
  </si>
  <si>
    <t>印刷製本費</t>
    <phoneticPr fontId="5"/>
  </si>
  <si>
    <t>庁費</t>
    <rPh sb="0" eb="2">
      <t>チョウヒ</t>
    </rPh>
    <phoneticPr fontId="5"/>
  </si>
  <si>
    <t>B.　職員A</t>
    <phoneticPr fontId="5"/>
  </si>
  <si>
    <t>委員Ａ</t>
    <rPh sb="0" eb="2">
      <t>イイン</t>
    </rPh>
    <phoneticPr fontId="5"/>
  </si>
  <si>
    <t>委員Ｂ</t>
    <rPh sb="0" eb="2">
      <t>イイン</t>
    </rPh>
    <phoneticPr fontId="5"/>
  </si>
  <si>
    <t>委員Ｃ</t>
    <rPh sb="0" eb="2">
      <t>イイン</t>
    </rPh>
    <phoneticPr fontId="5"/>
  </si>
  <si>
    <t>委員Ｄ</t>
    <rPh sb="0" eb="2">
      <t>イイン</t>
    </rPh>
    <phoneticPr fontId="5"/>
  </si>
  <si>
    <t>委員Ｅ</t>
    <rPh sb="0" eb="2">
      <t>イイン</t>
    </rPh>
    <phoneticPr fontId="5"/>
  </si>
  <si>
    <t>委員Ｆ</t>
    <rPh sb="0" eb="2">
      <t>イイン</t>
    </rPh>
    <phoneticPr fontId="5"/>
  </si>
  <si>
    <t>委員Ｇ</t>
    <rPh sb="0" eb="2">
      <t>イイン</t>
    </rPh>
    <phoneticPr fontId="5"/>
  </si>
  <si>
    <t>委員Ｈ</t>
    <rPh sb="0" eb="2">
      <t>イイン</t>
    </rPh>
    <phoneticPr fontId="5"/>
  </si>
  <si>
    <t>委員Ｉ</t>
    <rPh sb="0" eb="2">
      <t>イイン</t>
    </rPh>
    <phoneticPr fontId="5"/>
  </si>
  <si>
    <t>委員Ｊ</t>
    <rPh sb="0" eb="2">
      <t>イイン</t>
    </rPh>
    <phoneticPr fontId="5"/>
  </si>
  <si>
    <t>会議出席謝金</t>
    <rPh sb="0" eb="2">
      <t>カイギ</t>
    </rPh>
    <rPh sb="2" eb="4">
      <t>シュッセキ</t>
    </rPh>
    <rPh sb="4" eb="6">
      <t>シャキン</t>
    </rPh>
    <phoneticPr fontId="5"/>
  </si>
  <si>
    <t>職員Ａ</t>
    <rPh sb="0" eb="2">
      <t>ショクイン</t>
    </rPh>
    <phoneticPr fontId="5"/>
  </si>
  <si>
    <t>職員Ｂ</t>
    <rPh sb="0" eb="2">
      <t>ショクイン</t>
    </rPh>
    <phoneticPr fontId="5"/>
  </si>
  <si>
    <t>職員Ｃ</t>
    <rPh sb="0" eb="2">
      <t>ショクイン</t>
    </rPh>
    <phoneticPr fontId="5"/>
  </si>
  <si>
    <t>職員Ｄ</t>
    <rPh sb="0" eb="2">
      <t>ショクイン</t>
    </rPh>
    <phoneticPr fontId="5"/>
  </si>
  <si>
    <t>職員Ｅ</t>
    <rPh sb="0" eb="2">
      <t>ショクイン</t>
    </rPh>
    <phoneticPr fontId="5"/>
  </si>
  <si>
    <t>職員Ｆ</t>
    <rPh sb="0" eb="2">
      <t>ショクイン</t>
    </rPh>
    <phoneticPr fontId="5"/>
  </si>
  <si>
    <t>職員Ｇ</t>
    <rPh sb="0" eb="2">
      <t>ショクイン</t>
    </rPh>
    <phoneticPr fontId="5"/>
  </si>
  <si>
    <t>職員Ｈ</t>
    <rPh sb="0" eb="2">
      <t>ショクイン</t>
    </rPh>
    <phoneticPr fontId="5"/>
  </si>
  <si>
    <t>職員Ｉ</t>
    <rPh sb="0" eb="2">
      <t>ショクイン</t>
    </rPh>
    <phoneticPr fontId="5"/>
  </si>
  <si>
    <t>職員Ｊ</t>
    <rPh sb="0" eb="2">
      <t>ショクイン</t>
    </rPh>
    <phoneticPr fontId="5"/>
  </si>
  <si>
    <t>現地調査</t>
    <rPh sb="0" eb="2">
      <t>ゲンチ</t>
    </rPh>
    <rPh sb="2" eb="4">
      <t>チョウサ</t>
    </rPh>
    <phoneticPr fontId="5"/>
  </si>
  <si>
    <t>委員C</t>
    <rPh sb="0" eb="2">
      <t>イイン</t>
    </rPh>
    <phoneticPr fontId="5"/>
  </si>
  <si>
    <t>委員D</t>
    <rPh sb="0" eb="2">
      <t>イイン</t>
    </rPh>
    <phoneticPr fontId="5"/>
  </si>
  <si>
    <t>委員E</t>
    <rPh sb="0" eb="2">
      <t>イイン</t>
    </rPh>
    <phoneticPr fontId="5"/>
  </si>
  <si>
    <t>委員F</t>
    <rPh sb="0" eb="2">
      <t>イイン</t>
    </rPh>
    <phoneticPr fontId="5"/>
  </si>
  <si>
    <t>委員G</t>
    <rPh sb="0" eb="2">
      <t>イイン</t>
    </rPh>
    <phoneticPr fontId="5"/>
  </si>
  <si>
    <t>委員H</t>
    <rPh sb="0" eb="2">
      <t>イイン</t>
    </rPh>
    <phoneticPr fontId="5"/>
  </si>
  <si>
    <t>委員I</t>
    <rPh sb="0" eb="2">
      <t>イイン</t>
    </rPh>
    <phoneticPr fontId="5"/>
  </si>
  <si>
    <t>委員J</t>
    <rPh sb="0" eb="2">
      <t>イイン</t>
    </rPh>
    <phoneticPr fontId="5"/>
  </si>
  <si>
    <t>会議出席</t>
    <rPh sb="0" eb="2">
      <t>カイギ</t>
    </rPh>
    <rPh sb="2" eb="4">
      <t>シュッセキ</t>
    </rPh>
    <phoneticPr fontId="5"/>
  </si>
  <si>
    <t>印刷製本費</t>
    <rPh sb="0" eb="2">
      <t>インサツ</t>
    </rPh>
    <rPh sb="2" eb="4">
      <t>セイホン</t>
    </rPh>
    <rPh sb="4" eb="5">
      <t>ヒ</t>
    </rPh>
    <phoneticPr fontId="5"/>
  </si>
  <si>
    <t>消耗品費</t>
    <rPh sb="0" eb="3">
      <t>ショウモウヒン</t>
    </rPh>
    <rPh sb="3" eb="4">
      <t>ヒ</t>
    </rPh>
    <phoneticPr fontId="5"/>
  </si>
  <si>
    <t>消耗品費</t>
    <rPh sb="0" eb="4">
      <t>ショウモウヒンヒ</t>
    </rPh>
    <phoneticPr fontId="5"/>
  </si>
  <si>
    <t>雑役務費</t>
    <rPh sb="0" eb="1">
      <t>ザツ</t>
    </rPh>
    <rPh sb="1" eb="4">
      <t>エキムヒ</t>
    </rPh>
    <phoneticPr fontId="5"/>
  </si>
  <si>
    <t>通信運搬費</t>
    <rPh sb="0" eb="2">
      <t>ツウシン</t>
    </rPh>
    <rPh sb="2" eb="4">
      <t>ウンパン</t>
    </rPh>
    <rPh sb="4" eb="5">
      <t>ヒ</t>
    </rPh>
    <phoneticPr fontId="5"/>
  </si>
  <si>
    <t>-</t>
    <phoneticPr fontId="5"/>
  </si>
  <si>
    <t>作成した成果物は、各大学等へ配布、文部科学省HPへの掲載、講習会の開催など、各大学等において積極的に活用できるような措置を実施している。</t>
    <rPh sb="29" eb="32">
      <t>コウシュウカイ</t>
    </rPh>
    <rPh sb="33" eb="35">
      <t>カイサイ</t>
    </rPh>
    <phoneticPr fontId="5"/>
  </si>
  <si>
    <t>印刷・発送等については、一般競争契約による。</t>
    <rPh sb="12" eb="14">
      <t>イッパン</t>
    </rPh>
    <rPh sb="14" eb="16">
      <t>キョウソウ</t>
    </rPh>
    <phoneticPr fontId="5"/>
  </si>
  <si>
    <t>　平成29年度は、文部科学省が定める技術的基準の改定を行うとともに、有識者会議を立ち上げ施設の長寿命化に向けた基本的な考え方を整理（※１）した。また、技術的基準や指針（※２）等に関する理解を更に深め、各大学等における取組をより一層推進するため、その主旨を踏まえた事例集（※３）及びリーフレット（※４）を作成し大学等に周知するとともに、積算基準等についての講習会を実施した。
　平成30年度は、技術的基準等の改定や普及啓発を行うとともに、施設の長寿命化に関する具体的な方策について取りまとめる予定。
※１　「国立大学法人等施設の長寿命化に向けた基本的な考え方の整理」：国立大学法人等施設の長寿命化の取組やインフラ長寿命化計画（個別施設計画）の策定に資するよう、基本的な考え方を整理
※２　「国立文教施設設計指針」：施設を設計する際の基本的な考え方や留意事項等を示した指針。H26.7改定。
※３　「国立大学等の特色ある施設2017」：国立大学等施設の整備状況の紹介とともに、施設の質的向上に役立てることを目的とした事例集。
※４　「大学の経営力強化に向けた戦略的な省エネルギー対策～サステイナブル・キャンパスの形成に向けて～」：戦略的な省エネルギー対策が大学の経営力強化に有効であることを示したリーフレット</t>
    <rPh sb="34" eb="37">
      <t>ユウシキシャ</t>
    </rPh>
    <rPh sb="37" eb="39">
      <t>カイギ</t>
    </rPh>
    <rPh sb="40" eb="41">
      <t>タ</t>
    </rPh>
    <rPh sb="42" eb="43">
      <t>ア</t>
    </rPh>
    <rPh sb="44" eb="46">
      <t>シセツ</t>
    </rPh>
    <rPh sb="47" eb="51">
      <t>チョウジュミョウカ</t>
    </rPh>
    <rPh sb="52" eb="53">
      <t>ム</t>
    </rPh>
    <rPh sb="55" eb="58">
      <t>キホンテキ</t>
    </rPh>
    <rPh sb="59" eb="60">
      <t>カンガ</t>
    </rPh>
    <rPh sb="61" eb="62">
      <t>カタ</t>
    </rPh>
    <rPh sb="63" eb="65">
      <t>セイリ</t>
    </rPh>
    <rPh sb="75" eb="78">
      <t>ギジュツテキ</t>
    </rPh>
    <rPh sb="78" eb="80">
      <t>キジュン</t>
    </rPh>
    <rPh sb="87" eb="88">
      <t>トウ</t>
    </rPh>
    <rPh sb="89" eb="90">
      <t>カン</t>
    </rPh>
    <rPh sb="138" eb="139">
      <t>オヨ</t>
    </rPh>
    <rPh sb="181" eb="183">
      <t>ジッシ</t>
    </rPh>
    <rPh sb="203" eb="205">
      <t>カイテイ</t>
    </rPh>
    <rPh sb="211" eb="212">
      <t>オコナ</t>
    </rPh>
    <rPh sb="218" eb="220">
      <t>シセツ</t>
    </rPh>
    <rPh sb="399" eb="401">
      <t>コクリツ</t>
    </rPh>
    <rPh sb="401" eb="404">
      <t>ダイガクトウ</t>
    </rPh>
    <rPh sb="405" eb="407">
      <t>トクショク</t>
    </rPh>
    <rPh sb="409" eb="411">
      <t>シセツ</t>
    </rPh>
    <rPh sb="417" eb="419">
      <t>コクリツ</t>
    </rPh>
    <rPh sb="419" eb="422">
      <t>ダイガクトウ</t>
    </rPh>
    <rPh sb="422" eb="424">
      <t>シセツ</t>
    </rPh>
    <rPh sb="425" eb="427">
      <t>セイビ</t>
    </rPh>
    <rPh sb="427" eb="429">
      <t>ジョウキョウ</t>
    </rPh>
    <rPh sb="430" eb="432">
      <t>ショウカイ</t>
    </rPh>
    <rPh sb="457" eb="460">
      <t>ジレイシュウ</t>
    </rPh>
    <rPh sb="527" eb="529">
      <t>ダイガク</t>
    </rPh>
    <rPh sb="530" eb="533">
      <t>ケイエイリョク</t>
    </rPh>
    <rPh sb="533" eb="535">
      <t>キョウカ</t>
    </rPh>
    <rPh sb="536" eb="538">
      <t>ユウコウ</t>
    </rPh>
    <rPh sb="544" eb="545">
      <t>シメ</t>
    </rPh>
    <phoneticPr fontId="6"/>
  </si>
  <si>
    <t>　 国立の文教施設並びに国立大学法人、大学共同利用機関法人、独立行政法人（以下「大学等」）における施設の整備や管理運営の在り方について有識者会議や調査研究等を実施し、基準や手引き等を検討するとともに、大学等に対してその検討結果の普及に努めることで、質の高い、安全な教育環境の確保、施設整備事務の合理化・効率化、施設マネジメントの取組を推進する。</t>
    <rPh sb="124" eb="125">
      <t>シツ</t>
    </rPh>
    <rPh sb="126" eb="127">
      <t>タカ</t>
    </rPh>
    <rPh sb="129" eb="131">
      <t>アンゼン</t>
    </rPh>
    <rPh sb="132" eb="134">
      <t>キョウイク</t>
    </rPh>
    <rPh sb="134" eb="136">
      <t>カンキョウ</t>
    </rPh>
    <phoneticPr fontId="5"/>
  </si>
  <si>
    <t>事例集（※３）等の作成にあたって、外部有識者ではなく、職員が中心となって作成したため、事業費を大幅に削減できたことによる。</t>
    <rPh sb="0" eb="3">
      <t>ジレイシュウ</t>
    </rPh>
    <rPh sb="7" eb="8">
      <t>トウ</t>
    </rPh>
    <rPh sb="9" eb="11">
      <t>サクセイ</t>
    </rPh>
    <rPh sb="17" eb="19">
      <t>ガイブ</t>
    </rPh>
    <rPh sb="19" eb="22">
      <t>ユウシキシャ</t>
    </rPh>
    <rPh sb="27" eb="29">
      <t>ショクイン</t>
    </rPh>
    <rPh sb="30" eb="32">
      <t>チュウシン</t>
    </rPh>
    <rPh sb="36" eb="38">
      <t>サクセイ</t>
    </rPh>
    <rPh sb="43" eb="46">
      <t>ジギョウヒ</t>
    </rPh>
    <rPh sb="47" eb="49">
      <t>オオハバ</t>
    </rPh>
    <rPh sb="50" eb="52">
      <t>サクゲン</t>
    </rPh>
    <phoneticPr fontId="5"/>
  </si>
  <si>
    <t>本事業は、大学等の施設における質の確保及び施設マネジメントの取組の推進のために国として支援することが必要な事業であり、事業の効率化に努めながら、成果物の十分な活用を図っている。
なお、平成29年度は、事例集（※３）等を作成するにあたって、外部有識者ではなく、職員が中心となって作成したため、事業費を削減することができた。</t>
    <rPh sb="92" eb="94">
      <t>ヘイセイ</t>
    </rPh>
    <rPh sb="96" eb="98">
      <t>ネンド</t>
    </rPh>
    <rPh sb="100" eb="103">
      <t>ジレイシュウ</t>
    </rPh>
    <rPh sb="107" eb="108">
      <t>トウ</t>
    </rPh>
    <rPh sb="109" eb="111">
      <t>サクセイ</t>
    </rPh>
    <rPh sb="119" eb="121">
      <t>ガイブ</t>
    </rPh>
    <rPh sb="121" eb="124">
      <t>ユウシキシャ</t>
    </rPh>
    <rPh sb="145" eb="148">
      <t>ジギョウヒ</t>
    </rPh>
    <rPh sb="149" eb="151">
      <t>サクゲン</t>
    </rPh>
    <phoneticPr fontId="5"/>
  </si>
  <si>
    <t>大学改革推進委託費</t>
    <phoneticPr fontId="5"/>
  </si>
  <si>
    <t>諸謝金</t>
    <phoneticPr fontId="5"/>
  </si>
  <si>
    <t>庁費</t>
    <phoneticPr fontId="5"/>
  </si>
  <si>
    <t>職員旅費</t>
    <phoneticPr fontId="5"/>
  </si>
  <si>
    <t>株式会社日報</t>
    <rPh sb="0" eb="2">
      <t>カブシキ</t>
    </rPh>
    <rPh sb="2" eb="4">
      <t>カイシャ</t>
    </rPh>
    <rPh sb="4" eb="6">
      <t>ニッポウ</t>
    </rPh>
    <phoneticPr fontId="5"/>
  </si>
  <si>
    <t>株式会社秋山商会</t>
    <rPh sb="0" eb="2">
      <t>カブシキ</t>
    </rPh>
    <rPh sb="2" eb="4">
      <t>カイシャ</t>
    </rPh>
    <rPh sb="4" eb="6">
      <t>アキヤマ</t>
    </rPh>
    <rPh sb="6" eb="8">
      <t>ショウカイ</t>
    </rPh>
    <phoneticPr fontId="5"/>
  </si>
  <si>
    <t>東京官署普及株式会社</t>
    <rPh sb="0" eb="2">
      <t>トウキョウ</t>
    </rPh>
    <rPh sb="2" eb="4">
      <t>カンショ</t>
    </rPh>
    <rPh sb="4" eb="6">
      <t>フキュウ</t>
    </rPh>
    <rPh sb="6" eb="8">
      <t>カブシキ</t>
    </rPh>
    <rPh sb="8" eb="10">
      <t>カイシャ</t>
    </rPh>
    <phoneticPr fontId="5"/>
  </si>
  <si>
    <t>株式会社大和速記センター</t>
    <rPh sb="0" eb="2">
      <t>カブシキ</t>
    </rPh>
    <rPh sb="2" eb="4">
      <t>カイシャ</t>
    </rPh>
    <rPh sb="4" eb="6">
      <t>ヤマト</t>
    </rPh>
    <rPh sb="6" eb="8">
      <t>ソッキ</t>
    </rPh>
    <phoneticPr fontId="5"/>
  </si>
  <si>
    <t>株式会社白橋</t>
    <rPh sb="0" eb="2">
      <t>カブシキ</t>
    </rPh>
    <rPh sb="2" eb="4">
      <t>カイシャ</t>
    </rPh>
    <rPh sb="4" eb="6">
      <t>シラハシ</t>
    </rPh>
    <phoneticPr fontId="5"/>
  </si>
  <si>
    <t>株式会社ゼック</t>
    <rPh sb="0" eb="2">
      <t>カブシキ</t>
    </rPh>
    <rPh sb="2" eb="4">
      <t>カイシャ</t>
    </rPh>
    <phoneticPr fontId="5"/>
  </si>
  <si>
    <t>独立行政法人国立青少年教育振興機構</t>
    <rPh sb="0" eb="2">
      <t>ドクリツ</t>
    </rPh>
    <rPh sb="2" eb="4">
      <t>ギョウセイ</t>
    </rPh>
    <rPh sb="4" eb="6">
      <t>ホウジン</t>
    </rPh>
    <rPh sb="6" eb="8">
      <t>コクリツ</t>
    </rPh>
    <rPh sb="8" eb="11">
      <t>セイショウネン</t>
    </rPh>
    <rPh sb="11" eb="13">
      <t>キョウイク</t>
    </rPh>
    <rPh sb="13" eb="15">
      <t>シンコウ</t>
    </rPh>
    <rPh sb="15" eb="17">
      <t>キコウ</t>
    </rPh>
    <phoneticPr fontId="5"/>
  </si>
  <si>
    <t>株式会社日旅物流</t>
    <rPh sb="0" eb="2">
      <t>カブシキ</t>
    </rPh>
    <rPh sb="2" eb="4">
      <t>カイシャ</t>
    </rPh>
    <rPh sb="4" eb="5">
      <t>ヒ</t>
    </rPh>
    <rPh sb="6" eb="8">
      <t>ブツリュウ</t>
    </rPh>
    <phoneticPr fontId="5"/>
  </si>
  <si>
    <t>ミドリ安全株式会社</t>
    <rPh sb="3" eb="5">
      <t>アンゼン</t>
    </rPh>
    <rPh sb="5" eb="7">
      <t>カブシキ</t>
    </rPh>
    <rPh sb="7" eb="9">
      <t>カイシャ</t>
    </rPh>
    <phoneticPr fontId="5"/>
  </si>
  <si>
    <t>株式会社ブルーホップ</t>
    <rPh sb="0" eb="2">
      <t>カブシキ</t>
    </rPh>
    <rPh sb="2" eb="4">
      <t>カイシャ</t>
    </rPh>
    <phoneticPr fontId="5"/>
  </si>
  <si>
    <t>D.　株式会社日報</t>
    <rPh sb="3" eb="5">
      <t>カブシキ</t>
    </rPh>
    <rPh sb="5" eb="7">
      <t>カイシャ</t>
    </rPh>
    <phoneticPr fontId="5"/>
  </si>
  <si>
    <t>-</t>
    <phoneticPr fontId="5"/>
  </si>
  <si>
    <t>外部有識者による点検対象外</t>
    <rPh sb="0" eb="2">
      <t>ガイブ</t>
    </rPh>
    <rPh sb="2" eb="5">
      <t>ユウシキシャ</t>
    </rPh>
    <rPh sb="8" eb="10">
      <t>テンケン</t>
    </rPh>
    <rPh sb="10" eb="12">
      <t>タイショウ</t>
    </rPh>
    <rPh sb="12" eb="13">
      <t>ガイ</t>
    </rPh>
    <phoneticPr fontId="5"/>
  </si>
  <si>
    <t>１．事業評価の観点：本事業は、大学等における施設整備や施設の管理運営の在り方に係る基準や手引き等を検討し、その検討結果の普及に努め、質の高い安全な教育環境の確保、施設整備事務の合理化・効率化、施設マネジメントに資するものであり、事業評価に当たって予算執行状況及び長期継続事業の観点から検証を行った。
２．所見：大学等の教育研究の質の向上に寄与するものとして、本事業の必要性は認められる。平成28年度及び平成29年度決算において不用率が高いものの、平成30年度予算では既に予算の縮減を図るなど一定の見直しを実施している。平成31年度概算要求においても、積算単価を再検証するなど、引き続きコスト削減に留意しつつ、効果的・効率的な実施に努めるべきである。</t>
    <phoneticPr fontId="5"/>
  </si>
  <si>
    <t>縮減</t>
  </si>
  <si>
    <t>組織再編により、施設マネジメントの推進に係る経費を「国立大学法人等施設事務経費」で要求したため。</t>
    <rPh sb="0" eb="2">
      <t>ソシキ</t>
    </rPh>
    <rPh sb="2" eb="4">
      <t>サイヘン</t>
    </rPh>
    <rPh sb="8" eb="10">
      <t>シセツ</t>
    </rPh>
    <rPh sb="17" eb="19">
      <t>スイシン</t>
    </rPh>
    <rPh sb="20" eb="21">
      <t>カカ</t>
    </rPh>
    <rPh sb="22" eb="24">
      <t>ケイヒ</t>
    </rPh>
    <rPh sb="26" eb="28">
      <t>コクリツ</t>
    </rPh>
    <rPh sb="28" eb="30">
      <t>ダイガク</t>
    </rPh>
    <rPh sb="30" eb="32">
      <t>ホウジン</t>
    </rPh>
    <rPh sb="32" eb="33">
      <t>ナド</t>
    </rPh>
    <rPh sb="33" eb="35">
      <t>シセツ</t>
    </rPh>
    <rPh sb="35" eb="37">
      <t>ジム</t>
    </rPh>
    <rPh sb="37" eb="39">
      <t>ケイヒ</t>
    </rPh>
    <rPh sb="41" eb="43">
      <t>ヨウキュウ</t>
    </rPh>
    <phoneticPr fontId="5"/>
  </si>
  <si>
    <t>国立大学等の教育研究の質の向上に寄与するものとして、施設の一定水準以上の質の確保及び施設マネジメントの取組の充実を図るため、継続して事業を実施する必要がある。平成31年度は平成29年度の執行実績等を踏まえ、事業内容等を見直し、平成31年度概算要求に▲1.5百万円を反映した。今後も、より効果的・効率的な実施に努める。</t>
    <rPh sb="103" eb="105">
      <t>ジギョウ</t>
    </rPh>
    <rPh sb="105" eb="107">
      <t>ナイヨウ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</si>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</sst>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165100</xdr:colOff>
      <xdr:row>741</xdr:row>
      <xdr:rowOff>215900</xdr:rowOff>
    </xdr:from>
    <xdr:to>
      <xdr:col>49</xdr:col>
      <xdr:colOff>431800</xdr:colOff>
      <xdr:row>761</xdr:row>
      <xdr:rowOff>168409</xdr:rowOff>
    </xdr:to>
    <xdr:grpSp>
      <xdr:nvGrpSpPr>
        <xdr:cNvPr id="33" name="グループ化 32"/>
        <xdr:cNvGrpSpPr/>
      </xdr:nvGrpSpPr>
      <xdr:grpSpPr>
        <a:xfrm>
          <a:off x="1384300" y="41605200"/>
          <a:ext cx="9004300" cy="7902709"/>
          <a:chOff x="10795000" y="41605200"/>
          <a:chExt cx="9004300" cy="7902709"/>
        </a:xfrm>
      </xdr:grpSpPr>
      <xdr:grpSp>
        <xdr:nvGrpSpPr>
          <xdr:cNvPr id="3" name="グループ化 2"/>
          <xdr:cNvGrpSpPr/>
        </xdr:nvGrpSpPr>
        <xdr:grpSpPr>
          <a:xfrm>
            <a:off x="10795000" y="41605200"/>
            <a:ext cx="9004300" cy="7902709"/>
            <a:chOff x="1624105" y="39912791"/>
            <a:chExt cx="9004300" cy="7902709"/>
          </a:xfrm>
        </xdr:grpSpPr>
        <xdr:sp macro="" textlink="">
          <xdr:nvSpPr>
            <xdr:cNvPr id="5" name="テキスト ボックス 4">
              <a:extLst>
                <a:ext uri="{FF2B5EF4-FFF2-40B4-BE49-F238E27FC236}">
                  <a16:creationId xmlns:a16="http://schemas.microsoft.com/office/drawing/2014/main" id="{297FA8C9-1526-484C-806E-7C34FEF9BA48}"/>
                </a:ext>
              </a:extLst>
            </xdr:cNvPr>
            <xdr:cNvSpPr txBox="1"/>
          </xdr:nvSpPr>
          <xdr:spPr>
            <a:xfrm>
              <a:off x="1624105" y="39912791"/>
              <a:ext cx="2797774" cy="189506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solidFill>
                    <a:schemeClr val="tx1">
                      <a:lumMod val="50000"/>
                      <a:lumOff val="50000"/>
                    </a:schemeClr>
                  </a:solidFill>
                </a:rPr>
                <a:t>文部科学省</a:t>
              </a:r>
              <a:endParaRPr kumimoji="1" lang="en-US" altLang="ja-JP" sz="2800">
                <a:solidFill>
                  <a:schemeClr val="tx1">
                    <a:lumMod val="50000"/>
                    <a:lumOff val="50000"/>
                  </a:schemeClr>
                </a:solidFill>
              </a:endParaRPr>
            </a:p>
            <a:p>
              <a:pPr algn="ctr"/>
              <a:r>
                <a:rPr kumimoji="1" lang="en-US" altLang="ja-JP" sz="2800">
                  <a:solidFill>
                    <a:schemeClr val="tx1">
                      <a:lumMod val="50000"/>
                      <a:lumOff val="50000"/>
                    </a:schemeClr>
                  </a:solidFill>
                </a:rPr>
                <a:t>4</a:t>
              </a:r>
              <a:r>
                <a:rPr kumimoji="1" lang="ja-JP" altLang="en-US" sz="2800">
                  <a:solidFill>
                    <a:schemeClr val="tx1">
                      <a:lumMod val="50000"/>
                      <a:lumOff val="50000"/>
                    </a:schemeClr>
                  </a:solidFill>
                </a:rPr>
                <a:t>．</a:t>
              </a:r>
              <a:r>
                <a:rPr kumimoji="1" lang="en-US" altLang="ja-JP" sz="2800">
                  <a:solidFill>
                    <a:schemeClr val="tx1">
                      <a:lumMod val="50000"/>
                      <a:lumOff val="50000"/>
                    </a:schemeClr>
                  </a:solidFill>
                </a:rPr>
                <a:t>0</a:t>
              </a:r>
              <a:r>
                <a:rPr kumimoji="1" lang="ja-JP" altLang="en-US" sz="2800">
                  <a:solidFill>
                    <a:schemeClr val="tx1">
                      <a:lumMod val="50000"/>
                      <a:lumOff val="50000"/>
                    </a:schemeClr>
                  </a:solidFill>
                </a:rPr>
                <a:t>百万円</a:t>
              </a:r>
            </a:p>
          </xdr:txBody>
        </xdr:sp>
        <xdr:sp macro="" textlink="">
          <xdr:nvSpPr>
            <xdr:cNvPr id="6" name="テキスト ボックス 5">
              <a:extLst>
                <a:ext uri="{FF2B5EF4-FFF2-40B4-BE49-F238E27FC236}">
                  <a16:creationId xmlns:a16="http://schemas.microsoft.com/office/drawing/2014/main" id="{B55A931A-0DFF-4714-9824-87E3D77AA1FA}"/>
                </a:ext>
              </a:extLst>
            </xdr:cNvPr>
            <xdr:cNvSpPr txBox="1"/>
          </xdr:nvSpPr>
          <xdr:spPr>
            <a:xfrm>
              <a:off x="3332843" y="42254714"/>
              <a:ext cx="2356757" cy="77923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chemeClr val="tx1">
                      <a:lumMod val="50000"/>
                      <a:lumOff val="50000"/>
                    </a:schemeClr>
                  </a:solidFill>
                </a:rPr>
                <a:t>委員（１２件）</a:t>
              </a:r>
              <a:endParaRPr kumimoji="1" lang="en-US" altLang="ja-JP" sz="1600">
                <a:solidFill>
                  <a:schemeClr val="tx1">
                    <a:lumMod val="50000"/>
                    <a:lumOff val="50000"/>
                  </a:schemeClr>
                </a:solidFill>
              </a:endParaRPr>
            </a:p>
            <a:p>
              <a:pPr algn="ctr"/>
              <a:r>
                <a:rPr kumimoji="1" lang="ja-JP" altLang="en-US" sz="1600">
                  <a:solidFill>
                    <a:schemeClr val="tx1">
                      <a:lumMod val="50000"/>
                      <a:lumOff val="50000"/>
                    </a:schemeClr>
                  </a:solidFill>
                </a:rPr>
                <a:t>０．６百万円</a:t>
              </a:r>
              <a:endParaRPr kumimoji="1" lang="en-US" altLang="ja-JP" sz="1600">
                <a:solidFill>
                  <a:schemeClr val="tx1">
                    <a:lumMod val="50000"/>
                    <a:lumOff val="50000"/>
                  </a:schemeClr>
                </a:solidFill>
              </a:endParaRPr>
            </a:p>
          </xdr:txBody>
        </xdr:sp>
        <xdr:sp macro="" textlink="">
          <xdr:nvSpPr>
            <xdr:cNvPr id="7" name="大かっこ 6">
              <a:extLst>
                <a:ext uri="{FF2B5EF4-FFF2-40B4-BE49-F238E27FC236}">
                  <a16:creationId xmlns:a16="http://schemas.microsoft.com/office/drawing/2014/main" id="{91250FD5-E035-47ED-8587-A45BFC91670A}"/>
                </a:ext>
              </a:extLst>
            </xdr:cNvPr>
            <xdr:cNvSpPr/>
          </xdr:nvSpPr>
          <xdr:spPr>
            <a:xfrm>
              <a:off x="6083300" y="42404392"/>
              <a:ext cx="2665505" cy="5260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8" name="テキスト ボックス 7">
              <a:extLst>
                <a:ext uri="{FF2B5EF4-FFF2-40B4-BE49-F238E27FC236}">
                  <a16:creationId xmlns:a16="http://schemas.microsoft.com/office/drawing/2014/main" id="{A67A6153-B669-454A-8400-C212FD5B3732}"/>
                </a:ext>
              </a:extLst>
            </xdr:cNvPr>
            <xdr:cNvSpPr txBox="1"/>
          </xdr:nvSpPr>
          <xdr:spPr>
            <a:xfrm>
              <a:off x="6217557" y="42463358"/>
              <a:ext cx="2175648" cy="355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lumMod val="50000"/>
                      <a:lumOff val="50000"/>
                    </a:schemeClr>
                  </a:solidFill>
                </a:rPr>
                <a:t>会議出席に係る謝金</a:t>
              </a:r>
            </a:p>
          </xdr:txBody>
        </xdr:sp>
        <xdr:sp macro="" textlink="">
          <xdr:nvSpPr>
            <xdr:cNvPr id="9" name="テキスト ボックス 8">
              <a:extLst>
                <a:ext uri="{FF2B5EF4-FFF2-40B4-BE49-F238E27FC236}">
                  <a16:creationId xmlns:a16="http://schemas.microsoft.com/office/drawing/2014/main" id="{28018B59-7DB5-4364-B9FE-8BBC9B8F9EFD}"/>
                </a:ext>
              </a:extLst>
            </xdr:cNvPr>
            <xdr:cNvSpPr txBox="1"/>
          </xdr:nvSpPr>
          <xdr:spPr>
            <a:xfrm>
              <a:off x="3346450" y="41953543"/>
              <a:ext cx="758371" cy="2313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Ａ　謝金</a:t>
              </a:r>
            </a:p>
          </xdr:txBody>
        </xdr:sp>
        <xdr:sp macro="" textlink="">
          <xdr:nvSpPr>
            <xdr:cNvPr id="10" name="テキスト ボックス 9">
              <a:extLst>
                <a:ext uri="{FF2B5EF4-FFF2-40B4-BE49-F238E27FC236}">
                  <a16:creationId xmlns:a16="http://schemas.microsoft.com/office/drawing/2014/main" id="{B4D8B975-DE1F-4F99-92E7-CC33AB90CB01}"/>
                </a:ext>
              </a:extLst>
            </xdr:cNvPr>
            <xdr:cNvSpPr txBox="1"/>
          </xdr:nvSpPr>
          <xdr:spPr>
            <a:xfrm>
              <a:off x="3346450" y="43649900"/>
              <a:ext cx="2356757" cy="77923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chemeClr val="tx1">
                      <a:lumMod val="50000"/>
                      <a:lumOff val="50000"/>
                    </a:schemeClr>
                  </a:solidFill>
                </a:rPr>
                <a:t>職員（２０件）</a:t>
              </a:r>
              <a:endParaRPr kumimoji="1" lang="en-US" altLang="ja-JP" sz="1600">
                <a:solidFill>
                  <a:schemeClr val="tx1">
                    <a:lumMod val="50000"/>
                    <a:lumOff val="50000"/>
                  </a:schemeClr>
                </a:solidFill>
              </a:endParaRPr>
            </a:p>
            <a:p>
              <a:pPr algn="ctr"/>
              <a:r>
                <a:rPr kumimoji="1" lang="ja-JP" altLang="en-US" sz="1600">
                  <a:solidFill>
                    <a:schemeClr val="tx1">
                      <a:lumMod val="50000"/>
                      <a:lumOff val="50000"/>
                    </a:schemeClr>
                  </a:solidFill>
                </a:rPr>
                <a:t>１．１百万円</a:t>
              </a:r>
              <a:endParaRPr kumimoji="1" lang="en-US" altLang="ja-JP" sz="1600">
                <a:solidFill>
                  <a:schemeClr val="tx1">
                    <a:lumMod val="50000"/>
                    <a:lumOff val="50000"/>
                  </a:schemeClr>
                </a:solidFill>
              </a:endParaRPr>
            </a:p>
          </xdr:txBody>
        </xdr:sp>
        <xdr:sp macro="" textlink="">
          <xdr:nvSpPr>
            <xdr:cNvPr id="11" name="テキスト ボックス 10">
              <a:extLst>
                <a:ext uri="{FF2B5EF4-FFF2-40B4-BE49-F238E27FC236}">
                  <a16:creationId xmlns:a16="http://schemas.microsoft.com/office/drawing/2014/main" id="{5167237E-99F4-4813-B29B-9DC4F2A88351}"/>
                </a:ext>
              </a:extLst>
            </xdr:cNvPr>
            <xdr:cNvSpPr txBox="1"/>
          </xdr:nvSpPr>
          <xdr:spPr>
            <a:xfrm>
              <a:off x="3252106" y="43294300"/>
              <a:ext cx="1110344" cy="2857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Ｂ　職員旅費</a:t>
              </a:r>
            </a:p>
          </xdr:txBody>
        </xdr:sp>
        <xdr:sp macro="" textlink="">
          <xdr:nvSpPr>
            <xdr:cNvPr id="12" name="大かっこ 11">
              <a:extLst>
                <a:ext uri="{FF2B5EF4-FFF2-40B4-BE49-F238E27FC236}">
                  <a16:creationId xmlns:a16="http://schemas.microsoft.com/office/drawing/2014/main" id="{5F220C8C-52BD-4B43-AEB0-F3E530E0B59B}"/>
                </a:ext>
              </a:extLst>
            </xdr:cNvPr>
            <xdr:cNvSpPr/>
          </xdr:nvSpPr>
          <xdr:spPr>
            <a:xfrm>
              <a:off x="6062490" y="43729141"/>
              <a:ext cx="2673615" cy="6413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3" name="テキスト ボックス 12">
              <a:extLst>
                <a:ext uri="{FF2B5EF4-FFF2-40B4-BE49-F238E27FC236}">
                  <a16:creationId xmlns:a16="http://schemas.microsoft.com/office/drawing/2014/main" id="{73DC72EB-8FB6-48DE-BEC7-88FB1E84DD80}"/>
                </a:ext>
              </a:extLst>
            </xdr:cNvPr>
            <xdr:cNvSpPr txBox="1"/>
          </xdr:nvSpPr>
          <xdr:spPr>
            <a:xfrm>
              <a:off x="6203043" y="43699205"/>
              <a:ext cx="2177462" cy="7896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lumMod val="50000"/>
                      <a:lumOff val="50000"/>
                    </a:schemeClr>
                  </a:solidFill>
                </a:rPr>
                <a:t>施設マネジメントの取組に関する情報収集・事例集作成のための現地調査等に係る旅費</a:t>
              </a:r>
            </a:p>
          </xdr:txBody>
        </xdr:sp>
        <xdr:sp macro="" textlink="">
          <xdr:nvSpPr>
            <xdr:cNvPr id="14" name="テキスト ボックス 13">
              <a:extLst>
                <a:ext uri="{FF2B5EF4-FFF2-40B4-BE49-F238E27FC236}">
                  <a16:creationId xmlns:a16="http://schemas.microsoft.com/office/drawing/2014/main" id="{E7FBCB93-BE14-44A2-AE08-222B913D5D84}"/>
                </a:ext>
              </a:extLst>
            </xdr:cNvPr>
            <xdr:cNvSpPr txBox="1"/>
          </xdr:nvSpPr>
          <xdr:spPr>
            <a:xfrm>
              <a:off x="3346450" y="45056878"/>
              <a:ext cx="2356757" cy="78377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chemeClr val="tx1">
                      <a:lumMod val="50000"/>
                      <a:lumOff val="50000"/>
                    </a:schemeClr>
                  </a:solidFill>
                </a:rPr>
                <a:t>委員等（１２件）</a:t>
              </a:r>
              <a:endParaRPr kumimoji="1" lang="en-US" altLang="ja-JP" sz="1600">
                <a:solidFill>
                  <a:schemeClr val="tx1">
                    <a:lumMod val="50000"/>
                    <a:lumOff val="50000"/>
                  </a:schemeClr>
                </a:solidFill>
              </a:endParaRPr>
            </a:p>
            <a:p>
              <a:pPr algn="ctr"/>
              <a:r>
                <a:rPr kumimoji="1" lang="ja-JP" altLang="en-US" sz="1600">
                  <a:solidFill>
                    <a:schemeClr val="tx1">
                      <a:lumMod val="50000"/>
                      <a:lumOff val="50000"/>
                    </a:schemeClr>
                  </a:solidFill>
                </a:rPr>
                <a:t>０．８百万円</a:t>
              </a:r>
              <a:endParaRPr kumimoji="1" lang="en-US" altLang="ja-JP" sz="1600">
                <a:solidFill>
                  <a:schemeClr val="tx1">
                    <a:lumMod val="50000"/>
                    <a:lumOff val="50000"/>
                  </a:schemeClr>
                </a:solidFill>
              </a:endParaRPr>
            </a:p>
          </xdr:txBody>
        </xdr:sp>
        <xdr:sp macro="" textlink="">
          <xdr:nvSpPr>
            <xdr:cNvPr id="15" name="テキスト ボックス 14">
              <a:extLst>
                <a:ext uri="{FF2B5EF4-FFF2-40B4-BE49-F238E27FC236}">
                  <a16:creationId xmlns:a16="http://schemas.microsoft.com/office/drawing/2014/main" id="{0DAA91C5-C1B5-40C3-A97D-3E1E174929AD}"/>
                </a:ext>
              </a:extLst>
            </xdr:cNvPr>
            <xdr:cNvSpPr txBox="1"/>
          </xdr:nvSpPr>
          <xdr:spPr>
            <a:xfrm>
              <a:off x="3278414" y="44743914"/>
              <a:ext cx="1205593" cy="2721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Ｃ　委員等旅費</a:t>
              </a:r>
            </a:p>
          </xdr:txBody>
        </xdr:sp>
        <xdr:sp macro="" textlink="">
          <xdr:nvSpPr>
            <xdr:cNvPr id="16" name="大かっこ 15">
              <a:extLst>
                <a:ext uri="{FF2B5EF4-FFF2-40B4-BE49-F238E27FC236}">
                  <a16:creationId xmlns:a16="http://schemas.microsoft.com/office/drawing/2014/main" id="{57128D64-7EF8-41BD-B6CC-57411853C659}"/>
                </a:ext>
              </a:extLst>
            </xdr:cNvPr>
            <xdr:cNvSpPr/>
          </xdr:nvSpPr>
          <xdr:spPr>
            <a:xfrm>
              <a:off x="6083299" y="45173152"/>
              <a:ext cx="2640106" cy="5242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7" name="テキスト ボックス 16">
              <a:extLst>
                <a:ext uri="{FF2B5EF4-FFF2-40B4-BE49-F238E27FC236}">
                  <a16:creationId xmlns:a16="http://schemas.microsoft.com/office/drawing/2014/main" id="{5C9F1115-CF73-4C02-984A-A55CE385D724}"/>
                </a:ext>
              </a:extLst>
            </xdr:cNvPr>
            <xdr:cNvSpPr txBox="1"/>
          </xdr:nvSpPr>
          <xdr:spPr>
            <a:xfrm>
              <a:off x="6234953" y="45221391"/>
              <a:ext cx="2094752" cy="495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lumMod val="50000"/>
                      <a:lumOff val="50000"/>
                    </a:schemeClr>
                  </a:solidFill>
                </a:rPr>
                <a:t>検討会等の出席に係る旅費</a:t>
              </a:r>
            </a:p>
          </xdr:txBody>
        </xdr:sp>
        <xdr:sp macro="" textlink="">
          <xdr:nvSpPr>
            <xdr:cNvPr id="18" name="テキスト ボックス 17">
              <a:extLst>
                <a:ext uri="{FF2B5EF4-FFF2-40B4-BE49-F238E27FC236}">
                  <a16:creationId xmlns:a16="http://schemas.microsoft.com/office/drawing/2014/main" id="{64613922-700C-4929-89EC-F72664A7D3D9}"/>
                </a:ext>
              </a:extLst>
            </xdr:cNvPr>
            <xdr:cNvSpPr txBox="1"/>
          </xdr:nvSpPr>
          <xdr:spPr>
            <a:xfrm>
              <a:off x="3346449" y="46558200"/>
              <a:ext cx="2356757" cy="78195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chemeClr val="tx1">
                      <a:lumMod val="50000"/>
                      <a:lumOff val="50000"/>
                    </a:schemeClr>
                  </a:solidFill>
                </a:rPr>
                <a:t>消耗品費等</a:t>
              </a:r>
              <a:endParaRPr kumimoji="1" lang="en-US" altLang="ja-JP" sz="1600">
                <a:solidFill>
                  <a:schemeClr val="tx1">
                    <a:lumMod val="50000"/>
                    <a:lumOff val="50000"/>
                  </a:schemeClr>
                </a:solidFill>
              </a:endParaRPr>
            </a:p>
            <a:p>
              <a:pPr algn="ctr"/>
              <a:r>
                <a:rPr kumimoji="1" lang="ja-JP" altLang="en-US" sz="1600">
                  <a:solidFill>
                    <a:schemeClr val="tx1">
                      <a:lumMod val="50000"/>
                      <a:lumOff val="50000"/>
                    </a:schemeClr>
                  </a:solidFill>
                </a:rPr>
                <a:t>１．５百万円</a:t>
              </a:r>
              <a:endParaRPr kumimoji="1" lang="en-US" altLang="ja-JP" sz="1600">
                <a:solidFill>
                  <a:schemeClr val="tx1">
                    <a:lumMod val="50000"/>
                    <a:lumOff val="50000"/>
                  </a:schemeClr>
                </a:solidFill>
              </a:endParaRPr>
            </a:p>
          </xdr:txBody>
        </xdr:sp>
        <xdr:sp macro="" textlink="">
          <xdr:nvSpPr>
            <xdr:cNvPr id="19" name="テキスト ボックス 18">
              <a:extLst>
                <a:ext uri="{FF2B5EF4-FFF2-40B4-BE49-F238E27FC236}">
                  <a16:creationId xmlns:a16="http://schemas.microsoft.com/office/drawing/2014/main" id="{FB760CA4-2D8B-4046-B6E7-4DEEE846F070}"/>
                </a:ext>
              </a:extLst>
            </xdr:cNvPr>
            <xdr:cNvSpPr txBox="1"/>
          </xdr:nvSpPr>
          <xdr:spPr>
            <a:xfrm>
              <a:off x="3278415" y="46202600"/>
              <a:ext cx="1205593" cy="2721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Ｄ　庁費</a:t>
              </a:r>
            </a:p>
          </xdr:txBody>
        </xdr:sp>
        <xdr:sp macro="" textlink="">
          <xdr:nvSpPr>
            <xdr:cNvPr id="20" name="大かっこ 19">
              <a:extLst>
                <a:ext uri="{FF2B5EF4-FFF2-40B4-BE49-F238E27FC236}">
                  <a16:creationId xmlns:a16="http://schemas.microsoft.com/office/drawing/2014/main" id="{B9A5A1BA-64AE-42BE-A432-959ED84EB508}"/>
                </a:ext>
              </a:extLst>
            </xdr:cNvPr>
            <xdr:cNvSpPr/>
          </xdr:nvSpPr>
          <xdr:spPr>
            <a:xfrm>
              <a:off x="6083299" y="46659053"/>
              <a:ext cx="3097305" cy="5242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1" name="テキスト ボックス 20">
              <a:extLst>
                <a:ext uri="{FF2B5EF4-FFF2-40B4-BE49-F238E27FC236}">
                  <a16:creationId xmlns:a16="http://schemas.microsoft.com/office/drawing/2014/main" id="{39ED8447-85E5-4587-A89D-3261BDA8D0CA}"/>
                </a:ext>
              </a:extLst>
            </xdr:cNvPr>
            <xdr:cNvSpPr txBox="1"/>
          </xdr:nvSpPr>
          <xdr:spPr>
            <a:xfrm>
              <a:off x="6230469" y="46721486"/>
              <a:ext cx="2988235" cy="6106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lumMod val="50000"/>
                      <a:lumOff val="50000"/>
                    </a:schemeClr>
                  </a:solidFill>
                </a:rPr>
                <a:t>事例集印刷や消耗品購入等に係る経費</a:t>
              </a:r>
            </a:p>
          </xdr:txBody>
        </xdr:sp>
        <xdr:cxnSp macro="">
          <xdr:nvCxnSpPr>
            <xdr:cNvPr id="22" name="直線コネクタ 21">
              <a:extLst>
                <a:ext uri="{FF2B5EF4-FFF2-40B4-BE49-F238E27FC236}">
                  <a16:creationId xmlns:a16="http://schemas.microsoft.com/office/drawing/2014/main" id="{6DF7C873-313A-4E67-9445-C117E7627C39}"/>
                </a:ext>
              </a:extLst>
            </xdr:cNvPr>
            <xdr:cNvCxnSpPr/>
          </xdr:nvCxnSpPr>
          <xdr:spPr>
            <a:xfrm>
              <a:off x="2449605" y="41810855"/>
              <a:ext cx="0" cy="515043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3" name="直線コネクタ 22">
              <a:extLst>
                <a:ext uri="{FF2B5EF4-FFF2-40B4-BE49-F238E27FC236}">
                  <a16:creationId xmlns:a16="http://schemas.microsoft.com/office/drawing/2014/main" id="{2BC582DC-2B5E-4D63-895C-7AB57BEDB188}"/>
                </a:ext>
              </a:extLst>
            </xdr:cNvPr>
            <xdr:cNvCxnSpPr>
              <a:stCxn id="6" idx="1"/>
            </xdr:cNvCxnSpPr>
          </xdr:nvCxnSpPr>
          <xdr:spPr>
            <a:xfrm flipH="1">
              <a:off x="2438400" y="42644332"/>
              <a:ext cx="894443" cy="6003"/>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4" name="直線コネクタ 23">
              <a:extLst>
                <a:ext uri="{FF2B5EF4-FFF2-40B4-BE49-F238E27FC236}">
                  <a16:creationId xmlns:a16="http://schemas.microsoft.com/office/drawing/2014/main" id="{C9B24FDE-B7A8-4A7B-8BB6-D6CABA279A7B}"/>
                </a:ext>
              </a:extLst>
            </xdr:cNvPr>
            <xdr:cNvCxnSpPr/>
          </xdr:nvCxnSpPr>
          <xdr:spPr>
            <a:xfrm flipH="1">
              <a:off x="2438399" y="44027912"/>
              <a:ext cx="894443" cy="6003"/>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5" name="直線コネクタ 24">
              <a:extLst>
                <a:ext uri="{FF2B5EF4-FFF2-40B4-BE49-F238E27FC236}">
                  <a16:creationId xmlns:a16="http://schemas.microsoft.com/office/drawing/2014/main" id="{92E5DA40-FB69-4CAB-AF6F-6CC44F459D26}"/>
                </a:ext>
              </a:extLst>
            </xdr:cNvPr>
            <xdr:cNvCxnSpPr/>
          </xdr:nvCxnSpPr>
          <xdr:spPr>
            <a:xfrm flipH="1">
              <a:off x="2425700" y="45430888"/>
              <a:ext cx="895937" cy="6003"/>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6" name="直線コネクタ 25">
              <a:extLst>
                <a:ext uri="{FF2B5EF4-FFF2-40B4-BE49-F238E27FC236}">
                  <a16:creationId xmlns:a16="http://schemas.microsoft.com/office/drawing/2014/main" id="{1F8E3D39-7BDB-434F-9B66-5EF0D41F1725}"/>
                </a:ext>
              </a:extLst>
            </xdr:cNvPr>
            <xdr:cNvCxnSpPr/>
          </xdr:nvCxnSpPr>
          <xdr:spPr>
            <a:xfrm flipH="1">
              <a:off x="2438400" y="46912306"/>
              <a:ext cx="894443" cy="6003"/>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7" name="テキスト ボックス 26">
              <a:extLst>
                <a:ext uri="{FF2B5EF4-FFF2-40B4-BE49-F238E27FC236}">
                  <a16:creationId xmlns:a16="http://schemas.microsoft.com/office/drawing/2014/main" id="{E3024D8E-8F40-432A-826D-80AC7F1F67F9}"/>
                </a:ext>
              </a:extLst>
            </xdr:cNvPr>
            <xdr:cNvSpPr txBox="1"/>
          </xdr:nvSpPr>
          <xdr:spPr>
            <a:xfrm>
              <a:off x="5991411" y="47353070"/>
              <a:ext cx="4636994" cy="4624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tx1">
                      <a:lumMod val="50000"/>
                      <a:lumOff val="50000"/>
                    </a:schemeClr>
                  </a:solidFill>
                </a:rPr>
                <a:t>※</a:t>
              </a:r>
              <a:r>
                <a:rPr kumimoji="1" lang="ja-JP" altLang="en-US" sz="1100">
                  <a:solidFill>
                    <a:schemeClr val="tx1">
                      <a:lumMod val="50000"/>
                      <a:lumOff val="50000"/>
                    </a:schemeClr>
                  </a:solidFill>
                </a:rPr>
                <a:t>庁費は消耗品の購入等であり、１件１００万円以上の支出はない。</a:t>
              </a:r>
              <a:endParaRPr kumimoji="1" lang="en-US" altLang="ja-JP" sz="1100">
                <a:solidFill>
                  <a:schemeClr val="tx1">
                    <a:lumMod val="50000"/>
                    <a:lumOff val="50000"/>
                  </a:schemeClr>
                </a:solidFill>
              </a:endParaRPr>
            </a:p>
            <a:p>
              <a:endParaRPr kumimoji="1" lang="ja-JP" altLang="en-US" sz="1100">
                <a:solidFill>
                  <a:schemeClr val="tx1">
                    <a:lumMod val="50000"/>
                    <a:lumOff val="50000"/>
                  </a:schemeClr>
                </a:solidFill>
              </a:endParaRPr>
            </a:p>
          </xdr:txBody>
        </xdr:sp>
        <xdr:sp macro="" textlink="">
          <xdr:nvSpPr>
            <xdr:cNvPr id="29" name="テキスト ボックス 28">
              <a:extLst>
                <a:ext uri="{FF2B5EF4-FFF2-40B4-BE49-F238E27FC236}">
                  <a16:creationId xmlns:a16="http://schemas.microsoft.com/office/drawing/2014/main" id="{39ED8447-85E5-4587-A89D-3261BDA8D0CA}"/>
                </a:ext>
              </a:extLst>
            </xdr:cNvPr>
            <xdr:cNvSpPr txBox="1"/>
          </xdr:nvSpPr>
          <xdr:spPr>
            <a:xfrm>
              <a:off x="4922370" y="40193686"/>
              <a:ext cx="2594535" cy="11288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800"/>
                </a:lnSpc>
              </a:pPr>
              <a:r>
                <a:rPr kumimoji="1" lang="ja-JP" altLang="en-US" sz="1100">
                  <a:solidFill>
                    <a:schemeClr val="tx1">
                      <a:lumMod val="50000"/>
                      <a:lumOff val="50000"/>
                    </a:schemeClr>
                  </a:solidFill>
                </a:rPr>
                <a:t>・謝金　　　　　　　　　</a:t>
              </a:r>
              <a:r>
                <a:rPr kumimoji="1" lang="en-US" altLang="ja-JP" sz="1100">
                  <a:solidFill>
                    <a:schemeClr val="tx1">
                      <a:lumMod val="50000"/>
                      <a:lumOff val="50000"/>
                    </a:schemeClr>
                  </a:solidFill>
                </a:rPr>
                <a:t>0.6</a:t>
              </a:r>
              <a:r>
                <a:rPr kumimoji="1" lang="ja-JP" altLang="en-US" sz="1100">
                  <a:solidFill>
                    <a:schemeClr val="tx1">
                      <a:lumMod val="50000"/>
                      <a:lumOff val="50000"/>
                    </a:schemeClr>
                  </a:solidFill>
                </a:rPr>
                <a:t>百万円</a:t>
              </a:r>
              <a:endParaRPr kumimoji="1" lang="en-US" altLang="ja-JP" sz="1100">
                <a:solidFill>
                  <a:schemeClr val="tx1">
                    <a:lumMod val="50000"/>
                    <a:lumOff val="50000"/>
                  </a:schemeClr>
                </a:solidFill>
              </a:endParaRPr>
            </a:p>
            <a:p>
              <a:pPr>
                <a:lnSpc>
                  <a:spcPts val="1800"/>
                </a:lnSpc>
              </a:pPr>
              <a:r>
                <a:rPr kumimoji="1" lang="ja-JP" altLang="en-US" sz="1100">
                  <a:solidFill>
                    <a:schemeClr val="tx1">
                      <a:lumMod val="50000"/>
                      <a:lumOff val="50000"/>
                    </a:schemeClr>
                  </a:solidFill>
                </a:rPr>
                <a:t>・職員旅費　　　　　　</a:t>
              </a:r>
              <a:r>
                <a:rPr kumimoji="1" lang="en-US" altLang="ja-JP" sz="1100">
                  <a:solidFill>
                    <a:schemeClr val="tx1">
                      <a:lumMod val="50000"/>
                      <a:lumOff val="50000"/>
                    </a:schemeClr>
                  </a:solidFill>
                </a:rPr>
                <a:t>1.1</a:t>
              </a:r>
              <a:r>
                <a:rPr kumimoji="1" lang="ja-JP" altLang="en-US" sz="1100">
                  <a:solidFill>
                    <a:schemeClr val="tx1">
                      <a:lumMod val="50000"/>
                      <a:lumOff val="50000"/>
                    </a:schemeClr>
                  </a:solidFill>
                </a:rPr>
                <a:t>百万円</a:t>
              </a:r>
              <a:endParaRPr kumimoji="1" lang="en-US" altLang="ja-JP" sz="1100">
                <a:solidFill>
                  <a:schemeClr val="tx1">
                    <a:lumMod val="50000"/>
                    <a:lumOff val="50000"/>
                  </a:schemeClr>
                </a:solidFill>
              </a:endParaRPr>
            </a:p>
            <a:p>
              <a:pPr>
                <a:lnSpc>
                  <a:spcPts val="1800"/>
                </a:lnSpc>
              </a:pPr>
              <a:r>
                <a:rPr kumimoji="1" lang="ja-JP" altLang="en-US" sz="1100">
                  <a:solidFill>
                    <a:schemeClr val="tx1">
                      <a:lumMod val="50000"/>
                      <a:lumOff val="50000"/>
                    </a:schemeClr>
                  </a:solidFill>
                </a:rPr>
                <a:t>・委員等旅費　　　　 </a:t>
              </a:r>
              <a:r>
                <a:rPr kumimoji="1" lang="en-US" altLang="ja-JP" sz="1100">
                  <a:solidFill>
                    <a:schemeClr val="tx1">
                      <a:lumMod val="50000"/>
                      <a:lumOff val="50000"/>
                    </a:schemeClr>
                  </a:solidFill>
                </a:rPr>
                <a:t>0.8</a:t>
              </a:r>
              <a:r>
                <a:rPr kumimoji="1" lang="ja-JP" altLang="en-US" sz="1100">
                  <a:solidFill>
                    <a:schemeClr val="tx1">
                      <a:lumMod val="50000"/>
                      <a:lumOff val="50000"/>
                    </a:schemeClr>
                  </a:solidFill>
                </a:rPr>
                <a:t>百万円</a:t>
              </a:r>
              <a:endParaRPr kumimoji="1" lang="en-US" altLang="ja-JP" sz="1100">
                <a:solidFill>
                  <a:schemeClr val="tx1">
                    <a:lumMod val="50000"/>
                    <a:lumOff val="50000"/>
                  </a:schemeClr>
                </a:solidFill>
              </a:endParaRPr>
            </a:p>
            <a:p>
              <a:pPr>
                <a:lnSpc>
                  <a:spcPts val="1800"/>
                </a:lnSpc>
              </a:pPr>
              <a:r>
                <a:rPr kumimoji="1" lang="ja-JP" altLang="en-US" sz="1100">
                  <a:solidFill>
                    <a:schemeClr val="tx1">
                      <a:lumMod val="50000"/>
                      <a:lumOff val="50000"/>
                    </a:schemeClr>
                  </a:solidFill>
                </a:rPr>
                <a:t>・庁費　　　　　　　　　</a:t>
              </a:r>
              <a:r>
                <a:rPr kumimoji="1" lang="en-US" altLang="ja-JP" sz="1100">
                  <a:solidFill>
                    <a:schemeClr val="tx1">
                      <a:lumMod val="50000"/>
                      <a:lumOff val="50000"/>
                    </a:schemeClr>
                  </a:solidFill>
                </a:rPr>
                <a:t>1.5</a:t>
              </a:r>
              <a:r>
                <a:rPr kumimoji="1" lang="ja-JP" altLang="en-US" sz="1100">
                  <a:solidFill>
                    <a:schemeClr val="tx1">
                      <a:lumMod val="50000"/>
                      <a:lumOff val="50000"/>
                    </a:schemeClr>
                  </a:solidFill>
                </a:rPr>
                <a:t>百万円</a:t>
              </a:r>
            </a:p>
          </xdr:txBody>
        </xdr:sp>
        <xdr:sp macro="" textlink="">
          <xdr:nvSpPr>
            <xdr:cNvPr id="30" name="テキスト ボックス 29">
              <a:extLst>
                <a:ext uri="{FF2B5EF4-FFF2-40B4-BE49-F238E27FC236}">
                  <a16:creationId xmlns:a16="http://schemas.microsoft.com/office/drawing/2014/main" id="{E3024D8E-8F40-432A-826D-80AC7F1F67F9}"/>
                </a:ext>
              </a:extLst>
            </xdr:cNvPr>
            <xdr:cNvSpPr txBox="1"/>
          </xdr:nvSpPr>
          <xdr:spPr>
            <a:xfrm>
              <a:off x="4746811" y="41384070"/>
              <a:ext cx="4693025" cy="4624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tx1">
                      <a:lumMod val="50000"/>
                      <a:lumOff val="50000"/>
                    </a:schemeClr>
                  </a:solidFill>
                </a:rPr>
                <a:t>※</a:t>
              </a:r>
              <a:r>
                <a:rPr kumimoji="1" lang="ja-JP" altLang="en-US" sz="1100">
                  <a:solidFill>
                    <a:schemeClr val="tx1">
                      <a:lumMod val="50000"/>
                      <a:lumOff val="50000"/>
                    </a:schemeClr>
                  </a:solidFill>
                </a:rPr>
                <a:t>庁費は消耗品の購入等であり、１件１００万円以上の支出はない。</a:t>
              </a:r>
              <a:endParaRPr kumimoji="1" lang="en-US" altLang="ja-JP" sz="1100">
                <a:solidFill>
                  <a:schemeClr val="tx1">
                    <a:lumMod val="50000"/>
                    <a:lumOff val="50000"/>
                  </a:schemeClr>
                </a:solidFill>
              </a:endParaRPr>
            </a:p>
            <a:p>
              <a:endParaRPr kumimoji="1" lang="ja-JP" altLang="en-US" sz="1100">
                <a:solidFill>
                  <a:schemeClr val="tx1">
                    <a:lumMod val="50000"/>
                    <a:lumOff val="50000"/>
                  </a:schemeClr>
                </a:solidFill>
              </a:endParaRPr>
            </a:p>
          </xdr:txBody>
        </xdr:sp>
        <xdr:sp macro="" textlink="">
          <xdr:nvSpPr>
            <xdr:cNvPr id="31" name="テキスト ボックス 30">
              <a:extLst>
                <a:ext uri="{FF2B5EF4-FFF2-40B4-BE49-F238E27FC236}">
                  <a16:creationId xmlns:a16="http://schemas.microsoft.com/office/drawing/2014/main" id="{E3024D8E-8F40-432A-826D-80AC7F1F67F9}"/>
                </a:ext>
              </a:extLst>
            </xdr:cNvPr>
            <xdr:cNvSpPr txBox="1"/>
          </xdr:nvSpPr>
          <xdr:spPr>
            <a:xfrm>
              <a:off x="7618506" y="40634770"/>
              <a:ext cx="685800" cy="3067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lumMod val="50000"/>
                      <a:lumOff val="50000"/>
                    </a:schemeClr>
                  </a:solidFill>
                </a:rPr>
                <a:t>を含む</a:t>
              </a:r>
            </a:p>
          </xdr:txBody>
        </xdr:sp>
      </xdr:grpSp>
      <xdr:sp macro="" textlink="">
        <xdr:nvSpPr>
          <xdr:cNvPr id="2" name="右中かっこ 1"/>
          <xdr:cNvSpPr/>
        </xdr:nvSpPr>
        <xdr:spPr>
          <a:xfrm>
            <a:off x="16408400" y="41960800"/>
            <a:ext cx="155448" cy="9144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128</v>
      </c>
      <c r="AT2" s="218"/>
      <c r="AU2" s="218"/>
      <c r="AV2" s="52" t="str">
        <f>IF(AW2="", "", "-")</f>
        <v/>
      </c>
      <c r="AW2" s="395"/>
      <c r="AX2" s="395"/>
    </row>
    <row r="3" spans="1:50" ht="21" customHeight="1" thickBot="1" x14ac:dyDescent="0.2">
      <c r="A3" s="525" t="s">
        <v>534</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549</v>
      </c>
      <c r="AK3" s="527"/>
      <c r="AL3" s="527"/>
      <c r="AM3" s="527"/>
      <c r="AN3" s="527"/>
      <c r="AO3" s="527"/>
      <c r="AP3" s="527"/>
      <c r="AQ3" s="527"/>
      <c r="AR3" s="527"/>
      <c r="AS3" s="527"/>
      <c r="AT3" s="527"/>
      <c r="AU3" s="527"/>
      <c r="AV3" s="527"/>
      <c r="AW3" s="527"/>
      <c r="AX3" s="24" t="s">
        <v>65</v>
      </c>
    </row>
    <row r="4" spans="1:50" ht="24.75" customHeight="1" x14ac:dyDescent="0.15">
      <c r="A4" s="725" t="s">
        <v>25</v>
      </c>
      <c r="B4" s="726"/>
      <c r="C4" s="726"/>
      <c r="D4" s="726"/>
      <c r="E4" s="726"/>
      <c r="F4" s="726"/>
      <c r="G4" s="701" t="s">
        <v>552</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553</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0" t="s">
        <v>179</v>
      </c>
      <c r="H5" s="561"/>
      <c r="I5" s="561"/>
      <c r="J5" s="561"/>
      <c r="K5" s="561"/>
      <c r="L5" s="561"/>
      <c r="M5" s="562" t="s">
        <v>66</v>
      </c>
      <c r="N5" s="563"/>
      <c r="O5" s="563"/>
      <c r="P5" s="563"/>
      <c r="Q5" s="563"/>
      <c r="R5" s="564"/>
      <c r="S5" s="565" t="s">
        <v>131</v>
      </c>
      <c r="T5" s="561"/>
      <c r="U5" s="561"/>
      <c r="V5" s="561"/>
      <c r="W5" s="561"/>
      <c r="X5" s="566"/>
      <c r="Y5" s="717" t="s">
        <v>3</v>
      </c>
      <c r="Z5" s="718"/>
      <c r="AA5" s="718"/>
      <c r="AB5" s="718"/>
      <c r="AC5" s="718"/>
      <c r="AD5" s="719"/>
      <c r="AE5" s="720" t="s">
        <v>554</v>
      </c>
      <c r="AF5" s="720"/>
      <c r="AG5" s="720"/>
      <c r="AH5" s="720"/>
      <c r="AI5" s="720"/>
      <c r="AJ5" s="720"/>
      <c r="AK5" s="720"/>
      <c r="AL5" s="720"/>
      <c r="AM5" s="720"/>
      <c r="AN5" s="720"/>
      <c r="AO5" s="720"/>
      <c r="AP5" s="721"/>
      <c r="AQ5" s="722" t="s">
        <v>555</v>
      </c>
      <c r="AR5" s="723"/>
      <c r="AS5" s="723"/>
      <c r="AT5" s="723"/>
      <c r="AU5" s="723"/>
      <c r="AV5" s="723"/>
      <c r="AW5" s="723"/>
      <c r="AX5" s="724"/>
    </row>
    <row r="6" spans="1:50" ht="39" customHeight="1" x14ac:dyDescent="0.15">
      <c r="A6" s="727" t="s">
        <v>4</v>
      </c>
      <c r="B6" s="728"/>
      <c r="C6" s="728"/>
      <c r="D6" s="728"/>
      <c r="E6" s="728"/>
      <c r="F6" s="728"/>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557</v>
      </c>
      <c r="H7" s="833"/>
      <c r="I7" s="833"/>
      <c r="J7" s="833"/>
      <c r="K7" s="833"/>
      <c r="L7" s="833"/>
      <c r="M7" s="833"/>
      <c r="N7" s="833"/>
      <c r="O7" s="833"/>
      <c r="P7" s="833"/>
      <c r="Q7" s="833"/>
      <c r="R7" s="833"/>
      <c r="S7" s="833"/>
      <c r="T7" s="833"/>
      <c r="U7" s="833"/>
      <c r="V7" s="833"/>
      <c r="W7" s="833"/>
      <c r="X7" s="834"/>
      <c r="Y7" s="393" t="s">
        <v>547</v>
      </c>
      <c r="Z7" s="294"/>
      <c r="AA7" s="294"/>
      <c r="AB7" s="294"/>
      <c r="AC7" s="294"/>
      <c r="AD7" s="394"/>
      <c r="AE7" s="381" t="s">
        <v>558</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71" t="s">
        <v>390</v>
      </c>
      <c r="Z8" s="572"/>
      <c r="AA8" s="572"/>
      <c r="AB8" s="572"/>
      <c r="AC8" s="572"/>
      <c r="AD8" s="573"/>
      <c r="AE8" s="740"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41"/>
    </row>
    <row r="9" spans="1:50" ht="58.5" customHeight="1" x14ac:dyDescent="0.15">
      <c r="A9" s="142" t="s">
        <v>23</v>
      </c>
      <c r="B9" s="143"/>
      <c r="C9" s="143"/>
      <c r="D9" s="143"/>
      <c r="E9" s="143"/>
      <c r="F9" s="143"/>
      <c r="G9" s="574" t="s">
        <v>639</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160.5" customHeight="1" x14ac:dyDescent="0.15">
      <c r="A10" s="742" t="s">
        <v>30</v>
      </c>
      <c r="B10" s="743"/>
      <c r="C10" s="743"/>
      <c r="D10" s="743"/>
      <c r="E10" s="743"/>
      <c r="F10" s="743"/>
      <c r="G10" s="674" t="s">
        <v>638</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2" t="s">
        <v>5</v>
      </c>
      <c r="B11" s="743"/>
      <c r="C11" s="743"/>
      <c r="D11" s="743"/>
      <c r="E11" s="743"/>
      <c r="F11" s="751"/>
      <c r="G11" s="714" t="str">
        <f>入力規則等!P10</f>
        <v>直接実施</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6" t="s">
        <v>24</v>
      </c>
      <c r="B12" s="137"/>
      <c r="C12" s="137"/>
      <c r="D12" s="137"/>
      <c r="E12" s="137"/>
      <c r="F12" s="138"/>
      <c r="G12" s="680"/>
      <c r="H12" s="681"/>
      <c r="I12" s="681"/>
      <c r="J12" s="681"/>
      <c r="K12" s="681"/>
      <c r="L12" s="681"/>
      <c r="M12" s="681"/>
      <c r="N12" s="681"/>
      <c r="O12" s="681"/>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4"/>
    </row>
    <row r="13" spans="1:50" ht="21" customHeight="1" x14ac:dyDescent="0.15">
      <c r="A13" s="139"/>
      <c r="B13" s="140"/>
      <c r="C13" s="140"/>
      <c r="D13" s="140"/>
      <c r="E13" s="140"/>
      <c r="F13" s="141"/>
      <c r="G13" s="745" t="s">
        <v>6</v>
      </c>
      <c r="H13" s="746"/>
      <c r="I13" s="637" t="s">
        <v>7</v>
      </c>
      <c r="J13" s="638"/>
      <c r="K13" s="638"/>
      <c r="L13" s="638"/>
      <c r="M13" s="638"/>
      <c r="N13" s="638"/>
      <c r="O13" s="639"/>
      <c r="P13" s="97">
        <v>4.5999999999999996</v>
      </c>
      <c r="Q13" s="98"/>
      <c r="R13" s="98"/>
      <c r="S13" s="98"/>
      <c r="T13" s="98"/>
      <c r="U13" s="98"/>
      <c r="V13" s="99"/>
      <c r="W13" s="97">
        <v>4.5</v>
      </c>
      <c r="X13" s="98"/>
      <c r="Y13" s="98"/>
      <c r="Z13" s="98"/>
      <c r="AA13" s="98"/>
      <c r="AB13" s="98"/>
      <c r="AC13" s="99"/>
      <c r="AD13" s="97">
        <v>5.5</v>
      </c>
      <c r="AE13" s="98"/>
      <c r="AF13" s="98"/>
      <c r="AG13" s="98"/>
      <c r="AH13" s="98"/>
      <c r="AI13" s="98"/>
      <c r="AJ13" s="99"/>
      <c r="AK13" s="97">
        <v>12.7</v>
      </c>
      <c r="AL13" s="98"/>
      <c r="AM13" s="98"/>
      <c r="AN13" s="98"/>
      <c r="AO13" s="98"/>
      <c r="AP13" s="98"/>
      <c r="AQ13" s="99"/>
      <c r="AR13" s="94">
        <v>3.2</v>
      </c>
      <c r="AS13" s="95"/>
      <c r="AT13" s="95"/>
      <c r="AU13" s="95"/>
      <c r="AV13" s="95"/>
      <c r="AW13" s="95"/>
      <c r="AX13" s="392"/>
    </row>
    <row r="14" spans="1:50" ht="21" customHeight="1" x14ac:dyDescent="0.15">
      <c r="A14" s="139"/>
      <c r="B14" s="140"/>
      <c r="C14" s="140"/>
      <c r="D14" s="140"/>
      <c r="E14" s="140"/>
      <c r="F14" s="141"/>
      <c r="G14" s="747"/>
      <c r="H14" s="748"/>
      <c r="I14" s="577" t="s">
        <v>8</v>
      </c>
      <c r="J14" s="631"/>
      <c r="K14" s="631"/>
      <c r="L14" s="631"/>
      <c r="M14" s="631"/>
      <c r="N14" s="631"/>
      <c r="O14" s="632"/>
      <c r="P14" s="97" t="s">
        <v>556</v>
      </c>
      <c r="Q14" s="98"/>
      <c r="R14" s="98"/>
      <c r="S14" s="98"/>
      <c r="T14" s="98"/>
      <c r="U14" s="98"/>
      <c r="V14" s="99"/>
      <c r="W14" s="97" t="s">
        <v>556</v>
      </c>
      <c r="X14" s="98"/>
      <c r="Y14" s="98"/>
      <c r="Z14" s="98"/>
      <c r="AA14" s="98"/>
      <c r="AB14" s="98"/>
      <c r="AC14" s="99"/>
      <c r="AD14" s="97" t="s">
        <v>556</v>
      </c>
      <c r="AE14" s="98"/>
      <c r="AF14" s="98"/>
      <c r="AG14" s="98"/>
      <c r="AH14" s="98"/>
      <c r="AI14" s="98"/>
      <c r="AJ14" s="99"/>
      <c r="AK14" s="97" t="s">
        <v>593</v>
      </c>
      <c r="AL14" s="98"/>
      <c r="AM14" s="98"/>
      <c r="AN14" s="98"/>
      <c r="AO14" s="98"/>
      <c r="AP14" s="98"/>
      <c r="AQ14" s="99"/>
      <c r="AR14" s="664"/>
      <c r="AS14" s="664"/>
      <c r="AT14" s="664"/>
      <c r="AU14" s="664"/>
      <c r="AV14" s="664"/>
      <c r="AW14" s="664"/>
      <c r="AX14" s="665"/>
    </row>
    <row r="15" spans="1:50" ht="21" customHeight="1" x14ac:dyDescent="0.15">
      <c r="A15" s="139"/>
      <c r="B15" s="140"/>
      <c r="C15" s="140"/>
      <c r="D15" s="140"/>
      <c r="E15" s="140"/>
      <c r="F15" s="141"/>
      <c r="G15" s="747"/>
      <c r="H15" s="748"/>
      <c r="I15" s="577" t="s">
        <v>51</v>
      </c>
      <c r="J15" s="578"/>
      <c r="K15" s="578"/>
      <c r="L15" s="578"/>
      <c r="M15" s="578"/>
      <c r="N15" s="578"/>
      <c r="O15" s="579"/>
      <c r="P15" s="97" t="s">
        <v>556</v>
      </c>
      <c r="Q15" s="98"/>
      <c r="R15" s="98"/>
      <c r="S15" s="98"/>
      <c r="T15" s="98"/>
      <c r="U15" s="98"/>
      <c r="V15" s="99"/>
      <c r="W15" s="97" t="s">
        <v>556</v>
      </c>
      <c r="X15" s="98"/>
      <c r="Y15" s="98"/>
      <c r="Z15" s="98"/>
      <c r="AA15" s="98"/>
      <c r="AB15" s="98"/>
      <c r="AC15" s="99"/>
      <c r="AD15" s="97" t="s">
        <v>556</v>
      </c>
      <c r="AE15" s="98"/>
      <c r="AF15" s="98"/>
      <c r="AG15" s="98"/>
      <c r="AH15" s="98"/>
      <c r="AI15" s="98"/>
      <c r="AJ15" s="99"/>
      <c r="AK15" s="97" t="s">
        <v>559</v>
      </c>
      <c r="AL15" s="98"/>
      <c r="AM15" s="98"/>
      <c r="AN15" s="98"/>
      <c r="AO15" s="98"/>
      <c r="AP15" s="98"/>
      <c r="AQ15" s="99"/>
      <c r="AR15" s="97" t="s">
        <v>657</v>
      </c>
      <c r="AS15" s="98"/>
      <c r="AT15" s="98"/>
      <c r="AU15" s="98"/>
      <c r="AV15" s="98"/>
      <c r="AW15" s="98"/>
      <c r="AX15" s="630"/>
    </row>
    <row r="16" spans="1:50" ht="21" customHeight="1" x14ac:dyDescent="0.15">
      <c r="A16" s="139"/>
      <c r="B16" s="140"/>
      <c r="C16" s="140"/>
      <c r="D16" s="140"/>
      <c r="E16" s="140"/>
      <c r="F16" s="141"/>
      <c r="G16" s="747"/>
      <c r="H16" s="748"/>
      <c r="I16" s="577" t="s">
        <v>52</v>
      </c>
      <c r="J16" s="578"/>
      <c r="K16" s="578"/>
      <c r="L16" s="578"/>
      <c r="M16" s="578"/>
      <c r="N16" s="578"/>
      <c r="O16" s="579"/>
      <c r="P16" s="97" t="s">
        <v>556</v>
      </c>
      <c r="Q16" s="98"/>
      <c r="R16" s="98"/>
      <c r="S16" s="98"/>
      <c r="T16" s="98"/>
      <c r="U16" s="98"/>
      <c r="V16" s="99"/>
      <c r="W16" s="97" t="s">
        <v>556</v>
      </c>
      <c r="X16" s="98"/>
      <c r="Y16" s="98"/>
      <c r="Z16" s="98"/>
      <c r="AA16" s="98"/>
      <c r="AB16" s="98"/>
      <c r="AC16" s="99"/>
      <c r="AD16" s="97" t="s">
        <v>556</v>
      </c>
      <c r="AE16" s="98"/>
      <c r="AF16" s="98"/>
      <c r="AG16" s="98"/>
      <c r="AH16" s="98"/>
      <c r="AI16" s="98"/>
      <c r="AJ16" s="99"/>
      <c r="AK16" s="97" t="s">
        <v>593</v>
      </c>
      <c r="AL16" s="98"/>
      <c r="AM16" s="98"/>
      <c r="AN16" s="98"/>
      <c r="AO16" s="98"/>
      <c r="AP16" s="98"/>
      <c r="AQ16" s="99"/>
      <c r="AR16" s="677"/>
      <c r="AS16" s="678"/>
      <c r="AT16" s="678"/>
      <c r="AU16" s="678"/>
      <c r="AV16" s="678"/>
      <c r="AW16" s="678"/>
      <c r="AX16" s="679"/>
    </row>
    <row r="17" spans="1:50" ht="24.75" customHeight="1" x14ac:dyDescent="0.15">
      <c r="A17" s="139"/>
      <c r="B17" s="140"/>
      <c r="C17" s="140"/>
      <c r="D17" s="140"/>
      <c r="E17" s="140"/>
      <c r="F17" s="141"/>
      <c r="G17" s="747"/>
      <c r="H17" s="748"/>
      <c r="I17" s="577" t="s">
        <v>50</v>
      </c>
      <c r="J17" s="631"/>
      <c r="K17" s="631"/>
      <c r="L17" s="631"/>
      <c r="M17" s="631"/>
      <c r="N17" s="631"/>
      <c r="O17" s="632"/>
      <c r="P17" s="97" t="s">
        <v>556</v>
      </c>
      <c r="Q17" s="98"/>
      <c r="R17" s="98"/>
      <c r="S17" s="98"/>
      <c r="T17" s="98"/>
      <c r="U17" s="98"/>
      <c r="V17" s="99"/>
      <c r="W17" s="97" t="s">
        <v>556</v>
      </c>
      <c r="X17" s="98"/>
      <c r="Y17" s="98"/>
      <c r="Z17" s="98"/>
      <c r="AA17" s="98"/>
      <c r="AB17" s="98"/>
      <c r="AC17" s="99"/>
      <c r="AD17" s="97" t="s">
        <v>556</v>
      </c>
      <c r="AE17" s="98"/>
      <c r="AF17" s="98"/>
      <c r="AG17" s="98"/>
      <c r="AH17" s="98"/>
      <c r="AI17" s="98"/>
      <c r="AJ17" s="99"/>
      <c r="AK17" s="97" t="s">
        <v>593</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9"/>
      <c r="H18" s="750"/>
      <c r="I18" s="737" t="s">
        <v>20</v>
      </c>
      <c r="J18" s="738"/>
      <c r="K18" s="738"/>
      <c r="L18" s="738"/>
      <c r="M18" s="738"/>
      <c r="N18" s="738"/>
      <c r="O18" s="739"/>
      <c r="P18" s="103">
        <f>SUM(P13:V17)</f>
        <v>4.5999999999999996</v>
      </c>
      <c r="Q18" s="104"/>
      <c r="R18" s="104"/>
      <c r="S18" s="104"/>
      <c r="T18" s="104"/>
      <c r="U18" s="104"/>
      <c r="V18" s="105"/>
      <c r="W18" s="103">
        <f>SUM(W13:AC17)</f>
        <v>4.5</v>
      </c>
      <c r="X18" s="104"/>
      <c r="Y18" s="104"/>
      <c r="Z18" s="104"/>
      <c r="AA18" s="104"/>
      <c r="AB18" s="104"/>
      <c r="AC18" s="105"/>
      <c r="AD18" s="103">
        <f>SUM(AD13:AJ17)</f>
        <v>5.5</v>
      </c>
      <c r="AE18" s="104"/>
      <c r="AF18" s="104"/>
      <c r="AG18" s="104"/>
      <c r="AH18" s="104"/>
      <c r="AI18" s="104"/>
      <c r="AJ18" s="105"/>
      <c r="AK18" s="103">
        <f>SUM(AK13:AQ17)</f>
        <v>12.7</v>
      </c>
      <c r="AL18" s="104"/>
      <c r="AM18" s="104"/>
      <c r="AN18" s="104"/>
      <c r="AO18" s="104"/>
      <c r="AP18" s="104"/>
      <c r="AQ18" s="105"/>
      <c r="AR18" s="103">
        <f>SUM(AR13:AX17)</f>
        <v>3.2</v>
      </c>
      <c r="AS18" s="104"/>
      <c r="AT18" s="104"/>
      <c r="AU18" s="104"/>
      <c r="AV18" s="104"/>
      <c r="AW18" s="104"/>
      <c r="AX18" s="539"/>
    </row>
    <row r="19" spans="1:50" ht="24.75" customHeight="1" x14ac:dyDescent="0.15">
      <c r="A19" s="139"/>
      <c r="B19" s="140"/>
      <c r="C19" s="140"/>
      <c r="D19" s="140"/>
      <c r="E19" s="140"/>
      <c r="F19" s="141"/>
      <c r="G19" s="537" t="s">
        <v>9</v>
      </c>
      <c r="H19" s="538"/>
      <c r="I19" s="538"/>
      <c r="J19" s="538"/>
      <c r="K19" s="538"/>
      <c r="L19" s="538"/>
      <c r="M19" s="538"/>
      <c r="N19" s="538"/>
      <c r="O19" s="538"/>
      <c r="P19" s="97">
        <v>3.8</v>
      </c>
      <c r="Q19" s="98"/>
      <c r="R19" s="98"/>
      <c r="S19" s="98"/>
      <c r="T19" s="98"/>
      <c r="U19" s="98"/>
      <c r="V19" s="99"/>
      <c r="W19" s="97">
        <v>2.9</v>
      </c>
      <c r="X19" s="98"/>
      <c r="Y19" s="98"/>
      <c r="Z19" s="98"/>
      <c r="AA19" s="98"/>
      <c r="AB19" s="98"/>
      <c r="AC19" s="99"/>
      <c r="AD19" s="97">
        <v>4</v>
      </c>
      <c r="AE19" s="98"/>
      <c r="AF19" s="98"/>
      <c r="AG19" s="98"/>
      <c r="AH19" s="98"/>
      <c r="AI19" s="98"/>
      <c r="AJ19" s="99"/>
      <c r="AK19" s="486"/>
      <c r="AL19" s="486"/>
      <c r="AM19" s="486"/>
      <c r="AN19" s="486"/>
      <c r="AO19" s="486"/>
      <c r="AP19" s="486"/>
      <c r="AQ19" s="486"/>
      <c r="AR19" s="486"/>
      <c r="AS19" s="486"/>
      <c r="AT19" s="486"/>
      <c r="AU19" s="486"/>
      <c r="AV19" s="486"/>
      <c r="AW19" s="486"/>
      <c r="AX19" s="540"/>
    </row>
    <row r="20" spans="1:50" ht="24.75" customHeight="1" x14ac:dyDescent="0.15">
      <c r="A20" s="139"/>
      <c r="B20" s="140"/>
      <c r="C20" s="140"/>
      <c r="D20" s="140"/>
      <c r="E20" s="140"/>
      <c r="F20" s="141"/>
      <c r="G20" s="537" t="s">
        <v>10</v>
      </c>
      <c r="H20" s="538"/>
      <c r="I20" s="538"/>
      <c r="J20" s="538"/>
      <c r="K20" s="538"/>
      <c r="L20" s="538"/>
      <c r="M20" s="538"/>
      <c r="N20" s="538"/>
      <c r="O20" s="538"/>
      <c r="P20" s="541">
        <f>IF(P18=0, "-", SUM(P19)/P18)</f>
        <v>0.82608695652173914</v>
      </c>
      <c r="Q20" s="541"/>
      <c r="R20" s="541"/>
      <c r="S20" s="541"/>
      <c r="T20" s="541"/>
      <c r="U20" s="541"/>
      <c r="V20" s="541"/>
      <c r="W20" s="541">
        <f t="shared" ref="W20" si="0">IF(W18=0, "-", SUM(W19)/W18)</f>
        <v>0.64444444444444438</v>
      </c>
      <c r="X20" s="541"/>
      <c r="Y20" s="541"/>
      <c r="Z20" s="541"/>
      <c r="AA20" s="541"/>
      <c r="AB20" s="541"/>
      <c r="AC20" s="541"/>
      <c r="AD20" s="541">
        <f t="shared" ref="AD20" si="1">IF(AD18=0, "-", SUM(AD19)/AD18)</f>
        <v>0.72727272727272729</v>
      </c>
      <c r="AE20" s="541"/>
      <c r="AF20" s="541"/>
      <c r="AG20" s="541"/>
      <c r="AH20" s="541"/>
      <c r="AI20" s="541"/>
      <c r="AJ20" s="541"/>
      <c r="AK20" s="486"/>
      <c r="AL20" s="486"/>
      <c r="AM20" s="486"/>
      <c r="AN20" s="486"/>
      <c r="AO20" s="486"/>
      <c r="AP20" s="486"/>
      <c r="AQ20" s="487"/>
      <c r="AR20" s="487"/>
      <c r="AS20" s="487"/>
      <c r="AT20" s="487"/>
      <c r="AU20" s="486"/>
      <c r="AV20" s="486"/>
      <c r="AW20" s="486"/>
      <c r="AX20" s="540"/>
    </row>
    <row r="21" spans="1:50" ht="25.5" customHeight="1" x14ac:dyDescent="0.15">
      <c r="A21" s="142"/>
      <c r="B21" s="143"/>
      <c r="C21" s="143"/>
      <c r="D21" s="143"/>
      <c r="E21" s="143"/>
      <c r="F21" s="144"/>
      <c r="G21" s="929" t="s">
        <v>497</v>
      </c>
      <c r="H21" s="930"/>
      <c r="I21" s="930"/>
      <c r="J21" s="930"/>
      <c r="K21" s="930"/>
      <c r="L21" s="930"/>
      <c r="M21" s="930"/>
      <c r="N21" s="930"/>
      <c r="O21" s="930"/>
      <c r="P21" s="541">
        <f>IF(P19=0, "-", SUM(P19)/SUM(P13,P14))</f>
        <v>0.82608695652173914</v>
      </c>
      <c r="Q21" s="541"/>
      <c r="R21" s="541"/>
      <c r="S21" s="541"/>
      <c r="T21" s="541"/>
      <c r="U21" s="541"/>
      <c r="V21" s="541"/>
      <c r="W21" s="541">
        <f t="shared" ref="W21" si="2">IF(W19=0, "-", SUM(W19)/SUM(W13,W14))</f>
        <v>0.64444444444444438</v>
      </c>
      <c r="X21" s="541"/>
      <c r="Y21" s="541"/>
      <c r="Z21" s="541"/>
      <c r="AA21" s="541"/>
      <c r="AB21" s="541"/>
      <c r="AC21" s="541"/>
      <c r="AD21" s="541">
        <f t="shared" ref="AD21" si="3">IF(AD19=0, "-", SUM(AD19)/SUM(AD13,AD14))</f>
        <v>0.72727272727272729</v>
      </c>
      <c r="AE21" s="541"/>
      <c r="AF21" s="541"/>
      <c r="AG21" s="541"/>
      <c r="AH21" s="541"/>
      <c r="AI21" s="541"/>
      <c r="AJ21" s="541"/>
      <c r="AK21" s="486"/>
      <c r="AL21" s="486"/>
      <c r="AM21" s="486"/>
      <c r="AN21" s="486"/>
      <c r="AO21" s="486"/>
      <c r="AP21" s="486"/>
      <c r="AQ21" s="487"/>
      <c r="AR21" s="487"/>
      <c r="AS21" s="487"/>
      <c r="AT21" s="487"/>
      <c r="AU21" s="486"/>
      <c r="AV21" s="486"/>
      <c r="AW21" s="486"/>
      <c r="AX21" s="540"/>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642</v>
      </c>
      <c r="H23" s="184"/>
      <c r="I23" s="184"/>
      <c r="J23" s="184"/>
      <c r="K23" s="184"/>
      <c r="L23" s="184"/>
      <c r="M23" s="184"/>
      <c r="N23" s="184"/>
      <c r="O23" s="185"/>
      <c r="P23" s="94">
        <v>7.8</v>
      </c>
      <c r="Q23" s="95"/>
      <c r="R23" s="95"/>
      <c r="S23" s="95"/>
      <c r="T23" s="95"/>
      <c r="U23" s="95"/>
      <c r="V23" s="96"/>
      <c r="W23" s="94">
        <v>0</v>
      </c>
      <c r="X23" s="95"/>
      <c r="Y23" s="95"/>
      <c r="Z23" s="95"/>
      <c r="AA23" s="95"/>
      <c r="AB23" s="95"/>
      <c r="AC23" s="96"/>
      <c r="AD23" s="206" t="s">
        <v>661</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644</v>
      </c>
      <c r="H24" s="187"/>
      <c r="I24" s="187"/>
      <c r="J24" s="187"/>
      <c r="K24" s="187"/>
      <c r="L24" s="187"/>
      <c r="M24" s="187"/>
      <c r="N24" s="187"/>
      <c r="O24" s="188"/>
      <c r="P24" s="97">
        <v>1.7</v>
      </c>
      <c r="Q24" s="98"/>
      <c r="R24" s="98"/>
      <c r="S24" s="98"/>
      <c r="T24" s="98"/>
      <c r="U24" s="98"/>
      <c r="V24" s="99"/>
      <c r="W24" s="97">
        <v>1.3</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592</v>
      </c>
      <c r="H25" s="187"/>
      <c r="I25" s="187"/>
      <c r="J25" s="187"/>
      <c r="K25" s="187"/>
      <c r="L25" s="187"/>
      <c r="M25" s="187"/>
      <c r="N25" s="187"/>
      <c r="O25" s="188"/>
      <c r="P25" s="97">
        <v>1.2</v>
      </c>
      <c r="Q25" s="98"/>
      <c r="R25" s="98"/>
      <c r="S25" s="98"/>
      <c r="T25" s="98"/>
      <c r="U25" s="98"/>
      <c r="V25" s="99"/>
      <c r="W25" s="97">
        <v>0.4</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645</v>
      </c>
      <c r="H26" s="187"/>
      <c r="I26" s="187"/>
      <c r="J26" s="187"/>
      <c r="K26" s="187"/>
      <c r="L26" s="187"/>
      <c r="M26" s="187"/>
      <c r="N26" s="187"/>
      <c r="O26" s="188"/>
      <c r="P26" s="97">
        <v>1.1000000000000001</v>
      </c>
      <c r="Q26" s="98"/>
      <c r="R26" s="98"/>
      <c r="S26" s="98"/>
      <c r="T26" s="98"/>
      <c r="U26" s="98"/>
      <c r="V26" s="99"/>
      <c r="W26" s="97">
        <v>1.3</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643</v>
      </c>
      <c r="H27" s="187"/>
      <c r="I27" s="187"/>
      <c r="J27" s="187"/>
      <c r="K27" s="187"/>
      <c r="L27" s="187"/>
      <c r="M27" s="187"/>
      <c r="N27" s="187"/>
      <c r="O27" s="188"/>
      <c r="P27" s="97">
        <v>0.8</v>
      </c>
      <c r="Q27" s="98"/>
      <c r="R27" s="98"/>
      <c r="S27" s="98"/>
      <c r="T27" s="98"/>
      <c r="U27" s="98"/>
      <c r="V27" s="99"/>
      <c r="W27" s="97">
        <v>0.2</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478</v>
      </c>
      <c r="H28" s="190"/>
      <c r="I28" s="190"/>
      <c r="J28" s="190"/>
      <c r="K28" s="190"/>
      <c r="L28" s="190"/>
      <c r="M28" s="190"/>
      <c r="N28" s="190"/>
      <c r="O28" s="191"/>
      <c r="P28" s="103">
        <f>P29-SUM(P23:P27)</f>
        <v>9.9999999999999645E-2</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12.7</v>
      </c>
      <c r="Q29" s="226"/>
      <c r="R29" s="226"/>
      <c r="S29" s="226"/>
      <c r="T29" s="226"/>
      <c r="U29" s="226"/>
      <c r="V29" s="227"/>
      <c r="W29" s="225">
        <f>AR13</f>
        <v>3.2</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9" t="s">
        <v>265</v>
      </c>
      <c r="H30" s="388"/>
      <c r="I30" s="388"/>
      <c r="J30" s="388"/>
      <c r="K30" s="388"/>
      <c r="L30" s="388"/>
      <c r="M30" s="388"/>
      <c r="N30" s="388"/>
      <c r="O30" s="581"/>
      <c r="P30" s="580" t="s">
        <v>59</v>
      </c>
      <c r="Q30" s="388"/>
      <c r="R30" s="388"/>
      <c r="S30" s="388"/>
      <c r="T30" s="388"/>
      <c r="U30" s="388"/>
      <c r="V30" s="388"/>
      <c r="W30" s="388"/>
      <c r="X30" s="581"/>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40" t="s">
        <v>355</v>
      </c>
      <c r="AR30" s="641"/>
      <c r="AS30" s="641"/>
      <c r="AT30" s="642"/>
      <c r="AU30" s="388" t="s">
        <v>253</v>
      </c>
      <c r="AV30" s="388"/>
      <c r="AW30" s="388"/>
      <c r="AX30" s="389"/>
    </row>
    <row r="31" spans="1:50" ht="18.75" customHeight="1" x14ac:dyDescent="0.15">
      <c r="A31" s="512"/>
      <c r="B31" s="513"/>
      <c r="C31" s="513"/>
      <c r="D31" s="513"/>
      <c r="E31" s="513"/>
      <c r="F31" s="514"/>
      <c r="G31" s="569"/>
      <c r="H31" s="377"/>
      <c r="I31" s="377"/>
      <c r="J31" s="377"/>
      <c r="K31" s="377"/>
      <c r="L31" s="377"/>
      <c r="M31" s="377"/>
      <c r="N31" s="377"/>
      <c r="O31" s="570"/>
      <c r="P31" s="582"/>
      <c r="Q31" s="377"/>
      <c r="R31" s="377"/>
      <c r="S31" s="377"/>
      <c r="T31" s="377"/>
      <c r="U31" s="377"/>
      <c r="V31" s="377"/>
      <c r="W31" s="377"/>
      <c r="X31" s="570"/>
      <c r="Y31" s="468"/>
      <c r="Z31" s="469"/>
      <c r="AA31" s="470"/>
      <c r="AB31" s="330"/>
      <c r="AC31" s="331"/>
      <c r="AD31" s="332"/>
      <c r="AE31" s="330"/>
      <c r="AF31" s="331"/>
      <c r="AG31" s="331"/>
      <c r="AH31" s="332"/>
      <c r="AI31" s="330"/>
      <c r="AJ31" s="331"/>
      <c r="AK31" s="331"/>
      <c r="AL31" s="332"/>
      <c r="AM31" s="374"/>
      <c r="AN31" s="374"/>
      <c r="AO31" s="374"/>
      <c r="AP31" s="330"/>
      <c r="AQ31" s="215" t="s">
        <v>664</v>
      </c>
      <c r="AR31" s="133"/>
      <c r="AS31" s="134" t="s">
        <v>356</v>
      </c>
      <c r="AT31" s="169"/>
      <c r="AU31" s="269">
        <v>32</v>
      </c>
      <c r="AV31" s="269"/>
      <c r="AW31" s="377" t="s">
        <v>300</v>
      </c>
      <c r="AX31" s="378"/>
    </row>
    <row r="32" spans="1:50" ht="23.25" customHeight="1" x14ac:dyDescent="0.15">
      <c r="A32" s="515"/>
      <c r="B32" s="513"/>
      <c r="C32" s="513"/>
      <c r="D32" s="513"/>
      <c r="E32" s="513"/>
      <c r="F32" s="514"/>
      <c r="G32" s="542" t="s">
        <v>567</v>
      </c>
      <c r="H32" s="543"/>
      <c r="I32" s="543"/>
      <c r="J32" s="543"/>
      <c r="K32" s="543"/>
      <c r="L32" s="543"/>
      <c r="M32" s="543"/>
      <c r="N32" s="543"/>
      <c r="O32" s="544"/>
      <c r="P32" s="157" t="s">
        <v>568</v>
      </c>
      <c r="Q32" s="158"/>
      <c r="R32" s="158"/>
      <c r="S32" s="158"/>
      <c r="T32" s="158"/>
      <c r="U32" s="158"/>
      <c r="V32" s="158"/>
      <c r="W32" s="158"/>
      <c r="X32" s="229"/>
      <c r="Y32" s="336" t="s">
        <v>12</v>
      </c>
      <c r="Z32" s="551"/>
      <c r="AA32" s="552"/>
      <c r="AB32" s="404" t="s">
        <v>569</v>
      </c>
      <c r="AC32" s="405"/>
      <c r="AD32" s="406"/>
      <c r="AE32" s="362">
        <v>80</v>
      </c>
      <c r="AF32" s="363"/>
      <c r="AG32" s="363"/>
      <c r="AH32" s="363"/>
      <c r="AI32" s="362">
        <v>89</v>
      </c>
      <c r="AJ32" s="363"/>
      <c r="AK32" s="363"/>
      <c r="AL32" s="363"/>
      <c r="AM32" s="362">
        <v>91</v>
      </c>
      <c r="AN32" s="363"/>
      <c r="AO32" s="363"/>
      <c r="AP32" s="363"/>
      <c r="AQ32" s="100" t="s">
        <v>556</v>
      </c>
      <c r="AR32" s="101"/>
      <c r="AS32" s="101"/>
      <c r="AT32" s="102"/>
      <c r="AU32" s="363" t="s">
        <v>556</v>
      </c>
      <c r="AV32" s="363"/>
      <c r="AW32" s="363"/>
      <c r="AX32" s="365"/>
    </row>
    <row r="33" spans="1:50" ht="23.25" customHeight="1" x14ac:dyDescent="0.15">
      <c r="A33" s="516"/>
      <c r="B33" s="517"/>
      <c r="C33" s="517"/>
      <c r="D33" s="517"/>
      <c r="E33" s="517"/>
      <c r="F33" s="518"/>
      <c r="G33" s="545"/>
      <c r="H33" s="546"/>
      <c r="I33" s="546"/>
      <c r="J33" s="546"/>
      <c r="K33" s="546"/>
      <c r="L33" s="546"/>
      <c r="M33" s="546"/>
      <c r="N33" s="546"/>
      <c r="O33" s="547"/>
      <c r="P33" s="429"/>
      <c r="Q33" s="231"/>
      <c r="R33" s="231"/>
      <c r="S33" s="231"/>
      <c r="T33" s="231"/>
      <c r="U33" s="231"/>
      <c r="V33" s="231"/>
      <c r="W33" s="231"/>
      <c r="X33" s="232"/>
      <c r="Y33" s="301" t="s">
        <v>54</v>
      </c>
      <c r="Z33" s="296"/>
      <c r="AA33" s="297"/>
      <c r="AB33" s="522" t="s">
        <v>569</v>
      </c>
      <c r="AC33" s="523"/>
      <c r="AD33" s="524"/>
      <c r="AE33" s="362" t="s">
        <v>556</v>
      </c>
      <c r="AF33" s="363"/>
      <c r="AG33" s="363"/>
      <c r="AH33" s="363"/>
      <c r="AI33" s="362" t="s">
        <v>556</v>
      </c>
      <c r="AJ33" s="363"/>
      <c r="AK33" s="363"/>
      <c r="AL33" s="363"/>
      <c r="AM33" s="362" t="s">
        <v>570</v>
      </c>
      <c r="AN33" s="363"/>
      <c r="AO33" s="363"/>
      <c r="AP33" s="363"/>
      <c r="AQ33" s="100" t="s">
        <v>556</v>
      </c>
      <c r="AR33" s="101"/>
      <c r="AS33" s="101"/>
      <c r="AT33" s="102"/>
      <c r="AU33" s="363">
        <v>91</v>
      </c>
      <c r="AV33" s="363"/>
      <c r="AW33" s="363"/>
      <c r="AX33" s="365"/>
    </row>
    <row r="34" spans="1:50" ht="39" customHeight="1" x14ac:dyDescent="0.15">
      <c r="A34" s="515"/>
      <c r="B34" s="513"/>
      <c r="C34" s="513"/>
      <c r="D34" s="513"/>
      <c r="E34" s="513"/>
      <c r="F34" s="514"/>
      <c r="G34" s="548"/>
      <c r="H34" s="549"/>
      <c r="I34" s="549"/>
      <c r="J34" s="549"/>
      <c r="K34" s="549"/>
      <c r="L34" s="549"/>
      <c r="M34" s="549"/>
      <c r="N34" s="549"/>
      <c r="O34" s="550"/>
      <c r="P34" s="160"/>
      <c r="Q34" s="161"/>
      <c r="R34" s="161"/>
      <c r="S34" s="161"/>
      <c r="T34" s="161"/>
      <c r="U34" s="161"/>
      <c r="V34" s="161"/>
      <c r="W34" s="161"/>
      <c r="X34" s="234"/>
      <c r="Y34" s="301" t="s">
        <v>13</v>
      </c>
      <c r="Z34" s="296"/>
      <c r="AA34" s="297"/>
      <c r="AB34" s="497" t="s">
        <v>301</v>
      </c>
      <c r="AC34" s="497"/>
      <c r="AD34" s="497"/>
      <c r="AE34" s="362">
        <v>88</v>
      </c>
      <c r="AF34" s="363"/>
      <c r="AG34" s="363"/>
      <c r="AH34" s="364"/>
      <c r="AI34" s="362">
        <v>97.8</v>
      </c>
      <c r="AJ34" s="363"/>
      <c r="AK34" s="363"/>
      <c r="AL34" s="364"/>
      <c r="AM34" s="362">
        <v>100</v>
      </c>
      <c r="AN34" s="363"/>
      <c r="AO34" s="363"/>
      <c r="AP34" s="364"/>
      <c r="AQ34" s="100" t="s">
        <v>556</v>
      </c>
      <c r="AR34" s="101"/>
      <c r="AS34" s="101"/>
      <c r="AT34" s="102"/>
      <c r="AU34" s="363" t="s">
        <v>663</v>
      </c>
      <c r="AV34" s="363"/>
      <c r="AW34" s="363"/>
      <c r="AX34" s="365"/>
    </row>
    <row r="35" spans="1:50" ht="23.25" customHeight="1" x14ac:dyDescent="0.15">
      <c r="A35" s="900" t="s">
        <v>527</v>
      </c>
      <c r="B35" s="901"/>
      <c r="C35" s="901"/>
      <c r="D35" s="901"/>
      <c r="E35" s="901"/>
      <c r="F35" s="902"/>
      <c r="G35" s="906" t="s">
        <v>571</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3" t="s">
        <v>491</v>
      </c>
      <c r="B37" s="644"/>
      <c r="C37" s="644"/>
      <c r="D37" s="644"/>
      <c r="E37" s="644"/>
      <c r="F37" s="645"/>
      <c r="G37" s="567" t="s">
        <v>265</v>
      </c>
      <c r="H37" s="379"/>
      <c r="I37" s="379"/>
      <c r="J37" s="379"/>
      <c r="K37" s="379"/>
      <c r="L37" s="379"/>
      <c r="M37" s="379"/>
      <c r="N37" s="379"/>
      <c r="O37" s="568"/>
      <c r="P37" s="633" t="s">
        <v>59</v>
      </c>
      <c r="Q37" s="379"/>
      <c r="R37" s="379"/>
      <c r="S37" s="379"/>
      <c r="T37" s="379"/>
      <c r="U37" s="379"/>
      <c r="V37" s="379"/>
      <c r="W37" s="379"/>
      <c r="X37" s="568"/>
      <c r="Y37" s="634"/>
      <c r="Z37" s="635"/>
      <c r="AA37" s="636"/>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9"/>
      <c r="H38" s="377"/>
      <c r="I38" s="377"/>
      <c r="J38" s="377"/>
      <c r="K38" s="377"/>
      <c r="L38" s="377"/>
      <c r="M38" s="377"/>
      <c r="N38" s="377"/>
      <c r="O38" s="570"/>
      <c r="P38" s="582"/>
      <c r="Q38" s="377"/>
      <c r="R38" s="377"/>
      <c r="S38" s="377"/>
      <c r="T38" s="377"/>
      <c r="U38" s="377"/>
      <c r="V38" s="377"/>
      <c r="W38" s="377"/>
      <c r="X38" s="570"/>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2"/>
      <c r="H39" s="543"/>
      <c r="I39" s="543"/>
      <c r="J39" s="543"/>
      <c r="K39" s="543"/>
      <c r="L39" s="543"/>
      <c r="M39" s="543"/>
      <c r="N39" s="543"/>
      <c r="O39" s="544"/>
      <c r="P39" s="158"/>
      <c r="Q39" s="158"/>
      <c r="R39" s="158"/>
      <c r="S39" s="158"/>
      <c r="T39" s="158"/>
      <c r="U39" s="158"/>
      <c r="V39" s="158"/>
      <c r="W39" s="158"/>
      <c r="X39" s="229"/>
      <c r="Y39" s="336" t="s">
        <v>12</v>
      </c>
      <c r="Z39" s="551"/>
      <c r="AA39" s="552"/>
      <c r="AB39" s="553"/>
      <c r="AC39" s="553"/>
      <c r="AD39" s="553"/>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5"/>
      <c r="H40" s="546"/>
      <c r="I40" s="546"/>
      <c r="J40" s="546"/>
      <c r="K40" s="546"/>
      <c r="L40" s="546"/>
      <c r="M40" s="546"/>
      <c r="N40" s="546"/>
      <c r="O40" s="547"/>
      <c r="P40" s="231"/>
      <c r="Q40" s="231"/>
      <c r="R40" s="231"/>
      <c r="S40" s="231"/>
      <c r="T40" s="231"/>
      <c r="U40" s="231"/>
      <c r="V40" s="231"/>
      <c r="W40" s="231"/>
      <c r="X40" s="232"/>
      <c r="Y40" s="301" t="s">
        <v>54</v>
      </c>
      <c r="Z40" s="296"/>
      <c r="AA40" s="297"/>
      <c r="AB40" s="682"/>
      <c r="AC40" s="682"/>
      <c r="AD40" s="68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6"/>
      <c r="B41" s="647"/>
      <c r="C41" s="647"/>
      <c r="D41" s="647"/>
      <c r="E41" s="647"/>
      <c r="F41" s="648"/>
      <c r="G41" s="548"/>
      <c r="H41" s="549"/>
      <c r="I41" s="549"/>
      <c r="J41" s="549"/>
      <c r="K41" s="549"/>
      <c r="L41" s="549"/>
      <c r="M41" s="549"/>
      <c r="N41" s="549"/>
      <c r="O41" s="550"/>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3" t="s">
        <v>491</v>
      </c>
      <c r="B44" s="644"/>
      <c r="C44" s="644"/>
      <c r="D44" s="644"/>
      <c r="E44" s="644"/>
      <c r="F44" s="645"/>
      <c r="G44" s="567" t="s">
        <v>265</v>
      </c>
      <c r="H44" s="379"/>
      <c r="I44" s="379"/>
      <c r="J44" s="379"/>
      <c r="K44" s="379"/>
      <c r="L44" s="379"/>
      <c r="M44" s="379"/>
      <c r="N44" s="379"/>
      <c r="O44" s="568"/>
      <c r="P44" s="633" t="s">
        <v>59</v>
      </c>
      <c r="Q44" s="379"/>
      <c r="R44" s="379"/>
      <c r="S44" s="379"/>
      <c r="T44" s="379"/>
      <c r="U44" s="379"/>
      <c r="V44" s="379"/>
      <c r="W44" s="379"/>
      <c r="X44" s="568"/>
      <c r="Y44" s="634"/>
      <c r="Z44" s="635"/>
      <c r="AA44" s="636"/>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9"/>
      <c r="H45" s="377"/>
      <c r="I45" s="377"/>
      <c r="J45" s="377"/>
      <c r="K45" s="377"/>
      <c r="L45" s="377"/>
      <c r="M45" s="377"/>
      <c r="N45" s="377"/>
      <c r="O45" s="570"/>
      <c r="P45" s="582"/>
      <c r="Q45" s="377"/>
      <c r="R45" s="377"/>
      <c r="S45" s="377"/>
      <c r="T45" s="377"/>
      <c r="U45" s="377"/>
      <c r="V45" s="377"/>
      <c r="W45" s="377"/>
      <c r="X45" s="570"/>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2"/>
      <c r="H46" s="543"/>
      <c r="I46" s="543"/>
      <c r="J46" s="543"/>
      <c r="K46" s="543"/>
      <c r="L46" s="543"/>
      <c r="M46" s="543"/>
      <c r="N46" s="543"/>
      <c r="O46" s="544"/>
      <c r="P46" s="158"/>
      <c r="Q46" s="158"/>
      <c r="R46" s="158"/>
      <c r="S46" s="158"/>
      <c r="T46" s="158"/>
      <c r="U46" s="158"/>
      <c r="V46" s="158"/>
      <c r="W46" s="158"/>
      <c r="X46" s="229"/>
      <c r="Y46" s="336" t="s">
        <v>12</v>
      </c>
      <c r="Z46" s="551"/>
      <c r="AA46" s="552"/>
      <c r="AB46" s="553"/>
      <c r="AC46" s="553"/>
      <c r="AD46" s="553"/>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5"/>
      <c r="H47" s="546"/>
      <c r="I47" s="546"/>
      <c r="J47" s="546"/>
      <c r="K47" s="546"/>
      <c r="L47" s="546"/>
      <c r="M47" s="546"/>
      <c r="N47" s="546"/>
      <c r="O47" s="547"/>
      <c r="P47" s="231"/>
      <c r="Q47" s="231"/>
      <c r="R47" s="231"/>
      <c r="S47" s="231"/>
      <c r="T47" s="231"/>
      <c r="U47" s="231"/>
      <c r="V47" s="231"/>
      <c r="W47" s="231"/>
      <c r="X47" s="232"/>
      <c r="Y47" s="301" t="s">
        <v>54</v>
      </c>
      <c r="Z47" s="296"/>
      <c r="AA47" s="297"/>
      <c r="AB47" s="682"/>
      <c r="AC47" s="682"/>
      <c r="AD47" s="68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6"/>
      <c r="B48" s="647"/>
      <c r="C48" s="647"/>
      <c r="D48" s="647"/>
      <c r="E48" s="647"/>
      <c r="F48" s="648"/>
      <c r="G48" s="548"/>
      <c r="H48" s="549"/>
      <c r="I48" s="549"/>
      <c r="J48" s="549"/>
      <c r="K48" s="549"/>
      <c r="L48" s="549"/>
      <c r="M48" s="549"/>
      <c r="N48" s="549"/>
      <c r="O48" s="550"/>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7" t="s">
        <v>265</v>
      </c>
      <c r="H51" s="379"/>
      <c r="I51" s="379"/>
      <c r="J51" s="379"/>
      <c r="K51" s="379"/>
      <c r="L51" s="379"/>
      <c r="M51" s="379"/>
      <c r="N51" s="379"/>
      <c r="O51" s="568"/>
      <c r="P51" s="633" t="s">
        <v>59</v>
      </c>
      <c r="Q51" s="379"/>
      <c r="R51" s="379"/>
      <c r="S51" s="379"/>
      <c r="T51" s="379"/>
      <c r="U51" s="379"/>
      <c r="V51" s="379"/>
      <c r="W51" s="379"/>
      <c r="X51" s="568"/>
      <c r="Y51" s="634"/>
      <c r="Z51" s="635"/>
      <c r="AA51" s="636"/>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9"/>
      <c r="H52" s="377"/>
      <c r="I52" s="377"/>
      <c r="J52" s="377"/>
      <c r="K52" s="377"/>
      <c r="L52" s="377"/>
      <c r="M52" s="377"/>
      <c r="N52" s="377"/>
      <c r="O52" s="570"/>
      <c r="P52" s="582"/>
      <c r="Q52" s="377"/>
      <c r="R52" s="377"/>
      <c r="S52" s="377"/>
      <c r="T52" s="377"/>
      <c r="U52" s="377"/>
      <c r="V52" s="377"/>
      <c r="W52" s="377"/>
      <c r="X52" s="570"/>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2"/>
      <c r="H53" s="543"/>
      <c r="I53" s="543"/>
      <c r="J53" s="543"/>
      <c r="K53" s="543"/>
      <c r="L53" s="543"/>
      <c r="M53" s="543"/>
      <c r="N53" s="543"/>
      <c r="O53" s="544"/>
      <c r="P53" s="158"/>
      <c r="Q53" s="158"/>
      <c r="R53" s="158"/>
      <c r="S53" s="158"/>
      <c r="T53" s="158"/>
      <c r="U53" s="158"/>
      <c r="V53" s="158"/>
      <c r="W53" s="158"/>
      <c r="X53" s="229"/>
      <c r="Y53" s="336" t="s">
        <v>12</v>
      </c>
      <c r="Z53" s="551"/>
      <c r="AA53" s="552"/>
      <c r="AB53" s="553"/>
      <c r="AC53" s="553"/>
      <c r="AD53" s="553"/>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5"/>
      <c r="H54" s="546"/>
      <c r="I54" s="546"/>
      <c r="J54" s="546"/>
      <c r="K54" s="546"/>
      <c r="L54" s="546"/>
      <c r="M54" s="546"/>
      <c r="N54" s="546"/>
      <c r="O54" s="547"/>
      <c r="P54" s="231"/>
      <c r="Q54" s="231"/>
      <c r="R54" s="231"/>
      <c r="S54" s="231"/>
      <c r="T54" s="231"/>
      <c r="U54" s="231"/>
      <c r="V54" s="231"/>
      <c r="W54" s="231"/>
      <c r="X54" s="232"/>
      <c r="Y54" s="301" t="s">
        <v>54</v>
      </c>
      <c r="Z54" s="296"/>
      <c r="AA54" s="297"/>
      <c r="AB54" s="682"/>
      <c r="AC54" s="682"/>
      <c r="AD54" s="68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6"/>
      <c r="B55" s="647"/>
      <c r="C55" s="647"/>
      <c r="D55" s="647"/>
      <c r="E55" s="647"/>
      <c r="F55" s="648"/>
      <c r="G55" s="548"/>
      <c r="H55" s="549"/>
      <c r="I55" s="549"/>
      <c r="J55" s="549"/>
      <c r="K55" s="549"/>
      <c r="L55" s="549"/>
      <c r="M55" s="549"/>
      <c r="N55" s="549"/>
      <c r="O55" s="550"/>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7" t="s">
        <v>265</v>
      </c>
      <c r="H58" s="379"/>
      <c r="I58" s="379"/>
      <c r="J58" s="379"/>
      <c r="K58" s="379"/>
      <c r="L58" s="379"/>
      <c r="M58" s="379"/>
      <c r="N58" s="379"/>
      <c r="O58" s="568"/>
      <c r="P58" s="633" t="s">
        <v>59</v>
      </c>
      <c r="Q58" s="379"/>
      <c r="R58" s="379"/>
      <c r="S58" s="379"/>
      <c r="T58" s="379"/>
      <c r="U58" s="379"/>
      <c r="V58" s="379"/>
      <c r="W58" s="379"/>
      <c r="X58" s="568"/>
      <c r="Y58" s="634"/>
      <c r="Z58" s="635"/>
      <c r="AA58" s="636"/>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9"/>
      <c r="H59" s="377"/>
      <c r="I59" s="377"/>
      <c r="J59" s="377"/>
      <c r="K59" s="377"/>
      <c r="L59" s="377"/>
      <c r="M59" s="377"/>
      <c r="N59" s="377"/>
      <c r="O59" s="570"/>
      <c r="P59" s="582"/>
      <c r="Q59" s="377"/>
      <c r="R59" s="377"/>
      <c r="S59" s="377"/>
      <c r="T59" s="377"/>
      <c r="U59" s="377"/>
      <c r="V59" s="377"/>
      <c r="W59" s="377"/>
      <c r="X59" s="570"/>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2"/>
      <c r="H60" s="543"/>
      <c r="I60" s="543"/>
      <c r="J60" s="543"/>
      <c r="K60" s="543"/>
      <c r="L60" s="543"/>
      <c r="M60" s="543"/>
      <c r="N60" s="543"/>
      <c r="O60" s="544"/>
      <c r="P60" s="158"/>
      <c r="Q60" s="158"/>
      <c r="R60" s="158"/>
      <c r="S60" s="158"/>
      <c r="T60" s="158"/>
      <c r="U60" s="158"/>
      <c r="V60" s="158"/>
      <c r="W60" s="158"/>
      <c r="X60" s="229"/>
      <c r="Y60" s="336" t="s">
        <v>12</v>
      </c>
      <c r="Z60" s="551"/>
      <c r="AA60" s="552"/>
      <c r="AB60" s="553"/>
      <c r="AC60" s="553"/>
      <c r="AD60" s="553"/>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5"/>
      <c r="H61" s="546"/>
      <c r="I61" s="546"/>
      <c r="J61" s="546"/>
      <c r="K61" s="546"/>
      <c r="L61" s="546"/>
      <c r="M61" s="546"/>
      <c r="N61" s="546"/>
      <c r="O61" s="547"/>
      <c r="P61" s="231"/>
      <c r="Q61" s="231"/>
      <c r="R61" s="231"/>
      <c r="S61" s="231"/>
      <c r="T61" s="231"/>
      <c r="U61" s="231"/>
      <c r="V61" s="231"/>
      <c r="W61" s="231"/>
      <c r="X61" s="232"/>
      <c r="Y61" s="301" t="s">
        <v>54</v>
      </c>
      <c r="Z61" s="296"/>
      <c r="AA61" s="297"/>
      <c r="AB61" s="682"/>
      <c r="AC61" s="682"/>
      <c r="AD61" s="68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8"/>
      <c r="H62" s="549"/>
      <c r="I62" s="549"/>
      <c r="J62" s="549"/>
      <c r="K62" s="549"/>
      <c r="L62" s="549"/>
      <c r="M62" s="549"/>
      <c r="N62" s="549"/>
      <c r="O62" s="550"/>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517</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517</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518</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516</v>
      </c>
      <c r="X70" s="947"/>
      <c r="Y70" s="952" t="s">
        <v>12</v>
      </c>
      <c r="Z70" s="952"/>
      <c r="AA70" s="953"/>
      <c r="AB70" s="954" t="s">
        <v>517</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517</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518</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4"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5"/>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6"/>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530</v>
      </c>
      <c r="B78" s="915"/>
      <c r="C78" s="915"/>
      <c r="D78" s="915"/>
      <c r="E78" s="912" t="s">
        <v>465</v>
      </c>
      <c r="F78" s="913"/>
      <c r="G78" s="57" t="s">
        <v>365</v>
      </c>
      <c r="H78" s="795"/>
      <c r="I78" s="242"/>
      <c r="J78" s="242"/>
      <c r="K78" s="242"/>
      <c r="L78" s="242"/>
      <c r="M78" s="242"/>
      <c r="N78" s="242"/>
      <c r="O78" s="796"/>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thickBot="1" x14ac:dyDescent="0.2">
      <c r="A80" s="519" t="s">
        <v>266</v>
      </c>
      <c r="B80" s="849" t="s">
        <v>483</v>
      </c>
      <c r="C80" s="850"/>
      <c r="D80" s="850"/>
      <c r="E80" s="850"/>
      <c r="F80" s="851"/>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548</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5"/>
    </row>
    <row r="81" spans="1:60" ht="22.5" hidden="1" customHeight="1" x14ac:dyDescent="0.15">
      <c r="A81" s="520"/>
      <c r="B81" s="852"/>
      <c r="C81" s="554"/>
      <c r="D81" s="554"/>
      <c r="E81" s="554"/>
      <c r="F81" s="555"/>
      <c r="G81" s="377"/>
      <c r="H81" s="377"/>
      <c r="I81" s="377"/>
      <c r="J81" s="377"/>
      <c r="K81" s="377"/>
      <c r="L81" s="377"/>
      <c r="M81" s="377"/>
      <c r="N81" s="377"/>
      <c r="O81" s="377"/>
      <c r="P81" s="377"/>
      <c r="Q81" s="377"/>
      <c r="R81" s="377"/>
      <c r="S81" s="377"/>
      <c r="T81" s="377"/>
      <c r="U81" s="377"/>
      <c r="V81" s="377"/>
      <c r="W81" s="377"/>
      <c r="X81" s="377"/>
      <c r="Y81" s="377"/>
      <c r="Z81" s="377"/>
      <c r="AA81" s="570"/>
      <c r="AB81" s="582"/>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4"/>
      <c r="D82" s="554"/>
      <c r="E82" s="554"/>
      <c r="F82" s="555"/>
      <c r="G82" s="501"/>
      <c r="H82" s="501"/>
      <c r="I82" s="501"/>
      <c r="J82" s="501"/>
      <c r="K82" s="501"/>
      <c r="L82" s="501"/>
      <c r="M82" s="501"/>
      <c r="N82" s="501"/>
      <c r="O82" s="501"/>
      <c r="P82" s="501"/>
      <c r="Q82" s="501"/>
      <c r="R82" s="501"/>
      <c r="S82" s="501"/>
      <c r="T82" s="501"/>
      <c r="U82" s="501"/>
      <c r="V82" s="501"/>
      <c r="W82" s="501"/>
      <c r="X82" s="501"/>
      <c r="Y82" s="501"/>
      <c r="Z82" s="501"/>
      <c r="AA82" s="755"/>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4"/>
      <c r="D83" s="554"/>
      <c r="E83" s="554"/>
      <c r="F83" s="555"/>
      <c r="G83" s="504"/>
      <c r="H83" s="504"/>
      <c r="I83" s="504"/>
      <c r="J83" s="504"/>
      <c r="K83" s="504"/>
      <c r="L83" s="504"/>
      <c r="M83" s="504"/>
      <c r="N83" s="504"/>
      <c r="O83" s="504"/>
      <c r="P83" s="504"/>
      <c r="Q83" s="504"/>
      <c r="R83" s="504"/>
      <c r="S83" s="504"/>
      <c r="T83" s="504"/>
      <c r="U83" s="504"/>
      <c r="V83" s="504"/>
      <c r="W83" s="504"/>
      <c r="X83" s="504"/>
      <c r="Y83" s="504"/>
      <c r="Z83" s="504"/>
      <c r="AA83" s="756"/>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6"/>
      <c r="D84" s="556"/>
      <c r="E84" s="556"/>
      <c r="F84" s="557"/>
      <c r="G84" s="507"/>
      <c r="H84" s="507"/>
      <c r="I84" s="507"/>
      <c r="J84" s="507"/>
      <c r="K84" s="507"/>
      <c r="L84" s="507"/>
      <c r="M84" s="507"/>
      <c r="N84" s="507"/>
      <c r="O84" s="507"/>
      <c r="P84" s="507"/>
      <c r="Q84" s="507"/>
      <c r="R84" s="507"/>
      <c r="S84" s="507"/>
      <c r="T84" s="507"/>
      <c r="U84" s="507"/>
      <c r="V84" s="507"/>
      <c r="W84" s="507"/>
      <c r="X84" s="507"/>
      <c r="Y84" s="507"/>
      <c r="Z84" s="507"/>
      <c r="AA84" s="757"/>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4" t="s">
        <v>264</v>
      </c>
      <c r="C85" s="554"/>
      <c r="D85" s="554"/>
      <c r="E85" s="554"/>
      <c r="F85" s="555"/>
      <c r="G85" s="797" t="s">
        <v>61</v>
      </c>
      <c r="H85" s="782"/>
      <c r="I85" s="782"/>
      <c r="J85" s="782"/>
      <c r="K85" s="782"/>
      <c r="L85" s="782"/>
      <c r="M85" s="782"/>
      <c r="N85" s="782"/>
      <c r="O85" s="783"/>
      <c r="P85" s="781" t="s">
        <v>63</v>
      </c>
      <c r="Q85" s="782"/>
      <c r="R85" s="782"/>
      <c r="S85" s="782"/>
      <c r="T85" s="782"/>
      <c r="U85" s="782"/>
      <c r="V85" s="782"/>
      <c r="W85" s="782"/>
      <c r="X85" s="783"/>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4"/>
      <c r="C86" s="554"/>
      <c r="D86" s="554"/>
      <c r="E86" s="554"/>
      <c r="F86" s="555"/>
      <c r="G86" s="569"/>
      <c r="H86" s="377"/>
      <c r="I86" s="377"/>
      <c r="J86" s="377"/>
      <c r="K86" s="377"/>
      <c r="L86" s="377"/>
      <c r="M86" s="377"/>
      <c r="N86" s="377"/>
      <c r="O86" s="570"/>
      <c r="P86" s="582"/>
      <c r="Q86" s="377"/>
      <c r="R86" s="377"/>
      <c r="S86" s="377"/>
      <c r="T86" s="377"/>
      <c r="U86" s="377"/>
      <c r="V86" s="377"/>
      <c r="W86" s="377"/>
      <c r="X86" s="570"/>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4"/>
      <c r="C87" s="554"/>
      <c r="D87" s="554"/>
      <c r="E87" s="554"/>
      <c r="F87" s="555"/>
      <c r="G87" s="228"/>
      <c r="H87" s="158"/>
      <c r="I87" s="158"/>
      <c r="J87" s="158"/>
      <c r="K87" s="158"/>
      <c r="L87" s="158"/>
      <c r="M87" s="158"/>
      <c r="N87" s="158"/>
      <c r="O87" s="229"/>
      <c r="P87" s="158"/>
      <c r="Q87" s="802"/>
      <c r="R87" s="802"/>
      <c r="S87" s="802"/>
      <c r="T87" s="802"/>
      <c r="U87" s="802"/>
      <c r="V87" s="802"/>
      <c r="W87" s="802"/>
      <c r="X87" s="803"/>
      <c r="Y87" s="758" t="s">
        <v>62</v>
      </c>
      <c r="Z87" s="759"/>
      <c r="AA87" s="760"/>
      <c r="AB87" s="553"/>
      <c r="AC87" s="553"/>
      <c r="AD87" s="553"/>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4"/>
      <c r="C88" s="554"/>
      <c r="D88" s="554"/>
      <c r="E88" s="554"/>
      <c r="F88" s="555"/>
      <c r="G88" s="230"/>
      <c r="H88" s="231"/>
      <c r="I88" s="231"/>
      <c r="J88" s="231"/>
      <c r="K88" s="231"/>
      <c r="L88" s="231"/>
      <c r="M88" s="231"/>
      <c r="N88" s="231"/>
      <c r="O88" s="232"/>
      <c r="P88" s="804"/>
      <c r="Q88" s="804"/>
      <c r="R88" s="804"/>
      <c r="S88" s="804"/>
      <c r="T88" s="804"/>
      <c r="U88" s="804"/>
      <c r="V88" s="804"/>
      <c r="W88" s="804"/>
      <c r="X88" s="805"/>
      <c r="Y88" s="732" t="s">
        <v>54</v>
      </c>
      <c r="Z88" s="733"/>
      <c r="AA88" s="734"/>
      <c r="AB88" s="682"/>
      <c r="AC88" s="682"/>
      <c r="AD88" s="68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6"/>
      <c r="C89" s="556"/>
      <c r="D89" s="556"/>
      <c r="E89" s="556"/>
      <c r="F89" s="557"/>
      <c r="G89" s="233"/>
      <c r="H89" s="161"/>
      <c r="I89" s="161"/>
      <c r="J89" s="161"/>
      <c r="K89" s="161"/>
      <c r="L89" s="161"/>
      <c r="M89" s="161"/>
      <c r="N89" s="161"/>
      <c r="O89" s="234"/>
      <c r="P89" s="302"/>
      <c r="Q89" s="302"/>
      <c r="R89" s="302"/>
      <c r="S89" s="302"/>
      <c r="T89" s="302"/>
      <c r="U89" s="302"/>
      <c r="V89" s="302"/>
      <c r="W89" s="302"/>
      <c r="X89" s="806"/>
      <c r="Y89" s="732" t="s">
        <v>13</v>
      </c>
      <c r="Z89" s="733"/>
      <c r="AA89" s="734"/>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4" t="s">
        <v>264</v>
      </c>
      <c r="C90" s="554"/>
      <c r="D90" s="554"/>
      <c r="E90" s="554"/>
      <c r="F90" s="555"/>
      <c r="G90" s="797" t="s">
        <v>61</v>
      </c>
      <c r="H90" s="782"/>
      <c r="I90" s="782"/>
      <c r="J90" s="782"/>
      <c r="K90" s="782"/>
      <c r="L90" s="782"/>
      <c r="M90" s="782"/>
      <c r="N90" s="782"/>
      <c r="O90" s="783"/>
      <c r="P90" s="781" t="s">
        <v>63</v>
      </c>
      <c r="Q90" s="782"/>
      <c r="R90" s="782"/>
      <c r="S90" s="782"/>
      <c r="T90" s="782"/>
      <c r="U90" s="782"/>
      <c r="V90" s="782"/>
      <c r="W90" s="782"/>
      <c r="X90" s="783"/>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4"/>
      <c r="C91" s="554"/>
      <c r="D91" s="554"/>
      <c r="E91" s="554"/>
      <c r="F91" s="555"/>
      <c r="G91" s="569"/>
      <c r="H91" s="377"/>
      <c r="I91" s="377"/>
      <c r="J91" s="377"/>
      <c r="K91" s="377"/>
      <c r="L91" s="377"/>
      <c r="M91" s="377"/>
      <c r="N91" s="377"/>
      <c r="O91" s="570"/>
      <c r="P91" s="582"/>
      <c r="Q91" s="377"/>
      <c r="R91" s="377"/>
      <c r="S91" s="377"/>
      <c r="T91" s="377"/>
      <c r="U91" s="377"/>
      <c r="V91" s="377"/>
      <c r="W91" s="377"/>
      <c r="X91" s="570"/>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4"/>
      <c r="C92" s="554"/>
      <c r="D92" s="554"/>
      <c r="E92" s="554"/>
      <c r="F92" s="555"/>
      <c r="G92" s="228"/>
      <c r="H92" s="158"/>
      <c r="I92" s="158"/>
      <c r="J92" s="158"/>
      <c r="K92" s="158"/>
      <c r="L92" s="158"/>
      <c r="M92" s="158"/>
      <c r="N92" s="158"/>
      <c r="O92" s="229"/>
      <c r="P92" s="158"/>
      <c r="Q92" s="802"/>
      <c r="R92" s="802"/>
      <c r="S92" s="802"/>
      <c r="T92" s="802"/>
      <c r="U92" s="802"/>
      <c r="V92" s="802"/>
      <c r="W92" s="802"/>
      <c r="X92" s="803"/>
      <c r="Y92" s="758" t="s">
        <v>62</v>
      </c>
      <c r="Z92" s="759"/>
      <c r="AA92" s="760"/>
      <c r="AB92" s="553"/>
      <c r="AC92" s="553"/>
      <c r="AD92" s="553"/>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4"/>
      <c r="C93" s="554"/>
      <c r="D93" s="554"/>
      <c r="E93" s="554"/>
      <c r="F93" s="555"/>
      <c r="G93" s="230"/>
      <c r="H93" s="231"/>
      <c r="I93" s="231"/>
      <c r="J93" s="231"/>
      <c r="K93" s="231"/>
      <c r="L93" s="231"/>
      <c r="M93" s="231"/>
      <c r="N93" s="231"/>
      <c r="O93" s="232"/>
      <c r="P93" s="804"/>
      <c r="Q93" s="804"/>
      <c r="R93" s="804"/>
      <c r="S93" s="804"/>
      <c r="T93" s="804"/>
      <c r="U93" s="804"/>
      <c r="V93" s="804"/>
      <c r="W93" s="804"/>
      <c r="X93" s="805"/>
      <c r="Y93" s="732" t="s">
        <v>54</v>
      </c>
      <c r="Z93" s="733"/>
      <c r="AA93" s="734"/>
      <c r="AB93" s="682"/>
      <c r="AC93" s="682"/>
      <c r="AD93" s="68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6"/>
      <c r="C94" s="556"/>
      <c r="D94" s="556"/>
      <c r="E94" s="556"/>
      <c r="F94" s="557"/>
      <c r="G94" s="233"/>
      <c r="H94" s="161"/>
      <c r="I94" s="161"/>
      <c r="J94" s="161"/>
      <c r="K94" s="161"/>
      <c r="L94" s="161"/>
      <c r="M94" s="161"/>
      <c r="N94" s="161"/>
      <c r="O94" s="234"/>
      <c r="P94" s="302"/>
      <c r="Q94" s="302"/>
      <c r="R94" s="302"/>
      <c r="S94" s="302"/>
      <c r="T94" s="302"/>
      <c r="U94" s="302"/>
      <c r="V94" s="302"/>
      <c r="W94" s="302"/>
      <c r="X94" s="806"/>
      <c r="Y94" s="732" t="s">
        <v>13</v>
      </c>
      <c r="Z94" s="733"/>
      <c r="AA94" s="734"/>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4" t="s">
        <v>264</v>
      </c>
      <c r="C95" s="554"/>
      <c r="D95" s="554"/>
      <c r="E95" s="554"/>
      <c r="F95" s="555"/>
      <c r="G95" s="797" t="s">
        <v>61</v>
      </c>
      <c r="H95" s="782"/>
      <c r="I95" s="782"/>
      <c r="J95" s="782"/>
      <c r="K95" s="782"/>
      <c r="L95" s="782"/>
      <c r="M95" s="782"/>
      <c r="N95" s="782"/>
      <c r="O95" s="783"/>
      <c r="P95" s="781" t="s">
        <v>63</v>
      </c>
      <c r="Q95" s="782"/>
      <c r="R95" s="782"/>
      <c r="S95" s="782"/>
      <c r="T95" s="782"/>
      <c r="U95" s="782"/>
      <c r="V95" s="782"/>
      <c r="W95" s="782"/>
      <c r="X95" s="783"/>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4"/>
      <c r="C96" s="554"/>
      <c r="D96" s="554"/>
      <c r="E96" s="554"/>
      <c r="F96" s="555"/>
      <c r="G96" s="569"/>
      <c r="H96" s="377"/>
      <c r="I96" s="377"/>
      <c r="J96" s="377"/>
      <c r="K96" s="377"/>
      <c r="L96" s="377"/>
      <c r="M96" s="377"/>
      <c r="N96" s="377"/>
      <c r="O96" s="570"/>
      <c r="P96" s="582"/>
      <c r="Q96" s="377"/>
      <c r="R96" s="377"/>
      <c r="S96" s="377"/>
      <c r="T96" s="377"/>
      <c r="U96" s="377"/>
      <c r="V96" s="377"/>
      <c r="W96" s="377"/>
      <c r="X96" s="570"/>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4"/>
      <c r="C97" s="554"/>
      <c r="D97" s="554"/>
      <c r="E97" s="554"/>
      <c r="F97" s="555"/>
      <c r="G97" s="228"/>
      <c r="H97" s="158"/>
      <c r="I97" s="158"/>
      <c r="J97" s="158"/>
      <c r="K97" s="158"/>
      <c r="L97" s="158"/>
      <c r="M97" s="158"/>
      <c r="N97" s="158"/>
      <c r="O97" s="229"/>
      <c r="P97" s="158"/>
      <c r="Q97" s="802"/>
      <c r="R97" s="802"/>
      <c r="S97" s="802"/>
      <c r="T97" s="802"/>
      <c r="U97" s="802"/>
      <c r="V97" s="802"/>
      <c r="W97" s="802"/>
      <c r="X97" s="803"/>
      <c r="Y97" s="758" t="s">
        <v>62</v>
      </c>
      <c r="Z97" s="759"/>
      <c r="AA97" s="760"/>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4"/>
      <c r="C98" s="554"/>
      <c r="D98" s="554"/>
      <c r="E98" s="554"/>
      <c r="F98" s="555"/>
      <c r="G98" s="230"/>
      <c r="H98" s="231"/>
      <c r="I98" s="231"/>
      <c r="J98" s="231"/>
      <c r="K98" s="231"/>
      <c r="L98" s="231"/>
      <c r="M98" s="231"/>
      <c r="N98" s="231"/>
      <c r="O98" s="232"/>
      <c r="P98" s="804"/>
      <c r="Q98" s="804"/>
      <c r="R98" s="804"/>
      <c r="S98" s="804"/>
      <c r="T98" s="804"/>
      <c r="U98" s="804"/>
      <c r="V98" s="804"/>
      <c r="W98" s="804"/>
      <c r="X98" s="805"/>
      <c r="Y98" s="732" t="s">
        <v>54</v>
      </c>
      <c r="Z98" s="733"/>
      <c r="AA98" s="734"/>
      <c r="AB98" s="522"/>
      <c r="AC98" s="523"/>
      <c r="AD98" s="524"/>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540</v>
      </c>
      <c r="AV100" s="932"/>
      <c r="AW100" s="932"/>
      <c r="AX100" s="934"/>
    </row>
    <row r="101" spans="1:60" ht="23.25" customHeight="1" x14ac:dyDescent="0.15">
      <c r="A101" s="491"/>
      <c r="B101" s="492"/>
      <c r="C101" s="492"/>
      <c r="D101" s="492"/>
      <c r="E101" s="492"/>
      <c r="F101" s="493"/>
      <c r="G101" s="158" t="s">
        <v>572</v>
      </c>
      <c r="H101" s="158"/>
      <c r="I101" s="158"/>
      <c r="J101" s="158"/>
      <c r="K101" s="158"/>
      <c r="L101" s="158"/>
      <c r="M101" s="158"/>
      <c r="N101" s="158"/>
      <c r="O101" s="158"/>
      <c r="P101" s="158"/>
      <c r="Q101" s="158"/>
      <c r="R101" s="158"/>
      <c r="S101" s="158"/>
      <c r="T101" s="158"/>
      <c r="U101" s="158"/>
      <c r="V101" s="158"/>
      <c r="W101" s="158"/>
      <c r="X101" s="229"/>
      <c r="Y101" s="816" t="s">
        <v>55</v>
      </c>
      <c r="Z101" s="718"/>
      <c r="AA101" s="719"/>
      <c r="AB101" s="553" t="s">
        <v>573</v>
      </c>
      <c r="AC101" s="553"/>
      <c r="AD101" s="553"/>
      <c r="AE101" s="362">
        <v>24</v>
      </c>
      <c r="AF101" s="363"/>
      <c r="AG101" s="363"/>
      <c r="AH101" s="364"/>
      <c r="AI101" s="362">
        <v>19</v>
      </c>
      <c r="AJ101" s="363"/>
      <c r="AK101" s="363"/>
      <c r="AL101" s="364"/>
      <c r="AM101" s="362">
        <v>13</v>
      </c>
      <c r="AN101" s="363"/>
      <c r="AO101" s="363"/>
      <c r="AP101" s="364"/>
      <c r="AQ101" s="362" t="s">
        <v>635</v>
      </c>
      <c r="AR101" s="363"/>
      <c r="AS101" s="363"/>
      <c r="AT101" s="364"/>
      <c r="AU101" s="362" t="s">
        <v>635</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3" t="s">
        <v>573</v>
      </c>
      <c r="AC102" s="553"/>
      <c r="AD102" s="553"/>
      <c r="AE102" s="356">
        <v>24</v>
      </c>
      <c r="AF102" s="356"/>
      <c r="AG102" s="356"/>
      <c r="AH102" s="356"/>
      <c r="AI102" s="356">
        <v>12</v>
      </c>
      <c r="AJ102" s="356"/>
      <c r="AK102" s="356"/>
      <c r="AL102" s="356"/>
      <c r="AM102" s="356">
        <v>10</v>
      </c>
      <c r="AN102" s="356"/>
      <c r="AO102" s="356"/>
      <c r="AP102" s="356"/>
      <c r="AQ102" s="817">
        <v>24</v>
      </c>
      <c r="AR102" s="818"/>
      <c r="AS102" s="818"/>
      <c r="AT102" s="819"/>
      <c r="AU102" s="817">
        <v>17</v>
      </c>
      <c r="AV102" s="818"/>
      <c r="AW102" s="818"/>
      <c r="AX102" s="819"/>
    </row>
    <row r="103" spans="1:60" ht="31.5" hidden="1" customHeight="1" x14ac:dyDescent="0.15">
      <c r="A103" s="488" t="s">
        <v>493</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670</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665</v>
      </c>
      <c r="AC116" s="299"/>
      <c r="AD116" s="300"/>
      <c r="AE116" s="356" t="s">
        <v>665</v>
      </c>
      <c r="AF116" s="356"/>
      <c r="AG116" s="356"/>
      <c r="AH116" s="356"/>
      <c r="AI116" s="356" t="s">
        <v>665</v>
      </c>
      <c r="AJ116" s="356"/>
      <c r="AK116" s="356"/>
      <c r="AL116" s="356"/>
      <c r="AM116" s="356" t="s">
        <v>665</v>
      </c>
      <c r="AN116" s="356"/>
      <c r="AO116" s="356"/>
      <c r="AP116" s="356"/>
      <c r="AQ116" s="362" t="s">
        <v>665</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502</v>
      </c>
      <c r="AC117" s="340"/>
      <c r="AD117" s="341"/>
      <c r="AE117" s="304" t="s">
        <v>671</v>
      </c>
      <c r="AF117" s="304"/>
      <c r="AG117" s="304"/>
      <c r="AH117" s="304"/>
      <c r="AI117" s="304" t="s">
        <v>665</v>
      </c>
      <c r="AJ117" s="304"/>
      <c r="AK117" s="304"/>
      <c r="AL117" s="304"/>
      <c r="AM117" s="304" t="s">
        <v>669</v>
      </c>
      <c r="AN117" s="304"/>
      <c r="AO117" s="304"/>
      <c r="AP117" s="304"/>
      <c r="AQ117" s="304" t="s">
        <v>669</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8"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672</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574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570</v>
      </c>
      <c r="AR133" s="269"/>
      <c r="AS133" s="134" t="s">
        <v>356</v>
      </c>
      <c r="AT133" s="169"/>
      <c r="AU133" s="133" t="s">
        <v>570</v>
      </c>
      <c r="AV133" s="133"/>
      <c r="AW133" s="134" t="s">
        <v>300</v>
      </c>
      <c r="AX133" s="135"/>
    </row>
    <row r="134" spans="1:50" ht="39.75" customHeight="1" x14ac:dyDescent="0.15">
      <c r="A134" s="997"/>
      <c r="B134" s="250"/>
      <c r="C134" s="249"/>
      <c r="D134" s="250"/>
      <c r="E134" s="249"/>
      <c r="F134" s="312"/>
      <c r="G134" s="228" t="s">
        <v>575</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576</v>
      </c>
      <c r="AC134" s="219"/>
      <c r="AD134" s="219"/>
      <c r="AE134" s="264" t="s">
        <v>570</v>
      </c>
      <c r="AF134" s="101"/>
      <c r="AG134" s="101"/>
      <c r="AH134" s="101"/>
      <c r="AI134" s="264" t="s">
        <v>570</v>
      </c>
      <c r="AJ134" s="101"/>
      <c r="AK134" s="101"/>
      <c r="AL134" s="101"/>
      <c r="AM134" s="264" t="s">
        <v>570</v>
      </c>
      <c r="AN134" s="101"/>
      <c r="AO134" s="101"/>
      <c r="AP134" s="101"/>
      <c r="AQ134" s="264" t="s">
        <v>570</v>
      </c>
      <c r="AR134" s="101"/>
      <c r="AS134" s="101"/>
      <c r="AT134" s="101"/>
      <c r="AU134" s="264" t="s">
        <v>570</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570</v>
      </c>
      <c r="AC135" s="130"/>
      <c r="AD135" s="130"/>
      <c r="AE135" s="264" t="s">
        <v>577</v>
      </c>
      <c r="AF135" s="101"/>
      <c r="AG135" s="101"/>
      <c r="AH135" s="101"/>
      <c r="AI135" s="264" t="s">
        <v>570</v>
      </c>
      <c r="AJ135" s="101"/>
      <c r="AK135" s="101"/>
      <c r="AL135" s="101"/>
      <c r="AM135" s="264" t="s">
        <v>570</v>
      </c>
      <c r="AN135" s="101"/>
      <c r="AO135" s="101"/>
      <c r="AP135" s="101"/>
      <c r="AQ135" s="264" t="s">
        <v>570</v>
      </c>
      <c r="AR135" s="101"/>
      <c r="AS135" s="101"/>
      <c r="AT135" s="101"/>
      <c r="AU135" s="264" t="s">
        <v>570</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9"/>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578</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9"/>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9"/>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9"/>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9"/>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556</v>
      </c>
      <c r="K430" s="240"/>
      <c r="L430" s="240"/>
      <c r="M430" s="240"/>
      <c r="N430" s="240"/>
      <c r="O430" s="240"/>
      <c r="P430" s="240"/>
      <c r="Q430" s="240"/>
      <c r="R430" s="240"/>
      <c r="S430" s="240"/>
      <c r="T430" s="241"/>
      <c r="U430" s="242" t="s">
        <v>570</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570</v>
      </c>
      <c r="AF432" s="133"/>
      <c r="AG432" s="134" t="s">
        <v>356</v>
      </c>
      <c r="AH432" s="169"/>
      <c r="AI432" s="179"/>
      <c r="AJ432" s="179"/>
      <c r="AK432" s="179"/>
      <c r="AL432" s="174"/>
      <c r="AM432" s="179"/>
      <c r="AN432" s="179"/>
      <c r="AO432" s="179"/>
      <c r="AP432" s="174"/>
      <c r="AQ432" s="215" t="s">
        <v>570</v>
      </c>
      <c r="AR432" s="133"/>
      <c r="AS432" s="134" t="s">
        <v>356</v>
      </c>
      <c r="AT432" s="169"/>
      <c r="AU432" s="133" t="s">
        <v>570</v>
      </c>
      <c r="AV432" s="133"/>
      <c r="AW432" s="134" t="s">
        <v>300</v>
      </c>
      <c r="AX432" s="135"/>
    </row>
    <row r="433" spans="1:50" ht="23.25" customHeight="1" x14ac:dyDescent="0.15">
      <c r="A433" s="997"/>
      <c r="B433" s="250"/>
      <c r="C433" s="249"/>
      <c r="D433" s="250"/>
      <c r="E433" s="163"/>
      <c r="F433" s="164"/>
      <c r="G433" s="228" t="s">
        <v>570</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576</v>
      </c>
      <c r="AC433" s="130"/>
      <c r="AD433" s="130"/>
      <c r="AE433" s="100" t="s">
        <v>570</v>
      </c>
      <c r="AF433" s="101"/>
      <c r="AG433" s="101"/>
      <c r="AH433" s="101"/>
      <c r="AI433" s="100" t="s">
        <v>556</v>
      </c>
      <c r="AJ433" s="101"/>
      <c r="AK433" s="101"/>
      <c r="AL433" s="101"/>
      <c r="AM433" s="100" t="s">
        <v>556</v>
      </c>
      <c r="AN433" s="101"/>
      <c r="AO433" s="101"/>
      <c r="AP433" s="102"/>
      <c r="AQ433" s="100" t="s">
        <v>556</v>
      </c>
      <c r="AR433" s="101"/>
      <c r="AS433" s="101"/>
      <c r="AT433" s="102"/>
      <c r="AU433" s="101" t="s">
        <v>556</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570</v>
      </c>
      <c r="AC434" s="219"/>
      <c r="AD434" s="219"/>
      <c r="AE434" s="100" t="s">
        <v>580</v>
      </c>
      <c r="AF434" s="101"/>
      <c r="AG434" s="101"/>
      <c r="AH434" s="102"/>
      <c r="AI434" s="100" t="s">
        <v>556</v>
      </c>
      <c r="AJ434" s="101"/>
      <c r="AK434" s="101"/>
      <c r="AL434" s="101"/>
      <c r="AM434" s="100" t="s">
        <v>556</v>
      </c>
      <c r="AN434" s="101"/>
      <c r="AO434" s="101"/>
      <c r="AP434" s="102"/>
      <c r="AQ434" s="100" t="s">
        <v>556</v>
      </c>
      <c r="AR434" s="101"/>
      <c r="AS434" s="101"/>
      <c r="AT434" s="102"/>
      <c r="AU434" s="101" t="s">
        <v>556</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570</v>
      </c>
      <c r="AF435" s="101"/>
      <c r="AG435" s="101"/>
      <c r="AH435" s="102"/>
      <c r="AI435" s="100" t="s">
        <v>556</v>
      </c>
      <c r="AJ435" s="101"/>
      <c r="AK435" s="101"/>
      <c r="AL435" s="101"/>
      <c r="AM435" s="100" t="s">
        <v>556</v>
      </c>
      <c r="AN435" s="101"/>
      <c r="AO435" s="101"/>
      <c r="AP435" s="102"/>
      <c r="AQ435" s="100" t="s">
        <v>556</v>
      </c>
      <c r="AR435" s="101"/>
      <c r="AS435" s="101"/>
      <c r="AT435" s="102"/>
      <c r="AU435" s="101" t="s">
        <v>556</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570</v>
      </c>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customHeight="1" x14ac:dyDescent="0.15">
      <c r="A458" s="997"/>
      <c r="B458" s="250"/>
      <c r="C458" s="249"/>
      <c r="D458" s="250"/>
      <c r="E458" s="163"/>
      <c r="F458" s="164"/>
      <c r="G458" s="228" t="s">
        <v>579</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556</v>
      </c>
      <c r="AC458" s="130"/>
      <c r="AD458" s="130"/>
      <c r="AE458" s="100" t="s">
        <v>556</v>
      </c>
      <c r="AF458" s="101"/>
      <c r="AG458" s="101"/>
      <c r="AH458" s="101"/>
      <c r="AI458" s="100" t="s">
        <v>556</v>
      </c>
      <c r="AJ458" s="101"/>
      <c r="AK458" s="101"/>
      <c r="AL458" s="101"/>
      <c r="AM458" s="100" t="s">
        <v>556</v>
      </c>
      <c r="AN458" s="101"/>
      <c r="AO458" s="101"/>
      <c r="AP458" s="102"/>
      <c r="AQ458" s="100" t="s">
        <v>556</v>
      </c>
      <c r="AR458" s="101"/>
      <c r="AS458" s="101"/>
      <c r="AT458" s="102"/>
      <c r="AU458" s="101" t="s">
        <v>556</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556</v>
      </c>
      <c r="AC459" s="219"/>
      <c r="AD459" s="219"/>
      <c r="AE459" s="100" t="s">
        <v>556</v>
      </c>
      <c r="AF459" s="101"/>
      <c r="AG459" s="101"/>
      <c r="AH459" s="102"/>
      <c r="AI459" s="100" t="s">
        <v>556</v>
      </c>
      <c r="AJ459" s="101"/>
      <c r="AK459" s="101"/>
      <c r="AL459" s="101"/>
      <c r="AM459" s="100" t="s">
        <v>556</v>
      </c>
      <c r="AN459" s="101"/>
      <c r="AO459" s="101"/>
      <c r="AP459" s="102"/>
      <c r="AQ459" s="100" t="s">
        <v>556</v>
      </c>
      <c r="AR459" s="101"/>
      <c r="AS459" s="101"/>
      <c r="AT459" s="102"/>
      <c r="AU459" s="101" t="s">
        <v>556</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556</v>
      </c>
      <c r="AF460" s="101"/>
      <c r="AG460" s="101"/>
      <c r="AH460" s="102"/>
      <c r="AI460" s="100" t="s">
        <v>556</v>
      </c>
      <c r="AJ460" s="101"/>
      <c r="AK460" s="101"/>
      <c r="AL460" s="101"/>
      <c r="AM460" s="100" t="s">
        <v>556</v>
      </c>
      <c r="AN460" s="101"/>
      <c r="AO460" s="101"/>
      <c r="AP460" s="102"/>
      <c r="AQ460" s="100" t="s">
        <v>556</v>
      </c>
      <c r="AR460" s="101"/>
      <c r="AS460" s="101"/>
      <c r="AT460" s="102"/>
      <c r="AU460" s="101" t="s">
        <v>556</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581</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x14ac:dyDescent="0.2">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7"/>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27" customHeight="1" x14ac:dyDescent="0.15">
      <c r="A702" s="531" t="s">
        <v>259</v>
      </c>
      <c r="B702" s="532"/>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8" t="s">
        <v>550</v>
      </c>
      <c r="AE702" s="899"/>
      <c r="AF702" s="899"/>
      <c r="AG702" s="888" t="s">
        <v>583</v>
      </c>
      <c r="AH702" s="889"/>
      <c r="AI702" s="889"/>
      <c r="AJ702" s="889"/>
      <c r="AK702" s="889"/>
      <c r="AL702" s="889"/>
      <c r="AM702" s="889"/>
      <c r="AN702" s="889"/>
      <c r="AO702" s="889"/>
      <c r="AP702" s="889"/>
      <c r="AQ702" s="889"/>
      <c r="AR702" s="889"/>
      <c r="AS702" s="889"/>
      <c r="AT702" s="889"/>
      <c r="AU702" s="889"/>
      <c r="AV702" s="889"/>
      <c r="AW702" s="889"/>
      <c r="AX702" s="890"/>
    </row>
    <row r="703" spans="1:50" ht="27"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1" t="s">
        <v>550</v>
      </c>
      <c r="AE703" s="152"/>
      <c r="AF703" s="152"/>
      <c r="AG703" s="666" t="s">
        <v>583</v>
      </c>
      <c r="AH703" s="667"/>
      <c r="AI703" s="667"/>
      <c r="AJ703" s="667"/>
      <c r="AK703" s="667"/>
      <c r="AL703" s="667"/>
      <c r="AM703" s="667"/>
      <c r="AN703" s="667"/>
      <c r="AO703" s="667"/>
      <c r="AP703" s="667"/>
      <c r="AQ703" s="667"/>
      <c r="AR703" s="667"/>
      <c r="AS703" s="667"/>
      <c r="AT703" s="667"/>
      <c r="AU703" s="667"/>
      <c r="AV703" s="667"/>
      <c r="AW703" s="667"/>
      <c r="AX703" s="668"/>
    </row>
    <row r="704" spans="1:50" ht="27" customHeight="1" x14ac:dyDescent="0.15">
      <c r="A704" s="535"/>
      <c r="B704" s="536"/>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582</v>
      </c>
      <c r="AE704" s="588"/>
      <c r="AF704" s="588"/>
      <c r="AG704" s="429" t="s">
        <v>570</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3" t="s">
        <v>39</v>
      </c>
      <c r="B705" s="772"/>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5" t="s">
        <v>550</v>
      </c>
      <c r="AE705" s="736"/>
      <c r="AF705" s="736"/>
      <c r="AG705" s="157" t="s">
        <v>637</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7"/>
      <c r="B706" s="773"/>
      <c r="C706" s="616"/>
      <c r="D706" s="617"/>
      <c r="E706" s="686" t="s">
        <v>528</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1" t="s">
        <v>584</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7"/>
      <c r="B707" s="773"/>
      <c r="C707" s="618"/>
      <c r="D707" s="619"/>
      <c r="E707" s="689" t="s">
        <v>452</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5" t="s">
        <v>584</v>
      </c>
      <c r="AE707" s="586"/>
      <c r="AF707" s="586"/>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9" t="s">
        <v>582</v>
      </c>
      <c r="AE708" s="670"/>
      <c r="AF708" s="670"/>
      <c r="AG708" s="528" t="s">
        <v>570</v>
      </c>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57"/>
      <c r="B709" s="658"/>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1" t="s">
        <v>582</v>
      </c>
      <c r="AE709" s="152"/>
      <c r="AF709" s="152"/>
      <c r="AG709" s="666" t="s">
        <v>570</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1" t="s">
        <v>582</v>
      </c>
      <c r="AE710" s="152"/>
      <c r="AF710" s="152"/>
      <c r="AG710" s="666" t="s">
        <v>586</v>
      </c>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1" t="s">
        <v>550</v>
      </c>
      <c r="AE711" s="152"/>
      <c r="AF711" s="152"/>
      <c r="AG711" s="666" t="s">
        <v>587</v>
      </c>
      <c r="AH711" s="667"/>
      <c r="AI711" s="667"/>
      <c r="AJ711" s="667"/>
      <c r="AK711" s="667"/>
      <c r="AL711" s="667"/>
      <c r="AM711" s="667"/>
      <c r="AN711" s="667"/>
      <c r="AO711" s="667"/>
      <c r="AP711" s="667"/>
      <c r="AQ711" s="667"/>
      <c r="AR711" s="667"/>
      <c r="AS711" s="667"/>
      <c r="AT711" s="667"/>
      <c r="AU711" s="667"/>
      <c r="AV711" s="667"/>
      <c r="AW711" s="667"/>
      <c r="AX711" s="668"/>
    </row>
    <row r="712" spans="1:50" ht="54.75" customHeight="1" x14ac:dyDescent="0.15">
      <c r="A712" s="657"/>
      <c r="B712" s="658"/>
      <c r="C712" s="590" t="s">
        <v>488</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585</v>
      </c>
      <c r="AE712" s="588"/>
      <c r="AF712" s="588"/>
      <c r="AG712" s="596" t="s">
        <v>640</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7"/>
      <c r="B713" s="658"/>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582</v>
      </c>
      <c r="AE713" s="152"/>
      <c r="AF713" s="153"/>
      <c r="AG713" s="666" t="s">
        <v>570</v>
      </c>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4" t="s">
        <v>461</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3" t="s">
        <v>550</v>
      </c>
      <c r="AE714" s="594"/>
      <c r="AF714" s="595"/>
      <c r="AG714" s="692" t="s">
        <v>588</v>
      </c>
      <c r="AH714" s="693"/>
      <c r="AI714" s="693"/>
      <c r="AJ714" s="693"/>
      <c r="AK714" s="693"/>
      <c r="AL714" s="693"/>
      <c r="AM714" s="693"/>
      <c r="AN714" s="693"/>
      <c r="AO714" s="693"/>
      <c r="AP714" s="693"/>
      <c r="AQ714" s="693"/>
      <c r="AR714" s="693"/>
      <c r="AS714" s="693"/>
      <c r="AT714" s="693"/>
      <c r="AU714" s="693"/>
      <c r="AV714" s="693"/>
      <c r="AW714" s="693"/>
      <c r="AX714" s="694"/>
    </row>
    <row r="715" spans="1:50" ht="57.75" customHeight="1" x14ac:dyDescent="0.15">
      <c r="A715" s="623" t="s">
        <v>40</v>
      </c>
      <c r="B715" s="656"/>
      <c r="C715" s="661" t="s">
        <v>462</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550</v>
      </c>
      <c r="AE715" s="670"/>
      <c r="AF715" s="780"/>
      <c r="AG715" s="528" t="s">
        <v>589</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57"/>
      <c r="B716" s="658"/>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582</v>
      </c>
      <c r="AE716" s="762"/>
      <c r="AF716" s="762"/>
      <c r="AG716" s="666" t="s">
        <v>570</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90" t="s">
        <v>375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1" t="s">
        <v>550</v>
      </c>
      <c r="AE717" s="152"/>
      <c r="AF717" s="152"/>
      <c r="AG717" s="666" t="s">
        <v>590</v>
      </c>
      <c r="AH717" s="667"/>
      <c r="AI717" s="667"/>
      <c r="AJ717" s="667"/>
      <c r="AK717" s="667"/>
      <c r="AL717" s="667"/>
      <c r="AM717" s="667"/>
      <c r="AN717" s="667"/>
      <c r="AO717" s="667"/>
      <c r="AP717" s="667"/>
      <c r="AQ717" s="667"/>
      <c r="AR717" s="667"/>
      <c r="AS717" s="667"/>
      <c r="AT717" s="667"/>
      <c r="AU717" s="667"/>
      <c r="AV717" s="667"/>
      <c r="AW717" s="667"/>
      <c r="AX717" s="668"/>
    </row>
    <row r="718" spans="1:50" ht="63" customHeight="1" x14ac:dyDescent="0.15">
      <c r="A718" s="659"/>
      <c r="B718" s="660"/>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1" t="s">
        <v>550</v>
      </c>
      <c r="AE718" s="152"/>
      <c r="AF718" s="152"/>
      <c r="AG718" s="160" t="s">
        <v>636</v>
      </c>
      <c r="AH718" s="161"/>
      <c r="AI718" s="161"/>
      <c r="AJ718" s="161"/>
      <c r="AK718" s="161"/>
      <c r="AL718" s="161"/>
      <c r="AM718" s="161"/>
      <c r="AN718" s="161"/>
      <c r="AO718" s="161"/>
      <c r="AP718" s="161"/>
      <c r="AQ718" s="161"/>
      <c r="AR718" s="161"/>
      <c r="AS718" s="161"/>
      <c r="AT718" s="161"/>
      <c r="AU718" s="161"/>
      <c r="AV718" s="161"/>
      <c r="AW718" s="161"/>
      <c r="AX718" s="162"/>
    </row>
    <row r="719" spans="1:50" ht="41.25" hidden="1" customHeight="1" x14ac:dyDescent="0.15">
      <c r="A719" s="650" t="s">
        <v>58</v>
      </c>
      <c r="B719" s="651"/>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8"/>
      <c r="AD719" s="669"/>
      <c r="AE719" s="670"/>
      <c r="AF719" s="670"/>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hidden="1" customHeight="1" x14ac:dyDescent="0.15">
      <c r="A720" s="652"/>
      <c r="B720" s="653"/>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hidden="1" customHeight="1" x14ac:dyDescent="0.15">
      <c r="A721" s="652"/>
      <c r="B721" s="653"/>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2"/>
      <c r="B722" s="653"/>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2"/>
      <c r="B723" s="653"/>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2"/>
      <c r="B724" s="653"/>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4"/>
      <c r="B725" s="655"/>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3" t="s">
        <v>48</v>
      </c>
      <c r="B726" s="624"/>
      <c r="C726" s="444" t="s">
        <v>53</v>
      </c>
      <c r="D726" s="583"/>
      <c r="E726" s="583"/>
      <c r="F726" s="584"/>
      <c r="G726" s="800" t="s">
        <v>641</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5"/>
      <c r="B727" s="626"/>
      <c r="C727" s="698" t="s">
        <v>57</v>
      </c>
      <c r="D727" s="699"/>
      <c r="E727" s="699"/>
      <c r="F727" s="700"/>
      <c r="G727" s="798" t="s">
        <v>591</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68" t="s">
        <v>658</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129.94999999999999" customHeight="1" thickBot="1" x14ac:dyDescent="0.2">
      <c r="A731" s="620" t="s">
        <v>256</v>
      </c>
      <c r="B731" s="621"/>
      <c r="C731" s="621"/>
      <c r="D731" s="621"/>
      <c r="E731" s="622"/>
      <c r="F731" s="683" t="s">
        <v>659</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2" t="s">
        <v>660</v>
      </c>
      <c r="B733" s="753"/>
      <c r="C733" s="753"/>
      <c r="D733" s="753"/>
      <c r="E733" s="754"/>
      <c r="F733" s="769" t="s">
        <v>662</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7" t="s">
        <v>495</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16" t="s">
        <v>431</v>
      </c>
      <c r="B737" s="117"/>
      <c r="C737" s="117"/>
      <c r="D737" s="118"/>
      <c r="E737" s="111" t="s">
        <v>560</v>
      </c>
      <c r="F737" s="111"/>
      <c r="G737" s="111"/>
      <c r="H737" s="111"/>
      <c r="I737" s="111"/>
      <c r="J737" s="111"/>
      <c r="K737" s="111"/>
      <c r="L737" s="111"/>
      <c r="M737" s="111"/>
      <c r="N737" s="112" t="s">
        <v>358</v>
      </c>
      <c r="O737" s="112"/>
      <c r="P737" s="112"/>
      <c r="Q737" s="112"/>
      <c r="R737" s="111" t="s">
        <v>561</v>
      </c>
      <c r="S737" s="111"/>
      <c r="T737" s="111"/>
      <c r="U737" s="111"/>
      <c r="V737" s="111"/>
      <c r="W737" s="111"/>
      <c r="X737" s="111"/>
      <c r="Y737" s="111"/>
      <c r="Z737" s="111"/>
      <c r="AA737" s="112" t="s">
        <v>359</v>
      </c>
      <c r="AB737" s="112"/>
      <c r="AC737" s="112"/>
      <c r="AD737" s="112"/>
      <c r="AE737" s="111" t="s">
        <v>562</v>
      </c>
      <c r="AF737" s="111"/>
      <c r="AG737" s="111"/>
      <c r="AH737" s="111"/>
      <c r="AI737" s="111"/>
      <c r="AJ737" s="111"/>
      <c r="AK737" s="111"/>
      <c r="AL737" s="111"/>
      <c r="AM737" s="111"/>
      <c r="AN737" s="112" t="s">
        <v>360</v>
      </c>
      <c r="AO737" s="112"/>
      <c r="AP737" s="112"/>
      <c r="AQ737" s="112"/>
      <c r="AR737" s="113" t="s">
        <v>563</v>
      </c>
      <c r="AS737" s="114"/>
      <c r="AT737" s="114"/>
      <c r="AU737" s="114"/>
      <c r="AV737" s="114"/>
      <c r="AW737" s="114"/>
      <c r="AX737" s="115"/>
      <c r="AY737" s="89"/>
      <c r="AZ737" s="89"/>
    </row>
    <row r="738" spans="1:52" ht="24.75" customHeight="1" x14ac:dyDescent="0.15">
      <c r="A738" s="116" t="s">
        <v>361</v>
      </c>
      <c r="B738" s="117"/>
      <c r="C738" s="117"/>
      <c r="D738" s="118"/>
      <c r="E738" s="111" t="s">
        <v>564</v>
      </c>
      <c r="F738" s="111"/>
      <c r="G738" s="111"/>
      <c r="H738" s="111"/>
      <c r="I738" s="111"/>
      <c r="J738" s="111"/>
      <c r="K738" s="111"/>
      <c r="L738" s="111"/>
      <c r="M738" s="111"/>
      <c r="N738" s="112" t="s">
        <v>362</v>
      </c>
      <c r="O738" s="112"/>
      <c r="P738" s="112"/>
      <c r="Q738" s="112"/>
      <c r="R738" s="111" t="s">
        <v>565</v>
      </c>
      <c r="S738" s="111"/>
      <c r="T738" s="111"/>
      <c r="U738" s="111"/>
      <c r="V738" s="111"/>
      <c r="W738" s="111"/>
      <c r="X738" s="111"/>
      <c r="Y738" s="111"/>
      <c r="Z738" s="111"/>
      <c r="AA738" s="112" t="s">
        <v>482</v>
      </c>
      <c r="AB738" s="112"/>
      <c r="AC738" s="112"/>
      <c r="AD738" s="112"/>
      <c r="AE738" s="111" t="s">
        <v>566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c r="J739" s="106"/>
      <c r="K739" s="91" t="str">
        <f>IF(OR(I739="　", I739=""), "", "-")</f>
        <v/>
      </c>
      <c r="L739" s="107">
        <v>126</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551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533</v>
      </c>
      <c r="B779" s="764"/>
      <c r="C779" s="764"/>
      <c r="D779" s="764"/>
      <c r="E779" s="764"/>
      <c r="F779" s="765"/>
      <c r="G779" s="440" t="s">
        <v>598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656</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8"/>
      <c r="B780" s="766"/>
      <c r="C780" s="766"/>
      <c r="D780" s="766"/>
      <c r="E780" s="766"/>
      <c r="F780" s="767"/>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8"/>
      <c r="B781" s="766"/>
      <c r="C781" s="766"/>
      <c r="D781" s="766"/>
      <c r="E781" s="766"/>
      <c r="F781" s="767"/>
      <c r="G781" s="449" t="s">
        <v>594</v>
      </c>
      <c r="H781" s="450"/>
      <c r="I781" s="450"/>
      <c r="J781" s="450"/>
      <c r="K781" s="451"/>
      <c r="L781" s="452" t="s">
        <v>595</v>
      </c>
      <c r="M781" s="453"/>
      <c r="N781" s="453"/>
      <c r="O781" s="453"/>
      <c r="P781" s="453"/>
      <c r="Q781" s="453"/>
      <c r="R781" s="453"/>
      <c r="S781" s="453"/>
      <c r="T781" s="453"/>
      <c r="U781" s="453"/>
      <c r="V781" s="453"/>
      <c r="W781" s="453"/>
      <c r="X781" s="454"/>
      <c r="Y781" s="455">
        <v>0.1</v>
      </c>
      <c r="Z781" s="456"/>
      <c r="AA781" s="456"/>
      <c r="AB781" s="559"/>
      <c r="AC781" s="449" t="s">
        <v>597</v>
      </c>
      <c r="AD781" s="450"/>
      <c r="AE781" s="450"/>
      <c r="AF781" s="450"/>
      <c r="AG781" s="451"/>
      <c r="AH781" s="452" t="s">
        <v>596</v>
      </c>
      <c r="AI781" s="453"/>
      <c r="AJ781" s="453"/>
      <c r="AK781" s="453"/>
      <c r="AL781" s="453"/>
      <c r="AM781" s="453"/>
      <c r="AN781" s="453"/>
      <c r="AO781" s="453"/>
      <c r="AP781" s="453"/>
      <c r="AQ781" s="453"/>
      <c r="AR781" s="453"/>
      <c r="AS781" s="453"/>
      <c r="AT781" s="454"/>
      <c r="AU781" s="455">
        <v>0.3</v>
      </c>
      <c r="AV781" s="456"/>
      <c r="AW781" s="456"/>
      <c r="AX781" s="457"/>
    </row>
    <row r="782" spans="1:50" ht="24.75" customHeight="1" x14ac:dyDescent="0.15">
      <c r="A782" s="558"/>
      <c r="B782" s="766"/>
      <c r="C782" s="766"/>
      <c r="D782" s="766"/>
      <c r="E782" s="766"/>
      <c r="F782" s="767"/>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8"/>
      <c r="B783" s="766"/>
      <c r="C783" s="766"/>
      <c r="D783" s="766"/>
      <c r="E783" s="766"/>
      <c r="F783" s="767"/>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8"/>
      <c r="B784" s="766"/>
      <c r="C784" s="766"/>
      <c r="D784" s="766"/>
      <c r="E784" s="766"/>
      <c r="F784" s="767"/>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8"/>
      <c r="B785" s="766"/>
      <c r="C785" s="766"/>
      <c r="D785" s="766"/>
      <c r="E785" s="766"/>
      <c r="F785" s="767"/>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8"/>
      <c r="B786" s="766"/>
      <c r="C786" s="766"/>
      <c r="D786" s="766"/>
      <c r="E786" s="766"/>
      <c r="F786" s="767"/>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8"/>
      <c r="B787" s="766"/>
      <c r="C787" s="766"/>
      <c r="D787" s="766"/>
      <c r="E787" s="766"/>
      <c r="F787" s="767"/>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8"/>
      <c r="B788" s="766"/>
      <c r="C788" s="766"/>
      <c r="D788" s="766"/>
      <c r="E788" s="766"/>
      <c r="F788" s="767"/>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8"/>
      <c r="B789" s="766"/>
      <c r="C789" s="766"/>
      <c r="D789" s="766"/>
      <c r="E789" s="766"/>
      <c r="F789" s="767"/>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15.75" hidden="1" customHeight="1" x14ac:dyDescent="0.15">
      <c r="A790" s="558"/>
      <c r="B790" s="766"/>
      <c r="C790" s="766"/>
      <c r="D790" s="766"/>
      <c r="E790" s="766"/>
      <c r="F790" s="767"/>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8"/>
      <c r="B791" s="766"/>
      <c r="C791" s="766"/>
      <c r="D791" s="766"/>
      <c r="E791" s="766"/>
      <c r="F791" s="767"/>
      <c r="G791" s="407" t="s">
        <v>20</v>
      </c>
      <c r="H791" s="408"/>
      <c r="I791" s="408"/>
      <c r="J791" s="408"/>
      <c r="K791" s="408"/>
      <c r="L791" s="409"/>
      <c r="M791" s="410"/>
      <c r="N791" s="410"/>
      <c r="O791" s="410"/>
      <c r="P791" s="410"/>
      <c r="Q791" s="410"/>
      <c r="R791" s="410"/>
      <c r="S791" s="410"/>
      <c r="T791" s="410"/>
      <c r="U791" s="410"/>
      <c r="V791" s="410"/>
      <c r="W791" s="410"/>
      <c r="X791" s="411"/>
      <c r="Y791" s="412">
        <f>SUM(Y781:AB790)</f>
        <v>0.1</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0.3</v>
      </c>
      <c r="AV791" s="413"/>
      <c r="AW791" s="413"/>
      <c r="AX791" s="415"/>
    </row>
    <row r="792" spans="1:50" ht="24.75" hidden="1" customHeight="1" x14ac:dyDescent="0.15">
      <c r="A792" s="558"/>
      <c r="B792" s="766"/>
      <c r="C792" s="766"/>
      <c r="D792" s="766"/>
      <c r="E792" s="766"/>
      <c r="F792" s="767"/>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8"/>
      <c r="B793" s="766"/>
      <c r="C793" s="766"/>
      <c r="D793" s="766"/>
      <c r="E793" s="766"/>
      <c r="F793" s="767"/>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8"/>
      <c r="B794" s="766"/>
      <c r="C794" s="766"/>
      <c r="D794" s="766"/>
      <c r="E794" s="766"/>
      <c r="F794" s="767"/>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9"/>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8"/>
      <c r="B795" s="766"/>
      <c r="C795" s="766"/>
      <c r="D795" s="766"/>
      <c r="E795" s="766"/>
      <c r="F795" s="767"/>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8"/>
      <c r="B796" s="766"/>
      <c r="C796" s="766"/>
      <c r="D796" s="766"/>
      <c r="E796" s="766"/>
      <c r="F796" s="767"/>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8"/>
      <c r="B797" s="766"/>
      <c r="C797" s="766"/>
      <c r="D797" s="766"/>
      <c r="E797" s="766"/>
      <c r="F797" s="767"/>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8"/>
      <c r="B798" s="766"/>
      <c r="C798" s="766"/>
      <c r="D798" s="766"/>
      <c r="E798" s="766"/>
      <c r="F798" s="767"/>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8"/>
      <c r="B799" s="766"/>
      <c r="C799" s="766"/>
      <c r="D799" s="766"/>
      <c r="E799" s="766"/>
      <c r="F799" s="767"/>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8"/>
      <c r="B800" s="766"/>
      <c r="C800" s="766"/>
      <c r="D800" s="766"/>
      <c r="E800" s="766"/>
      <c r="F800" s="767"/>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8"/>
      <c r="B801" s="766"/>
      <c r="C801" s="766"/>
      <c r="D801" s="766"/>
      <c r="E801" s="766"/>
      <c r="F801" s="767"/>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8"/>
      <c r="B802" s="766"/>
      <c r="C802" s="766"/>
      <c r="D802" s="766"/>
      <c r="E802" s="766"/>
      <c r="F802" s="767"/>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8"/>
      <c r="B803" s="766"/>
      <c r="C803" s="766"/>
      <c r="D803" s="766"/>
      <c r="E803" s="766"/>
      <c r="F803" s="767"/>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8"/>
      <c r="B804" s="766"/>
      <c r="C804" s="766"/>
      <c r="D804" s="766"/>
      <c r="E804" s="766"/>
      <c r="F804" s="767"/>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8"/>
      <c r="B805" s="766"/>
      <c r="C805" s="766"/>
      <c r="D805" s="766"/>
      <c r="E805" s="766"/>
      <c r="F805" s="767"/>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8"/>
      <c r="B806" s="766"/>
      <c r="C806" s="766"/>
      <c r="D806" s="766"/>
      <c r="E806" s="766"/>
      <c r="F806" s="767"/>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8"/>
      <c r="B807" s="766"/>
      <c r="C807" s="766"/>
      <c r="D807" s="766"/>
      <c r="E807" s="766"/>
      <c r="F807" s="767"/>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9"/>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8"/>
      <c r="B808" s="766"/>
      <c r="C808" s="766"/>
      <c r="D808" s="766"/>
      <c r="E808" s="766"/>
      <c r="F808" s="767"/>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8"/>
      <c r="B809" s="766"/>
      <c r="C809" s="766"/>
      <c r="D809" s="766"/>
      <c r="E809" s="766"/>
      <c r="F809" s="767"/>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8"/>
      <c r="B810" s="766"/>
      <c r="C810" s="766"/>
      <c r="D810" s="766"/>
      <c r="E810" s="766"/>
      <c r="F810" s="767"/>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8"/>
      <c r="B811" s="766"/>
      <c r="C811" s="766"/>
      <c r="D811" s="766"/>
      <c r="E811" s="766"/>
      <c r="F811" s="767"/>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8"/>
      <c r="B812" s="766"/>
      <c r="C812" s="766"/>
      <c r="D812" s="766"/>
      <c r="E812" s="766"/>
      <c r="F812" s="767"/>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8"/>
      <c r="B813" s="766"/>
      <c r="C813" s="766"/>
      <c r="D813" s="766"/>
      <c r="E813" s="766"/>
      <c r="F813" s="767"/>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8"/>
      <c r="B814" s="766"/>
      <c r="C814" s="766"/>
      <c r="D814" s="766"/>
      <c r="E814" s="766"/>
      <c r="F814" s="767"/>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8"/>
      <c r="B815" s="766"/>
      <c r="C815" s="766"/>
      <c r="D815" s="766"/>
      <c r="E815" s="766"/>
      <c r="F815" s="767"/>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8"/>
      <c r="B816" s="766"/>
      <c r="C816" s="766"/>
      <c r="D816" s="766"/>
      <c r="E816" s="766"/>
      <c r="F816" s="767"/>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8"/>
      <c r="B817" s="766"/>
      <c r="C817" s="766"/>
      <c r="D817" s="766"/>
      <c r="E817" s="766"/>
      <c r="F817" s="767"/>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8"/>
      <c r="B818" s="766"/>
      <c r="C818" s="766"/>
      <c r="D818" s="766"/>
      <c r="E818" s="766"/>
      <c r="F818" s="767"/>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8"/>
      <c r="B819" s="766"/>
      <c r="C819" s="766"/>
      <c r="D819" s="766"/>
      <c r="E819" s="766"/>
      <c r="F819" s="767"/>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8"/>
      <c r="B820" s="766"/>
      <c r="C820" s="766"/>
      <c r="D820" s="766"/>
      <c r="E820" s="766"/>
      <c r="F820" s="767"/>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9"/>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8"/>
      <c r="B821" s="766"/>
      <c r="C821" s="766"/>
      <c r="D821" s="766"/>
      <c r="E821" s="766"/>
      <c r="F821" s="767"/>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8"/>
      <c r="B822" s="766"/>
      <c r="C822" s="766"/>
      <c r="D822" s="766"/>
      <c r="E822" s="766"/>
      <c r="F822" s="767"/>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8"/>
      <c r="B823" s="766"/>
      <c r="C823" s="766"/>
      <c r="D823" s="766"/>
      <c r="E823" s="766"/>
      <c r="F823" s="767"/>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8"/>
      <c r="B824" s="766"/>
      <c r="C824" s="766"/>
      <c r="D824" s="766"/>
      <c r="E824" s="766"/>
      <c r="F824" s="767"/>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8"/>
      <c r="B825" s="766"/>
      <c r="C825" s="766"/>
      <c r="D825" s="766"/>
      <c r="E825" s="766"/>
      <c r="F825" s="767"/>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8"/>
      <c r="B826" s="766"/>
      <c r="C826" s="766"/>
      <c r="D826" s="766"/>
      <c r="E826" s="766"/>
      <c r="F826" s="767"/>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8"/>
      <c r="B827" s="766"/>
      <c r="C827" s="766"/>
      <c r="D827" s="766"/>
      <c r="E827" s="766"/>
      <c r="F827" s="767"/>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8"/>
      <c r="B828" s="766"/>
      <c r="C828" s="766"/>
      <c r="D828" s="766"/>
      <c r="E828" s="766"/>
      <c r="F828" s="767"/>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8"/>
      <c r="B829" s="766"/>
      <c r="C829" s="766"/>
      <c r="D829" s="766"/>
      <c r="E829" s="766"/>
      <c r="F829" s="767"/>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8"/>
      <c r="B830" s="766"/>
      <c r="C830" s="766"/>
      <c r="D830" s="766"/>
      <c r="E830" s="766"/>
      <c r="F830" s="767"/>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16" t="s">
        <v>599</v>
      </c>
      <c r="D837" s="416"/>
      <c r="E837" s="416"/>
      <c r="F837" s="416"/>
      <c r="G837" s="416"/>
      <c r="H837" s="416"/>
      <c r="I837" s="416"/>
      <c r="J837" s="417" t="s">
        <v>556</v>
      </c>
      <c r="K837" s="418"/>
      <c r="L837" s="418"/>
      <c r="M837" s="418"/>
      <c r="N837" s="418"/>
      <c r="O837" s="418"/>
      <c r="P837" s="315" t="s">
        <v>609</v>
      </c>
      <c r="Q837" s="315"/>
      <c r="R837" s="315"/>
      <c r="S837" s="315"/>
      <c r="T837" s="315"/>
      <c r="U837" s="315"/>
      <c r="V837" s="315"/>
      <c r="W837" s="315"/>
      <c r="X837" s="315"/>
      <c r="Y837" s="316">
        <v>0.1</v>
      </c>
      <c r="Z837" s="317"/>
      <c r="AA837" s="317"/>
      <c r="AB837" s="318"/>
      <c r="AC837" s="326" t="s">
        <v>196</v>
      </c>
      <c r="AD837" s="424"/>
      <c r="AE837" s="424"/>
      <c r="AF837" s="424"/>
      <c r="AG837" s="424"/>
      <c r="AH837" s="419" t="s">
        <v>556</v>
      </c>
      <c r="AI837" s="420"/>
      <c r="AJ837" s="420"/>
      <c r="AK837" s="420"/>
      <c r="AL837" s="323" t="s">
        <v>556</v>
      </c>
      <c r="AM837" s="324"/>
      <c r="AN837" s="324"/>
      <c r="AO837" s="325"/>
      <c r="AP837" s="319" t="s">
        <v>556</v>
      </c>
      <c r="AQ837" s="319"/>
      <c r="AR837" s="319"/>
      <c r="AS837" s="319"/>
      <c r="AT837" s="319"/>
      <c r="AU837" s="319"/>
      <c r="AV837" s="319"/>
      <c r="AW837" s="319"/>
      <c r="AX837" s="319"/>
    </row>
    <row r="838" spans="1:50" ht="30" customHeight="1" x14ac:dyDescent="0.15">
      <c r="A838" s="402">
        <v>2</v>
      </c>
      <c r="B838" s="402">
        <v>1</v>
      </c>
      <c r="C838" s="416" t="s">
        <v>600</v>
      </c>
      <c r="D838" s="416"/>
      <c r="E838" s="416"/>
      <c r="F838" s="416"/>
      <c r="G838" s="416"/>
      <c r="H838" s="416"/>
      <c r="I838" s="416"/>
      <c r="J838" s="417" t="s">
        <v>556</v>
      </c>
      <c r="K838" s="418"/>
      <c r="L838" s="418"/>
      <c r="M838" s="418"/>
      <c r="N838" s="418"/>
      <c r="O838" s="418"/>
      <c r="P838" s="315" t="s">
        <v>609</v>
      </c>
      <c r="Q838" s="315"/>
      <c r="R838" s="315"/>
      <c r="S838" s="315"/>
      <c r="T838" s="315"/>
      <c r="U838" s="315"/>
      <c r="V838" s="315"/>
      <c r="W838" s="315"/>
      <c r="X838" s="315"/>
      <c r="Y838" s="316">
        <v>0.1</v>
      </c>
      <c r="Z838" s="317"/>
      <c r="AA838" s="317"/>
      <c r="AB838" s="318"/>
      <c r="AC838" s="326" t="s">
        <v>196</v>
      </c>
      <c r="AD838" s="326"/>
      <c r="AE838" s="326"/>
      <c r="AF838" s="326"/>
      <c r="AG838" s="326"/>
      <c r="AH838" s="419" t="s">
        <v>556</v>
      </c>
      <c r="AI838" s="420"/>
      <c r="AJ838" s="420"/>
      <c r="AK838" s="420"/>
      <c r="AL838" s="421" t="s">
        <v>556</v>
      </c>
      <c r="AM838" s="422"/>
      <c r="AN838" s="422"/>
      <c r="AO838" s="423"/>
      <c r="AP838" s="319" t="s">
        <v>556</v>
      </c>
      <c r="AQ838" s="319"/>
      <c r="AR838" s="319"/>
      <c r="AS838" s="319"/>
      <c r="AT838" s="319"/>
      <c r="AU838" s="319"/>
      <c r="AV838" s="319"/>
      <c r="AW838" s="319"/>
      <c r="AX838" s="319"/>
    </row>
    <row r="839" spans="1:50" ht="30" customHeight="1" x14ac:dyDescent="0.15">
      <c r="A839" s="402">
        <v>3</v>
      </c>
      <c r="B839" s="402">
        <v>1</v>
      </c>
      <c r="C839" s="425" t="s">
        <v>601</v>
      </c>
      <c r="D839" s="416"/>
      <c r="E839" s="416"/>
      <c r="F839" s="416"/>
      <c r="G839" s="416"/>
      <c r="H839" s="416"/>
      <c r="I839" s="416"/>
      <c r="J839" s="417" t="s">
        <v>556</v>
      </c>
      <c r="K839" s="418"/>
      <c r="L839" s="418"/>
      <c r="M839" s="418"/>
      <c r="N839" s="418"/>
      <c r="O839" s="418"/>
      <c r="P839" s="426" t="s">
        <v>609</v>
      </c>
      <c r="Q839" s="315"/>
      <c r="R839" s="315"/>
      <c r="S839" s="315"/>
      <c r="T839" s="315"/>
      <c r="U839" s="315"/>
      <c r="V839" s="315"/>
      <c r="W839" s="315"/>
      <c r="X839" s="315"/>
      <c r="Y839" s="316">
        <v>0.1</v>
      </c>
      <c r="Z839" s="317"/>
      <c r="AA839" s="317"/>
      <c r="AB839" s="318"/>
      <c r="AC839" s="326" t="s">
        <v>196</v>
      </c>
      <c r="AD839" s="326"/>
      <c r="AE839" s="326"/>
      <c r="AF839" s="326"/>
      <c r="AG839" s="326"/>
      <c r="AH839" s="321" t="s">
        <v>556</v>
      </c>
      <c r="AI839" s="322"/>
      <c r="AJ839" s="322"/>
      <c r="AK839" s="322"/>
      <c r="AL839" s="323" t="s">
        <v>556</v>
      </c>
      <c r="AM839" s="324"/>
      <c r="AN839" s="324"/>
      <c r="AO839" s="325"/>
      <c r="AP839" s="319" t="s">
        <v>556</v>
      </c>
      <c r="AQ839" s="319"/>
      <c r="AR839" s="319"/>
      <c r="AS839" s="319"/>
      <c r="AT839" s="319"/>
      <c r="AU839" s="319"/>
      <c r="AV839" s="319"/>
      <c r="AW839" s="319"/>
      <c r="AX839" s="319"/>
    </row>
    <row r="840" spans="1:50" ht="30" customHeight="1" x14ac:dyDescent="0.15">
      <c r="A840" s="402">
        <v>4</v>
      </c>
      <c r="B840" s="402">
        <v>1</v>
      </c>
      <c r="C840" s="425" t="s">
        <v>602</v>
      </c>
      <c r="D840" s="416"/>
      <c r="E840" s="416"/>
      <c r="F840" s="416"/>
      <c r="G840" s="416"/>
      <c r="H840" s="416"/>
      <c r="I840" s="416"/>
      <c r="J840" s="417" t="s">
        <v>556</v>
      </c>
      <c r="K840" s="418"/>
      <c r="L840" s="418"/>
      <c r="M840" s="418"/>
      <c r="N840" s="418"/>
      <c r="O840" s="418"/>
      <c r="P840" s="426" t="s">
        <v>609</v>
      </c>
      <c r="Q840" s="315"/>
      <c r="R840" s="315"/>
      <c r="S840" s="315"/>
      <c r="T840" s="315"/>
      <c r="U840" s="315"/>
      <c r="V840" s="315"/>
      <c r="W840" s="315"/>
      <c r="X840" s="315"/>
      <c r="Y840" s="316">
        <v>0.1</v>
      </c>
      <c r="Z840" s="317"/>
      <c r="AA840" s="317"/>
      <c r="AB840" s="318"/>
      <c r="AC840" s="326" t="s">
        <v>196</v>
      </c>
      <c r="AD840" s="326"/>
      <c r="AE840" s="326"/>
      <c r="AF840" s="326"/>
      <c r="AG840" s="326"/>
      <c r="AH840" s="321" t="s">
        <v>556</v>
      </c>
      <c r="AI840" s="322"/>
      <c r="AJ840" s="322"/>
      <c r="AK840" s="322"/>
      <c r="AL840" s="323" t="s">
        <v>556</v>
      </c>
      <c r="AM840" s="324"/>
      <c r="AN840" s="324"/>
      <c r="AO840" s="325"/>
      <c r="AP840" s="319" t="s">
        <v>556</v>
      </c>
      <c r="AQ840" s="319"/>
      <c r="AR840" s="319"/>
      <c r="AS840" s="319"/>
      <c r="AT840" s="319"/>
      <c r="AU840" s="319"/>
      <c r="AV840" s="319"/>
      <c r="AW840" s="319"/>
      <c r="AX840" s="319"/>
    </row>
    <row r="841" spans="1:50" ht="30" customHeight="1" x14ac:dyDescent="0.15">
      <c r="A841" s="402">
        <v>5</v>
      </c>
      <c r="B841" s="402">
        <v>1</v>
      </c>
      <c r="C841" s="416" t="s">
        <v>603</v>
      </c>
      <c r="D841" s="416"/>
      <c r="E841" s="416"/>
      <c r="F841" s="416"/>
      <c r="G841" s="416"/>
      <c r="H841" s="416"/>
      <c r="I841" s="416"/>
      <c r="J841" s="417" t="s">
        <v>556</v>
      </c>
      <c r="K841" s="418"/>
      <c r="L841" s="418"/>
      <c r="M841" s="418"/>
      <c r="N841" s="418"/>
      <c r="O841" s="418"/>
      <c r="P841" s="315" t="s">
        <v>609</v>
      </c>
      <c r="Q841" s="315"/>
      <c r="R841" s="315"/>
      <c r="S841" s="315"/>
      <c r="T841" s="315"/>
      <c r="U841" s="315"/>
      <c r="V841" s="315"/>
      <c r="W841" s="315"/>
      <c r="X841" s="315"/>
      <c r="Y841" s="316">
        <v>0.1</v>
      </c>
      <c r="Z841" s="317"/>
      <c r="AA841" s="317"/>
      <c r="AB841" s="318"/>
      <c r="AC841" s="320" t="s">
        <v>196</v>
      </c>
      <c r="AD841" s="320"/>
      <c r="AE841" s="320"/>
      <c r="AF841" s="320"/>
      <c r="AG841" s="320"/>
      <c r="AH841" s="321" t="s">
        <v>556</v>
      </c>
      <c r="AI841" s="322"/>
      <c r="AJ841" s="322"/>
      <c r="AK841" s="322"/>
      <c r="AL841" s="323" t="s">
        <v>556</v>
      </c>
      <c r="AM841" s="324"/>
      <c r="AN841" s="324"/>
      <c r="AO841" s="325"/>
      <c r="AP841" s="319" t="s">
        <v>556</v>
      </c>
      <c r="AQ841" s="319"/>
      <c r="AR841" s="319"/>
      <c r="AS841" s="319"/>
      <c r="AT841" s="319"/>
      <c r="AU841" s="319"/>
      <c r="AV841" s="319"/>
      <c r="AW841" s="319"/>
      <c r="AX841" s="319"/>
    </row>
    <row r="842" spans="1:50" ht="30" customHeight="1" x14ac:dyDescent="0.15">
      <c r="A842" s="402">
        <v>6</v>
      </c>
      <c r="B842" s="402">
        <v>1</v>
      </c>
      <c r="C842" s="416" t="s">
        <v>604</v>
      </c>
      <c r="D842" s="416"/>
      <c r="E842" s="416"/>
      <c r="F842" s="416"/>
      <c r="G842" s="416"/>
      <c r="H842" s="416"/>
      <c r="I842" s="416"/>
      <c r="J842" s="417" t="s">
        <v>556</v>
      </c>
      <c r="K842" s="418"/>
      <c r="L842" s="418"/>
      <c r="M842" s="418"/>
      <c r="N842" s="418"/>
      <c r="O842" s="418"/>
      <c r="P842" s="315" t="s">
        <v>609</v>
      </c>
      <c r="Q842" s="315"/>
      <c r="R842" s="315"/>
      <c r="S842" s="315"/>
      <c r="T842" s="315"/>
      <c r="U842" s="315"/>
      <c r="V842" s="315"/>
      <c r="W842" s="315"/>
      <c r="X842" s="315"/>
      <c r="Y842" s="316">
        <v>0.1</v>
      </c>
      <c r="Z842" s="317"/>
      <c r="AA842" s="317"/>
      <c r="AB842" s="318"/>
      <c r="AC842" s="320" t="s">
        <v>196</v>
      </c>
      <c r="AD842" s="320"/>
      <c r="AE842" s="320"/>
      <c r="AF842" s="320"/>
      <c r="AG842" s="320"/>
      <c r="AH842" s="321" t="s">
        <v>556</v>
      </c>
      <c r="AI842" s="322"/>
      <c r="AJ842" s="322"/>
      <c r="AK842" s="322"/>
      <c r="AL842" s="323" t="s">
        <v>556</v>
      </c>
      <c r="AM842" s="324"/>
      <c r="AN842" s="324"/>
      <c r="AO842" s="325"/>
      <c r="AP842" s="319" t="s">
        <v>556</v>
      </c>
      <c r="AQ842" s="319"/>
      <c r="AR842" s="319"/>
      <c r="AS842" s="319"/>
      <c r="AT842" s="319"/>
      <c r="AU842" s="319"/>
      <c r="AV842" s="319"/>
      <c r="AW842" s="319"/>
      <c r="AX842" s="319"/>
    </row>
    <row r="843" spans="1:50" ht="30" customHeight="1" x14ac:dyDescent="0.15">
      <c r="A843" s="402">
        <v>7</v>
      </c>
      <c r="B843" s="402">
        <v>1</v>
      </c>
      <c r="C843" s="416" t="s">
        <v>605</v>
      </c>
      <c r="D843" s="416"/>
      <c r="E843" s="416"/>
      <c r="F843" s="416"/>
      <c r="G843" s="416"/>
      <c r="H843" s="416"/>
      <c r="I843" s="416"/>
      <c r="J843" s="417" t="s">
        <v>556</v>
      </c>
      <c r="K843" s="418"/>
      <c r="L843" s="418"/>
      <c r="M843" s="418"/>
      <c r="N843" s="418"/>
      <c r="O843" s="418"/>
      <c r="P843" s="315" t="s">
        <v>609</v>
      </c>
      <c r="Q843" s="315"/>
      <c r="R843" s="315"/>
      <c r="S843" s="315"/>
      <c r="T843" s="315"/>
      <c r="U843" s="315"/>
      <c r="V843" s="315"/>
      <c r="W843" s="315"/>
      <c r="X843" s="315"/>
      <c r="Y843" s="316">
        <v>0</v>
      </c>
      <c r="Z843" s="317"/>
      <c r="AA843" s="317"/>
      <c r="AB843" s="318"/>
      <c r="AC843" s="320" t="s">
        <v>196</v>
      </c>
      <c r="AD843" s="320"/>
      <c r="AE843" s="320"/>
      <c r="AF843" s="320"/>
      <c r="AG843" s="320"/>
      <c r="AH843" s="321" t="s">
        <v>556</v>
      </c>
      <c r="AI843" s="322"/>
      <c r="AJ843" s="322"/>
      <c r="AK843" s="322"/>
      <c r="AL843" s="323" t="s">
        <v>556</v>
      </c>
      <c r="AM843" s="324"/>
      <c r="AN843" s="324"/>
      <c r="AO843" s="325"/>
      <c r="AP843" s="319" t="s">
        <v>556</v>
      </c>
      <c r="AQ843" s="319"/>
      <c r="AR843" s="319"/>
      <c r="AS843" s="319"/>
      <c r="AT843" s="319"/>
      <c r="AU843" s="319"/>
      <c r="AV843" s="319"/>
      <c r="AW843" s="319"/>
      <c r="AX843" s="319"/>
    </row>
    <row r="844" spans="1:50" ht="30" customHeight="1" x14ac:dyDescent="0.15">
      <c r="A844" s="402">
        <v>8</v>
      </c>
      <c r="B844" s="402">
        <v>1</v>
      </c>
      <c r="C844" s="416" t="s">
        <v>606</v>
      </c>
      <c r="D844" s="416"/>
      <c r="E844" s="416"/>
      <c r="F844" s="416"/>
      <c r="G844" s="416"/>
      <c r="H844" s="416"/>
      <c r="I844" s="416"/>
      <c r="J844" s="417" t="s">
        <v>556</v>
      </c>
      <c r="K844" s="418"/>
      <c r="L844" s="418"/>
      <c r="M844" s="418"/>
      <c r="N844" s="418"/>
      <c r="O844" s="418"/>
      <c r="P844" s="315" t="s">
        <v>609</v>
      </c>
      <c r="Q844" s="315"/>
      <c r="R844" s="315"/>
      <c r="S844" s="315"/>
      <c r="T844" s="315"/>
      <c r="U844" s="315"/>
      <c r="V844" s="315"/>
      <c r="W844" s="315"/>
      <c r="X844" s="315"/>
      <c r="Y844" s="316">
        <v>0</v>
      </c>
      <c r="Z844" s="317"/>
      <c r="AA844" s="317"/>
      <c r="AB844" s="318"/>
      <c r="AC844" s="320" t="s">
        <v>196</v>
      </c>
      <c r="AD844" s="320"/>
      <c r="AE844" s="320"/>
      <c r="AF844" s="320"/>
      <c r="AG844" s="320"/>
      <c r="AH844" s="321" t="s">
        <v>556</v>
      </c>
      <c r="AI844" s="322"/>
      <c r="AJ844" s="322"/>
      <c r="AK844" s="322"/>
      <c r="AL844" s="323" t="s">
        <v>556</v>
      </c>
      <c r="AM844" s="324"/>
      <c r="AN844" s="324"/>
      <c r="AO844" s="325"/>
      <c r="AP844" s="319" t="s">
        <v>556</v>
      </c>
      <c r="AQ844" s="319"/>
      <c r="AR844" s="319"/>
      <c r="AS844" s="319"/>
      <c r="AT844" s="319"/>
      <c r="AU844" s="319"/>
      <c r="AV844" s="319"/>
      <c r="AW844" s="319"/>
      <c r="AX844" s="319"/>
    </row>
    <row r="845" spans="1:50" ht="30" customHeight="1" x14ac:dyDescent="0.15">
      <c r="A845" s="402">
        <v>9</v>
      </c>
      <c r="B845" s="402">
        <v>1</v>
      </c>
      <c r="C845" s="416" t="s">
        <v>607</v>
      </c>
      <c r="D845" s="416"/>
      <c r="E845" s="416"/>
      <c r="F845" s="416"/>
      <c r="G845" s="416"/>
      <c r="H845" s="416"/>
      <c r="I845" s="416"/>
      <c r="J845" s="417" t="s">
        <v>556</v>
      </c>
      <c r="K845" s="418"/>
      <c r="L845" s="418"/>
      <c r="M845" s="418"/>
      <c r="N845" s="418"/>
      <c r="O845" s="418"/>
      <c r="P845" s="315" t="s">
        <v>609</v>
      </c>
      <c r="Q845" s="315"/>
      <c r="R845" s="315"/>
      <c r="S845" s="315"/>
      <c r="T845" s="315"/>
      <c r="U845" s="315"/>
      <c r="V845" s="315"/>
      <c r="W845" s="315"/>
      <c r="X845" s="315"/>
      <c r="Y845" s="316">
        <v>0</v>
      </c>
      <c r="Z845" s="317"/>
      <c r="AA845" s="317"/>
      <c r="AB845" s="318"/>
      <c r="AC845" s="320" t="s">
        <v>196</v>
      </c>
      <c r="AD845" s="320"/>
      <c r="AE845" s="320"/>
      <c r="AF845" s="320"/>
      <c r="AG845" s="320"/>
      <c r="AH845" s="321" t="s">
        <v>556</v>
      </c>
      <c r="AI845" s="322"/>
      <c r="AJ845" s="322"/>
      <c r="AK845" s="322"/>
      <c r="AL845" s="323" t="s">
        <v>556</v>
      </c>
      <c r="AM845" s="324"/>
      <c r="AN845" s="324"/>
      <c r="AO845" s="325"/>
      <c r="AP845" s="319" t="s">
        <v>556</v>
      </c>
      <c r="AQ845" s="319"/>
      <c r="AR845" s="319"/>
      <c r="AS845" s="319"/>
      <c r="AT845" s="319"/>
      <c r="AU845" s="319"/>
      <c r="AV845" s="319"/>
      <c r="AW845" s="319"/>
      <c r="AX845" s="319"/>
    </row>
    <row r="846" spans="1:50" ht="30" customHeight="1" x14ac:dyDescent="0.15">
      <c r="A846" s="402">
        <v>10</v>
      </c>
      <c r="B846" s="402">
        <v>1</v>
      </c>
      <c r="C846" s="416" t="s">
        <v>608</v>
      </c>
      <c r="D846" s="416"/>
      <c r="E846" s="416"/>
      <c r="F846" s="416"/>
      <c r="G846" s="416"/>
      <c r="H846" s="416"/>
      <c r="I846" s="416"/>
      <c r="J846" s="417" t="s">
        <v>556</v>
      </c>
      <c r="K846" s="418"/>
      <c r="L846" s="418"/>
      <c r="M846" s="418"/>
      <c r="N846" s="418"/>
      <c r="O846" s="418"/>
      <c r="P846" s="315" t="s">
        <v>609</v>
      </c>
      <c r="Q846" s="315"/>
      <c r="R846" s="315"/>
      <c r="S846" s="315"/>
      <c r="T846" s="315"/>
      <c r="U846" s="315"/>
      <c r="V846" s="315"/>
      <c r="W846" s="315"/>
      <c r="X846" s="315"/>
      <c r="Y846" s="316">
        <v>0</v>
      </c>
      <c r="Z846" s="317"/>
      <c r="AA846" s="317"/>
      <c r="AB846" s="318"/>
      <c r="AC846" s="320" t="s">
        <v>196</v>
      </c>
      <c r="AD846" s="320"/>
      <c r="AE846" s="320"/>
      <c r="AF846" s="320"/>
      <c r="AG846" s="320"/>
      <c r="AH846" s="321" t="s">
        <v>556</v>
      </c>
      <c r="AI846" s="322"/>
      <c r="AJ846" s="322"/>
      <c r="AK846" s="322"/>
      <c r="AL846" s="323" t="s">
        <v>556</v>
      </c>
      <c r="AM846" s="324"/>
      <c r="AN846" s="324"/>
      <c r="AO846" s="325"/>
      <c r="AP846" s="319" t="s">
        <v>556</v>
      </c>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16" t="s">
        <v>610</v>
      </c>
      <c r="D870" s="416"/>
      <c r="E870" s="416"/>
      <c r="F870" s="416"/>
      <c r="G870" s="416"/>
      <c r="H870" s="416"/>
      <c r="I870" s="416"/>
      <c r="J870" s="417" t="s">
        <v>556</v>
      </c>
      <c r="K870" s="418"/>
      <c r="L870" s="418"/>
      <c r="M870" s="418"/>
      <c r="N870" s="418"/>
      <c r="O870" s="418"/>
      <c r="P870" s="315" t="s">
        <v>620</v>
      </c>
      <c r="Q870" s="315"/>
      <c r="R870" s="315"/>
      <c r="S870" s="315"/>
      <c r="T870" s="315"/>
      <c r="U870" s="315"/>
      <c r="V870" s="315"/>
      <c r="W870" s="315"/>
      <c r="X870" s="315"/>
      <c r="Y870" s="316">
        <v>0.1</v>
      </c>
      <c r="Z870" s="317"/>
      <c r="AA870" s="317"/>
      <c r="AB870" s="318"/>
      <c r="AC870" s="326" t="s">
        <v>196</v>
      </c>
      <c r="AD870" s="424"/>
      <c r="AE870" s="424"/>
      <c r="AF870" s="424"/>
      <c r="AG870" s="424"/>
      <c r="AH870" s="419" t="s">
        <v>556</v>
      </c>
      <c r="AI870" s="420"/>
      <c r="AJ870" s="420"/>
      <c r="AK870" s="420"/>
      <c r="AL870" s="323" t="s">
        <v>556</v>
      </c>
      <c r="AM870" s="324"/>
      <c r="AN870" s="324"/>
      <c r="AO870" s="325"/>
      <c r="AP870" s="319" t="s">
        <v>556</v>
      </c>
      <c r="AQ870" s="319"/>
      <c r="AR870" s="319"/>
      <c r="AS870" s="319"/>
      <c r="AT870" s="319"/>
      <c r="AU870" s="319"/>
      <c r="AV870" s="319"/>
      <c r="AW870" s="319"/>
      <c r="AX870" s="319"/>
    </row>
    <row r="871" spans="1:50" ht="30" customHeight="1" x14ac:dyDescent="0.15">
      <c r="A871" s="402">
        <v>2</v>
      </c>
      <c r="B871" s="402">
        <v>1</v>
      </c>
      <c r="C871" s="416" t="s">
        <v>611</v>
      </c>
      <c r="D871" s="416"/>
      <c r="E871" s="416"/>
      <c r="F871" s="416"/>
      <c r="G871" s="416"/>
      <c r="H871" s="416"/>
      <c r="I871" s="416"/>
      <c r="J871" s="417" t="s">
        <v>556</v>
      </c>
      <c r="K871" s="418"/>
      <c r="L871" s="418"/>
      <c r="M871" s="418"/>
      <c r="N871" s="418"/>
      <c r="O871" s="418"/>
      <c r="P871" s="315" t="s">
        <v>620</v>
      </c>
      <c r="Q871" s="315"/>
      <c r="R871" s="315"/>
      <c r="S871" s="315"/>
      <c r="T871" s="315"/>
      <c r="U871" s="315"/>
      <c r="V871" s="315"/>
      <c r="W871" s="315"/>
      <c r="X871" s="315"/>
      <c r="Y871" s="316">
        <v>0.1</v>
      </c>
      <c r="Z871" s="317"/>
      <c r="AA871" s="317"/>
      <c r="AB871" s="318"/>
      <c r="AC871" s="326" t="s">
        <v>196</v>
      </c>
      <c r="AD871" s="326"/>
      <c r="AE871" s="326"/>
      <c r="AF871" s="326"/>
      <c r="AG871" s="326"/>
      <c r="AH871" s="419" t="s">
        <v>556</v>
      </c>
      <c r="AI871" s="420"/>
      <c r="AJ871" s="420"/>
      <c r="AK871" s="420"/>
      <c r="AL871" s="421" t="s">
        <v>556</v>
      </c>
      <c r="AM871" s="422"/>
      <c r="AN871" s="422"/>
      <c r="AO871" s="423"/>
      <c r="AP871" s="319" t="s">
        <v>556</v>
      </c>
      <c r="AQ871" s="319"/>
      <c r="AR871" s="319"/>
      <c r="AS871" s="319"/>
      <c r="AT871" s="319"/>
      <c r="AU871" s="319"/>
      <c r="AV871" s="319"/>
      <c r="AW871" s="319"/>
      <c r="AX871" s="319"/>
    </row>
    <row r="872" spans="1:50" ht="30" customHeight="1" x14ac:dyDescent="0.15">
      <c r="A872" s="402">
        <v>3</v>
      </c>
      <c r="B872" s="402">
        <v>1</v>
      </c>
      <c r="C872" s="425" t="s">
        <v>612</v>
      </c>
      <c r="D872" s="416"/>
      <c r="E872" s="416"/>
      <c r="F872" s="416"/>
      <c r="G872" s="416"/>
      <c r="H872" s="416"/>
      <c r="I872" s="416"/>
      <c r="J872" s="417" t="s">
        <v>556</v>
      </c>
      <c r="K872" s="418"/>
      <c r="L872" s="418"/>
      <c r="M872" s="418"/>
      <c r="N872" s="418"/>
      <c r="O872" s="418"/>
      <c r="P872" s="426" t="s">
        <v>620</v>
      </c>
      <c r="Q872" s="315"/>
      <c r="R872" s="315"/>
      <c r="S872" s="315"/>
      <c r="T872" s="315"/>
      <c r="U872" s="315"/>
      <c r="V872" s="315"/>
      <c r="W872" s="315"/>
      <c r="X872" s="315"/>
      <c r="Y872" s="316">
        <v>0.1</v>
      </c>
      <c r="Z872" s="317"/>
      <c r="AA872" s="317"/>
      <c r="AB872" s="318"/>
      <c r="AC872" s="326" t="s">
        <v>196</v>
      </c>
      <c r="AD872" s="326"/>
      <c r="AE872" s="326"/>
      <c r="AF872" s="326"/>
      <c r="AG872" s="326"/>
      <c r="AH872" s="321" t="s">
        <v>556</v>
      </c>
      <c r="AI872" s="322"/>
      <c r="AJ872" s="322"/>
      <c r="AK872" s="322"/>
      <c r="AL872" s="323" t="s">
        <v>556</v>
      </c>
      <c r="AM872" s="324"/>
      <c r="AN872" s="324"/>
      <c r="AO872" s="325"/>
      <c r="AP872" s="319" t="s">
        <v>556</v>
      </c>
      <c r="AQ872" s="319"/>
      <c r="AR872" s="319"/>
      <c r="AS872" s="319"/>
      <c r="AT872" s="319"/>
      <c r="AU872" s="319"/>
      <c r="AV872" s="319"/>
      <c r="AW872" s="319"/>
      <c r="AX872" s="319"/>
    </row>
    <row r="873" spans="1:50" ht="30" customHeight="1" x14ac:dyDescent="0.15">
      <c r="A873" s="402">
        <v>4</v>
      </c>
      <c r="B873" s="402">
        <v>1</v>
      </c>
      <c r="C873" s="425" t="s">
        <v>613</v>
      </c>
      <c r="D873" s="416"/>
      <c r="E873" s="416"/>
      <c r="F873" s="416"/>
      <c r="G873" s="416"/>
      <c r="H873" s="416"/>
      <c r="I873" s="416"/>
      <c r="J873" s="417" t="s">
        <v>556</v>
      </c>
      <c r="K873" s="418"/>
      <c r="L873" s="418"/>
      <c r="M873" s="418"/>
      <c r="N873" s="418"/>
      <c r="O873" s="418"/>
      <c r="P873" s="426" t="s">
        <v>620</v>
      </c>
      <c r="Q873" s="315"/>
      <c r="R873" s="315"/>
      <c r="S873" s="315"/>
      <c r="T873" s="315"/>
      <c r="U873" s="315"/>
      <c r="V873" s="315"/>
      <c r="W873" s="315"/>
      <c r="X873" s="315"/>
      <c r="Y873" s="316">
        <v>0.1</v>
      </c>
      <c r="Z873" s="317"/>
      <c r="AA873" s="317"/>
      <c r="AB873" s="318"/>
      <c r="AC873" s="326" t="s">
        <v>196</v>
      </c>
      <c r="AD873" s="326"/>
      <c r="AE873" s="326"/>
      <c r="AF873" s="326"/>
      <c r="AG873" s="326"/>
      <c r="AH873" s="321" t="s">
        <v>556</v>
      </c>
      <c r="AI873" s="322"/>
      <c r="AJ873" s="322"/>
      <c r="AK873" s="322"/>
      <c r="AL873" s="323" t="s">
        <v>556</v>
      </c>
      <c r="AM873" s="324"/>
      <c r="AN873" s="324"/>
      <c r="AO873" s="325"/>
      <c r="AP873" s="319" t="s">
        <v>556</v>
      </c>
      <c r="AQ873" s="319"/>
      <c r="AR873" s="319"/>
      <c r="AS873" s="319"/>
      <c r="AT873" s="319"/>
      <c r="AU873" s="319"/>
      <c r="AV873" s="319"/>
      <c r="AW873" s="319"/>
      <c r="AX873" s="319"/>
    </row>
    <row r="874" spans="1:50" ht="30" customHeight="1" x14ac:dyDescent="0.15">
      <c r="A874" s="402">
        <v>5</v>
      </c>
      <c r="B874" s="402">
        <v>1</v>
      </c>
      <c r="C874" s="416" t="s">
        <v>614</v>
      </c>
      <c r="D874" s="416"/>
      <c r="E874" s="416"/>
      <c r="F874" s="416"/>
      <c r="G874" s="416"/>
      <c r="H874" s="416"/>
      <c r="I874" s="416"/>
      <c r="J874" s="417" t="s">
        <v>556</v>
      </c>
      <c r="K874" s="418"/>
      <c r="L874" s="418"/>
      <c r="M874" s="418"/>
      <c r="N874" s="418"/>
      <c r="O874" s="418"/>
      <c r="P874" s="315" t="s">
        <v>620</v>
      </c>
      <c r="Q874" s="315"/>
      <c r="R874" s="315"/>
      <c r="S874" s="315"/>
      <c r="T874" s="315"/>
      <c r="U874" s="315"/>
      <c r="V874" s="315"/>
      <c r="W874" s="315"/>
      <c r="X874" s="315"/>
      <c r="Y874" s="316">
        <v>0.1</v>
      </c>
      <c r="Z874" s="317"/>
      <c r="AA874" s="317"/>
      <c r="AB874" s="318"/>
      <c r="AC874" s="320" t="s">
        <v>196</v>
      </c>
      <c r="AD874" s="320"/>
      <c r="AE874" s="320"/>
      <c r="AF874" s="320"/>
      <c r="AG874" s="320"/>
      <c r="AH874" s="321" t="s">
        <v>556</v>
      </c>
      <c r="AI874" s="322"/>
      <c r="AJ874" s="322"/>
      <c r="AK874" s="322"/>
      <c r="AL874" s="323" t="s">
        <v>556</v>
      </c>
      <c r="AM874" s="324"/>
      <c r="AN874" s="324"/>
      <c r="AO874" s="325"/>
      <c r="AP874" s="319" t="s">
        <v>556</v>
      </c>
      <c r="AQ874" s="319"/>
      <c r="AR874" s="319"/>
      <c r="AS874" s="319"/>
      <c r="AT874" s="319"/>
      <c r="AU874" s="319"/>
      <c r="AV874" s="319"/>
      <c r="AW874" s="319"/>
      <c r="AX874" s="319"/>
    </row>
    <row r="875" spans="1:50" ht="30" customHeight="1" x14ac:dyDescent="0.15">
      <c r="A875" s="402">
        <v>6</v>
      </c>
      <c r="B875" s="402">
        <v>1</v>
      </c>
      <c r="C875" s="416" t="s">
        <v>615</v>
      </c>
      <c r="D875" s="416"/>
      <c r="E875" s="416"/>
      <c r="F875" s="416"/>
      <c r="G875" s="416"/>
      <c r="H875" s="416"/>
      <c r="I875" s="416"/>
      <c r="J875" s="417" t="s">
        <v>556</v>
      </c>
      <c r="K875" s="418"/>
      <c r="L875" s="418"/>
      <c r="M875" s="418"/>
      <c r="N875" s="418"/>
      <c r="O875" s="418"/>
      <c r="P875" s="315" t="s">
        <v>620</v>
      </c>
      <c r="Q875" s="315"/>
      <c r="R875" s="315"/>
      <c r="S875" s="315"/>
      <c r="T875" s="315"/>
      <c r="U875" s="315"/>
      <c r="V875" s="315"/>
      <c r="W875" s="315"/>
      <c r="X875" s="315"/>
      <c r="Y875" s="316">
        <v>0.1</v>
      </c>
      <c r="Z875" s="317"/>
      <c r="AA875" s="317"/>
      <c r="AB875" s="318"/>
      <c r="AC875" s="320" t="s">
        <v>196</v>
      </c>
      <c r="AD875" s="320"/>
      <c r="AE875" s="320"/>
      <c r="AF875" s="320"/>
      <c r="AG875" s="320"/>
      <c r="AH875" s="321" t="s">
        <v>556</v>
      </c>
      <c r="AI875" s="322"/>
      <c r="AJ875" s="322"/>
      <c r="AK875" s="322"/>
      <c r="AL875" s="323" t="s">
        <v>556</v>
      </c>
      <c r="AM875" s="324"/>
      <c r="AN875" s="324"/>
      <c r="AO875" s="325"/>
      <c r="AP875" s="319" t="s">
        <v>556</v>
      </c>
      <c r="AQ875" s="319"/>
      <c r="AR875" s="319"/>
      <c r="AS875" s="319"/>
      <c r="AT875" s="319"/>
      <c r="AU875" s="319"/>
      <c r="AV875" s="319"/>
      <c r="AW875" s="319"/>
      <c r="AX875" s="319"/>
    </row>
    <row r="876" spans="1:50" ht="30" customHeight="1" x14ac:dyDescent="0.15">
      <c r="A876" s="402">
        <v>7</v>
      </c>
      <c r="B876" s="402">
        <v>1</v>
      </c>
      <c r="C876" s="416" t="s">
        <v>616</v>
      </c>
      <c r="D876" s="416"/>
      <c r="E876" s="416"/>
      <c r="F876" s="416"/>
      <c r="G876" s="416"/>
      <c r="H876" s="416"/>
      <c r="I876" s="416"/>
      <c r="J876" s="417" t="s">
        <v>556</v>
      </c>
      <c r="K876" s="418"/>
      <c r="L876" s="418"/>
      <c r="M876" s="418"/>
      <c r="N876" s="418"/>
      <c r="O876" s="418"/>
      <c r="P876" s="315" t="s">
        <v>620</v>
      </c>
      <c r="Q876" s="315"/>
      <c r="R876" s="315"/>
      <c r="S876" s="315"/>
      <c r="T876" s="315"/>
      <c r="U876" s="315"/>
      <c r="V876" s="315"/>
      <c r="W876" s="315"/>
      <c r="X876" s="315"/>
      <c r="Y876" s="316">
        <v>0.1</v>
      </c>
      <c r="Z876" s="317"/>
      <c r="AA876" s="317"/>
      <c r="AB876" s="318"/>
      <c r="AC876" s="320" t="s">
        <v>196</v>
      </c>
      <c r="AD876" s="320"/>
      <c r="AE876" s="320"/>
      <c r="AF876" s="320"/>
      <c r="AG876" s="320"/>
      <c r="AH876" s="321" t="s">
        <v>556</v>
      </c>
      <c r="AI876" s="322"/>
      <c r="AJ876" s="322"/>
      <c r="AK876" s="322"/>
      <c r="AL876" s="323" t="s">
        <v>556</v>
      </c>
      <c r="AM876" s="324"/>
      <c r="AN876" s="324"/>
      <c r="AO876" s="325"/>
      <c r="AP876" s="319" t="s">
        <v>556</v>
      </c>
      <c r="AQ876" s="319"/>
      <c r="AR876" s="319"/>
      <c r="AS876" s="319"/>
      <c r="AT876" s="319"/>
      <c r="AU876" s="319"/>
      <c r="AV876" s="319"/>
      <c r="AW876" s="319"/>
      <c r="AX876" s="319"/>
    </row>
    <row r="877" spans="1:50" ht="30" customHeight="1" x14ac:dyDescent="0.15">
      <c r="A877" s="402">
        <v>8</v>
      </c>
      <c r="B877" s="402">
        <v>1</v>
      </c>
      <c r="C877" s="416" t="s">
        <v>617</v>
      </c>
      <c r="D877" s="416"/>
      <c r="E877" s="416"/>
      <c r="F877" s="416"/>
      <c r="G877" s="416"/>
      <c r="H877" s="416"/>
      <c r="I877" s="416"/>
      <c r="J877" s="417" t="s">
        <v>556</v>
      </c>
      <c r="K877" s="418"/>
      <c r="L877" s="418"/>
      <c r="M877" s="418"/>
      <c r="N877" s="418"/>
      <c r="O877" s="418"/>
      <c r="P877" s="315" t="s">
        <v>620</v>
      </c>
      <c r="Q877" s="315"/>
      <c r="R877" s="315"/>
      <c r="S877" s="315"/>
      <c r="T877" s="315"/>
      <c r="U877" s="315"/>
      <c r="V877" s="315"/>
      <c r="W877" s="315"/>
      <c r="X877" s="315"/>
      <c r="Y877" s="316">
        <v>0</v>
      </c>
      <c r="Z877" s="317"/>
      <c r="AA877" s="317"/>
      <c r="AB877" s="318"/>
      <c r="AC877" s="320" t="s">
        <v>196</v>
      </c>
      <c r="AD877" s="320"/>
      <c r="AE877" s="320"/>
      <c r="AF877" s="320"/>
      <c r="AG877" s="320"/>
      <c r="AH877" s="321" t="s">
        <v>556</v>
      </c>
      <c r="AI877" s="322"/>
      <c r="AJ877" s="322"/>
      <c r="AK877" s="322"/>
      <c r="AL877" s="323" t="s">
        <v>556</v>
      </c>
      <c r="AM877" s="324"/>
      <c r="AN877" s="324"/>
      <c r="AO877" s="325"/>
      <c r="AP877" s="319" t="s">
        <v>556</v>
      </c>
      <c r="AQ877" s="319"/>
      <c r="AR877" s="319"/>
      <c r="AS877" s="319"/>
      <c r="AT877" s="319"/>
      <c r="AU877" s="319"/>
      <c r="AV877" s="319"/>
      <c r="AW877" s="319"/>
      <c r="AX877" s="319"/>
    </row>
    <row r="878" spans="1:50" ht="30" customHeight="1" x14ac:dyDescent="0.15">
      <c r="A878" s="402">
        <v>9</v>
      </c>
      <c r="B878" s="402">
        <v>1</v>
      </c>
      <c r="C878" s="416" t="s">
        <v>618</v>
      </c>
      <c r="D878" s="416"/>
      <c r="E878" s="416"/>
      <c r="F878" s="416"/>
      <c r="G878" s="416"/>
      <c r="H878" s="416"/>
      <c r="I878" s="416"/>
      <c r="J878" s="417" t="s">
        <v>556</v>
      </c>
      <c r="K878" s="418"/>
      <c r="L878" s="418"/>
      <c r="M878" s="418"/>
      <c r="N878" s="418"/>
      <c r="O878" s="418"/>
      <c r="P878" s="315" t="s">
        <v>620</v>
      </c>
      <c r="Q878" s="315"/>
      <c r="R878" s="315"/>
      <c r="S878" s="315"/>
      <c r="T878" s="315"/>
      <c r="U878" s="315"/>
      <c r="V878" s="315"/>
      <c r="W878" s="315"/>
      <c r="X878" s="315"/>
      <c r="Y878" s="316">
        <v>0</v>
      </c>
      <c r="Z878" s="317"/>
      <c r="AA878" s="317"/>
      <c r="AB878" s="318"/>
      <c r="AC878" s="320" t="s">
        <v>196</v>
      </c>
      <c r="AD878" s="320"/>
      <c r="AE878" s="320"/>
      <c r="AF878" s="320"/>
      <c r="AG878" s="320"/>
      <c r="AH878" s="321" t="s">
        <v>556</v>
      </c>
      <c r="AI878" s="322"/>
      <c r="AJ878" s="322"/>
      <c r="AK878" s="322"/>
      <c r="AL878" s="323" t="s">
        <v>556</v>
      </c>
      <c r="AM878" s="324"/>
      <c r="AN878" s="324"/>
      <c r="AO878" s="325"/>
      <c r="AP878" s="319" t="s">
        <v>556</v>
      </c>
      <c r="AQ878" s="319"/>
      <c r="AR878" s="319"/>
      <c r="AS878" s="319"/>
      <c r="AT878" s="319"/>
      <c r="AU878" s="319"/>
      <c r="AV878" s="319"/>
      <c r="AW878" s="319"/>
      <c r="AX878" s="319"/>
    </row>
    <row r="879" spans="1:50" ht="30" customHeight="1" x14ac:dyDescent="0.15">
      <c r="A879" s="402">
        <v>10</v>
      </c>
      <c r="B879" s="402">
        <v>1</v>
      </c>
      <c r="C879" s="416" t="s">
        <v>619</v>
      </c>
      <c r="D879" s="416"/>
      <c r="E879" s="416"/>
      <c r="F879" s="416"/>
      <c r="G879" s="416"/>
      <c r="H879" s="416"/>
      <c r="I879" s="416"/>
      <c r="J879" s="417" t="s">
        <v>556</v>
      </c>
      <c r="K879" s="418"/>
      <c r="L879" s="418"/>
      <c r="M879" s="418"/>
      <c r="N879" s="418"/>
      <c r="O879" s="418"/>
      <c r="P879" s="315" t="s">
        <v>620</v>
      </c>
      <c r="Q879" s="315"/>
      <c r="R879" s="315"/>
      <c r="S879" s="315"/>
      <c r="T879" s="315"/>
      <c r="U879" s="315"/>
      <c r="V879" s="315"/>
      <c r="W879" s="315"/>
      <c r="X879" s="315"/>
      <c r="Y879" s="316">
        <v>0</v>
      </c>
      <c r="Z879" s="317"/>
      <c r="AA879" s="317"/>
      <c r="AB879" s="318"/>
      <c r="AC879" s="320" t="s">
        <v>196</v>
      </c>
      <c r="AD879" s="320"/>
      <c r="AE879" s="320"/>
      <c r="AF879" s="320"/>
      <c r="AG879" s="320"/>
      <c r="AH879" s="321" t="s">
        <v>556</v>
      </c>
      <c r="AI879" s="322"/>
      <c r="AJ879" s="322"/>
      <c r="AK879" s="322"/>
      <c r="AL879" s="323" t="s">
        <v>556</v>
      </c>
      <c r="AM879" s="324"/>
      <c r="AN879" s="324"/>
      <c r="AO879" s="325"/>
      <c r="AP879" s="319" t="s">
        <v>556</v>
      </c>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30"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customHeight="1" x14ac:dyDescent="0.15">
      <c r="A903" s="402">
        <v>1</v>
      </c>
      <c r="B903" s="402">
        <v>1</v>
      </c>
      <c r="C903" s="416" t="s">
        <v>599</v>
      </c>
      <c r="D903" s="416"/>
      <c r="E903" s="416"/>
      <c r="F903" s="416"/>
      <c r="G903" s="416"/>
      <c r="H903" s="416"/>
      <c r="I903" s="416"/>
      <c r="J903" s="417" t="s">
        <v>556</v>
      </c>
      <c r="K903" s="418"/>
      <c r="L903" s="418"/>
      <c r="M903" s="418"/>
      <c r="N903" s="418"/>
      <c r="O903" s="418"/>
      <c r="P903" s="315" t="s">
        <v>629</v>
      </c>
      <c r="Q903" s="315"/>
      <c r="R903" s="315"/>
      <c r="S903" s="315"/>
      <c r="T903" s="315"/>
      <c r="U903" s="315"/>
      <c r="V903" s="315"/>
      <c r="W903" s="315"/>
      <c r="X903" s="315"/>
      <c r="Y903" s="316">
        <v>0.2</v>
      </c>
      <c r="Z903" s="317"/>
      <c r="AA903" s="317"/>
      <c r="AB903" s="318"/>
      <c r="AC903" s="326" t="s">
        <v>196</v>
      </c>
      <c r="AD903" s="424"/>
      <c r="AE903" s="424"/>
      <c r="AF903" s="424"/>
      <c r="AG903" s="424"/>
      <c r="AH903" s="419" t="s">
        <v>556</v>
      </c>
      <c r="AI903" s="420"/>
      <c r="AJ903" s="420"/>
      <c r="AK903" s="420"/>
      <c r="AL903" s="323" t="s">
        <v>556</v>
      </c>
      <c r="AM903" s="324"/>
      <c r="AN903" s="324"/>
      <c r="AO903" s="325"/>
      <c r="AP903" s="319" t="s">
        <v>556</v>
      </c>
      <c r="AQ903" s="319"/>
      <c r="AR903" s="319"/>
      <c r="AS903" s="319"/>
      <c r="AT903" s="319"/>
      <c r="AU903" s="319"/>
      <c r="AV903" s="319"/>
      <c r="AW903" s="319"/>
      <c r="AX903" s="319"/>
    </row>
    <row r="904" spans="1:50" ht="30" customHeight="1" x14ac:dyDescent="0.15">
      <c r="A904" s="402">
        <v>2</v>
      </c>
      <c r="B904" s="402">
        <v>1</v>
      </c>
      <c r="C904" s="416" t="s">
        <v>600</v>
      </c>
      <c r="D904" s="416"/>
      <c r="E904" s="416"/>
      <c r="F904" s="416"/>
      <c r="G904" s="416"/>
      <c r="H904" s="416"/>
      <c r="I904" s="416"/>
      <c r="J904" s="417" t="s">
        <v>556</v>
      </c>
      <c r="K904" s="418"/>
      <c r="L904" s="418"/>
      <c r="M904" s="418"/>
      <c r="N904" s="418"/>
      <c r="O904" s="418"/>
      <c r="P904" s="315" t="s">
        <v>629</v>
      </c>
      <c r="Q904" s="315"/>
      <c r="R904" s="315"/>
      <c r="S904" s="315"/>
      <c r="T904" s="315"/>
      <c r="U904" s="315"/>
      <c r="V904" s="315"/>
      <c r="W904" s="315"/>
      <c r="X904" s="315"/>
      <c r="Y904" s="316">
        <v>0.1</v>
      </c>
      <c r="Z904" s="317"/>
      <c r="AA904" s="317"/>
      <c r="AB904" s="318"/>
      <c r="AC904" s="326" t="s">
        <v>196</v>
      </c>
      <c r="AD904" s="326"/>
      <c r="AE904" s="326"/>
      <c r="AF904" s="326"/>
      <c r="AG904" s="326"/>
      <c r="AH904" s="419" t="s">
        <v>556</v>
      </c>
      <c r="AI904" s="420"/>
      <c r="AJ904" s="420"/>
      <c r="AK904" s="420"/>
      <c r="AL904" s="421" t="s">
        <v>556</v>
      </c>
      <c r="AM904" s="422"/>
      <c r="AN904" s="422"/>
      <c r="AO904" s="423"/>
      <c r="AP904" s="319" t="s">
        <v>556</v>
      </c>
      <c r="AQ904" s="319"/>
      <c r="AR904" s="319"/>
      <c r="AS904" s="319"/>
      <c r="AT904" s="319"/>
      <c r="AU904" s="319"/>
      <c r="AV904" s="319"/>
      <c r="AW904" s="319"/>
      <c r="AX904" s="319"/>
    </row>
    <row r="905" spans="1:50" ht="30" customHeight="1" x14ac:dyDescent="0.15">
      <c r="A905" s="402">
        <v>3</v>
      </c>
      <c r="B905" s="402">
        <v>1</v>
      </c>
      <c r="C905" s="425" t="s">
        <v>621</v>
      </c>
      <c r="D905" s="416"/>
      <c r="E905" s="416"/>
      <c r="F905" s="416"/>
      <c r="G905" s="416"/>
      <c r="H905" s="416"/>
      <c r="I905" s="416"/>
      <c r="J905" s="417" t="s">
        <v>556</v>
      </c>
      <c r="K905" s="418"/>
      <c r="L905" s="418"/>
      <c r="M905" s="418"/>
      <c r="N905" s="418"/>
      <c r="O905" s="418"/>
      <c r="P905" s="426" t="s">
        <v>629</v>
      </c>
      <c r="Q905" s="315"/>
      <c r="R905" s="315"/>
      <c r="S905" s="315"/>
      <c r="T905" s="315"/>
      <c r="U905" s="315"/>
      <c r="V905" s="315"/>
      <c r="W905" s="315"/>
      <c r="X905" s="315"/>
      <c r="Y905" s="316">
        <v>0.1</v>
      </c>
      <c r="Z905" s="317"/>
      <c r="AA905" s="317"/>
      <c r="AB905" s="318"/>
      <c r="AC905" s="326" t="s">
        <v>196</v>
      </c>
      <c r="AD905" s="326"/>
      <c r="AE905" s="326"/>
      <c r="AF905" s="326"/>
      <c r="AG905" s="326"/>
      <c r="AH905" s="321" t="s">
        <v>556</v>
      </c>
      <c r="AI905" s="322"/>
      <c r="AJ905" s="322"/>
      <c r="AK905" s="322"/>
      <c r="AL905" s="323" t="s">
        <v>556</v>
      </c>
      <c r="AM905" s="324"/>
      <c r="AN905" s="324"/>
      <c r="AO905" s="325"/>
      <c r="AP905" s="319" t="s">
        <v>556</v>
      </c>
      <c r="AQ905" s="319"/>
      <c r="AR905" s="319"/>
      <c r="AS905" s="319"/>
      <c r="AT905" s="319"/>
      <c r="AU905" s="319"/>
      <c r="AV905" s="319"/>
      <c r="AW905" s="319"/>
      <c r="AX905" s="319"/>
    </row>
    <row r="906" spans="1:50" ht="30" customHeight="1" x14ac:dyDescent="0.15">
      <c r="A906" s="402">
        <v>4</v>
      </c>
      <c r="B906" s="402">
        <v>1</v>
      </c>
      <c r="C906" s="425" t="s">
        <v>622</v>
      </c>
      <c r="D906" s="416"/>
      <c r="E906" s="416"/>
      <c r="F906" s="416"/>
      <c r="G906" s="416"/>
      <c r="H906" s="416"/>
      <c r="I906" s="416"/>
      <c r="J906" s="417" t="s">
        <v>556</v>
      </c>
      <c r="K906" s="418"/>
      <c r="L906" s="418"/>
      <c r="M906" s="418"/>
      <c r="N906" s="418"/>
      <c r="O906" s="418"/>
      <c r="P906" s="426" t="s">
        <v>629</v>
      </c>
      <c r="Q906" s="315"/>
      <c r="R906" s="315"/>
      <c r="S906" s="315"/>
      <c r="T906" s="315"/>
      <c r="U906" s="315"/>
      <c r="V906" s="315"/>
      <c r="W906" s="315"/>
      <c r="X906" s="315"/>
      <c r="Y906" s="316">
        <v>0.1</v>
      </c>
      <c r="Z906" s="317"/>
      <c r="AA906" s="317"/>
      <c r="AB906" s="318"/>
      <c r="AC906" s="326" t="s">
        <v>196</v>
      </c>
      <c r="AD906" s="326"/>
      <c r="AE906" s="326"/>
      <c r="AF906" s="326"/>
      <c r="AG906" s="326"/>
      <c r="AH906" s="321" t="s">
        <v>556</v>
      </c>
      <c r="AI906" s="322"/>
      <c r="AJ906" s="322"/>
      <c r="AK906" s="322"/>
      <c r="AL906" s="323" t="s">
        <v>556</v>
      </c>
      <c r="AM906" s="324"/>
      <c r="AN906" s="324"/>
      <c r="AO906" s="325"/>
      <c r="AP906" s="319" t="s">
        <v>556</v>
      </c>
      <c r="AQ906" s="319"/>
      <c r="AR906" s="319"/>
      <c r="AS906" s="319"/>
      <c r="AT906" s="319"/>
      <c r="AU906" s="319"/>
      <c r="AV906" s="319"/>
      <c r="AW906" s="319"/>
      <c r="AX906" s="319"/>
    </row>
    <row r="907" spans="1:50" ht="30" customHeight="1" x14ac:dyDescent="0.15">
      <c r="A907" s="402">
        <v>5</v>
      </c>
      <c r="B907" s="402">
        <v>1</v>
      </c>
      <c r="C907" s="416" t="s">
        <v>623</v>
      </c>
      <c r="D907" s="416"/>
      <c r="E907" s="416"/>
      <c r="F907" s="416"/>
      <c r="G907" s="416"/>
      <c r="H907" s="416"/>
      <c r="I907" s="416"/>
      <c r="J907" s="417" t="s">
        <v>556</v>
      </c>
      <c r="K907" s="418"/>
      <c r="L907" s="418"/>
      <c r="M907" s="418"/>
      <c r="N907" s="418"/>
      <c r="O907" s="418"/>
      <c r="P907" s="315" t="s">
        <v>629</v>
      </c>
      <c r="Q907" s="315"/>
      <c r="R907" s="315"/>
      <c r="S907" s="315"/>
      <c r="T907" s="315"/>
      <c r="U907" s="315"/>
      <c r="V907" s="315"/>
      <c r="W907" s="315"/>
      <c r="X907" s="315"/>
      <c r="Y907" s="316">
        <v>0.1</v>
      </c>
      <c r="Z907" s="317"/>
      <c r="AA907" s="317"/>
      <c r="AB907" s="318"/>
      <c r="AC907" s="320" t="s">
        <v>196</v>
      </c>
      <c r="AD907" s="320"/>
      <c r="AE907" s="320"/>
      <c r="AF907" s="320"/>
      <c r="AG907" s="320"/>
      <c r="AH907" s="321" t="s">
        <v>556</v>
      </c>
      <c r="AI907" s="322"/>
      <c r="AJ907" s="322"/>
      <c r="AK907" s="322"/>
      <c r="AL907" s="323" t="s">
        <v>556</v>
      </c>
      <c r="AM907" s="324"/>
      <c r="AN907" s="324"/>
      <c r="AO907" s="325"/>
      <c r="AP907" s="319" t="s">
        <v>556</v>
      </c>
      <c r="AQ907" s="319"/>
      <c r="AR907" s="319"/>
      <c r="AS907" s="319"/>
      <c r="AT907" s="319"/>
      <c r="AU907" s="319"/>
      <c r="AV907" s="319"/>
      <c r="AW907" s="319"/>
      <c r="AX907" s="319"/>
    </row>
    <row r="908" spans="1:50" ht="30" customHeight="1" x14ac:dyDescent="0.15">
      <c r="A908" s="402">
        <v>6</v>
      </c>
      <c r="B908" s="402">
        <v>1</v>
      </c>
      <c r="C908" s="416" t="s">
        <v>624</v>
      </c>
      <c r="D908" s="416"/>
      <c r="E908" s="416"/>
      <c r="F908" s="416"/>
      <c r="G908" s="416"/>
      <c r="H908" s="416"/>
      <c r="I908" s="416"/>
      <c r="J908" s="417" t="s">
        <v>556</v>
      </c>
      <c r="K908" s="418"/>
      <c r="L908" s="418"/>
      <c r="M908" s="418"/>
      <c r="N908" s="418"/>
      <c r="O908" s="418"/>
      <c r="P908" s="315" t="s">
        <v>629</v>
      </c>
      <c r="Q908" s="315"/>
      <c r="R908" s="315"/>
      <c r="S908" s="315"/>
      <c r="T908" s="315"/>
      <c r="U908" s="315"/>
      <c r="V908" s="315"/>
      <c r="W908" s="315"/>
      <c r="X908" s="315"/>
      <c r="Y908" s="316">
        <v>0</v>
      </c>
      <c r="Z908" s="317"/>
      <c r="AA908" s="317"/>
      <c r="AB908" s="318"/>
      <c r="AC908" s="320" t="s">
        <v>196</v>
      </c>
      <c r="AD908" s="320"/>
      <c r="AE908" s="320"/>
      <c r="AF908" s="320"/>
      <c r="AG908" s="320"/>
      <c r="AH908" s="321" t="s">
        <v>556</v>
      </c>
      <c r="AI908" s="322"/>
      <c r="AJ908" s="322"/>
      <c r="AK908" s="322"/>
      <c r="AL908" s="323" t="s">
        <v>556</v>
      </c>
      <c r="AM908" s="324"/>
      <c r="AN908" s="324"/>
      <c r="AO908" s="325"/>
      <c r="AP908" s="319" t="s">
        <v>556</v>
      </c>
      <c r="AQ908" s="319"/>
      <c r="AR908" s="319"/>
      <c r="AS908" s="319"/>
      <c r="AT908" s="319"/>
      <c r="AU908" s="319"/>
      <c r="AV908" s="319"/>
      <c r="AW908" s="319"/>
      <c r="AX908" s="319"/>
    </row>
    <row r="909" spans="1:50" ht="30" customHeight="1" x14ac:dyDescent="0.15">
      <c r="A909" s="402">
        <v>7</v>
      </c>
      <c r="B909" s="402">
        <v>1</v>
      </c>
      <c r="C909" s="416" t="s">
        <v>625</v>
      </c>
      <c r="D909" s="416"/>
      <c r="E909" s="416"/>
      <c r="F909" s="416"/>
      <c r="G909" s="416"/>
      <c r="H909" s="416"/>
      <c r="I909" s="416"/>
      <c r="J909" s="417" t="s">
        <v>556</v>
      </c>
      <c r="K909" s="418"/>
      <c r="L909" s="418"/>
      <c r="M909" s="418"/>
      <c r="N909" s="418"/>
      <c r="O909" s="418"/>
      <c r="P909" s="315" t="s">
        <v>629</v>
      </c>
      <c r="Q909" s="315"/>
      <c r="R909" s="315"/>
      <c r="S909" s="315"/>
      <c r="T909" s="315"/>
      <c r="U909" s="315"/>
      <c r="V909" s="315"/>
      <c r="W909" s="315"/>
      <c r="X909" s="315"/>
      <c r="Y909" s="316">
        <v>0</v>
      </c>
      <c r="Z909" s="317"/>
      <c r="AA909" s="317"/>
      <c r="AB909" s="318"/>
      <c r="AC909" s="320" t="s">
        <v>196</v>
      </c>
      <c r="AD909" s="320"/>
      <c r="AE909" s="320"/>
      <c r="AF909" s="320"/>
      <c r="AG909" s="320"/>
      <c r="AH909" s="321" t="s">
        <v>556</v>
      </c>
      <c r="AI909" s="322"/>
      <c r="AJ909" s="322"/>
      <c r="AK909" s="322"/>
      <c r="AL909" s="323" t="s">
        <v>556</v>
      </c>
      <c r="AM909" s="324"/>
      <c r="AN909" s="324"/>
      <c r="AO909" s="325"/>
      <c r="AP909" s="319" t="s">
        <v>556</v>
      </c>
      <c r="AQ909" s="319"/>
      <c r="AR909" s="319"/>
      <c r="AS909" s="319"/>
      <c r="AT909" s="319"/>
      <c r="AU909" s="319"/>
      <c r="AV909" s="319"/>
      <c r="AW909" s="319"/>
      <c r="AX909" s="319"/>
    </row>
    <row r="910" spans="1:50" ht="30" customHeight="1" x14ac:dyDescent="0.15">
      <c r="A910" s="402">
        <v>8</v>
      </c>
      <c r="B910" s="402">
        <v>1</v>
      </c>
      <c r="C910" s="416" t="s">
        <v>626</v>
      </c>
      <c r="D910" s="416"/>
      <c r="E910" s="416"/>
      <c r="F910" s="416"/>
      <c r="G910" s="416"/>
      <c r="H910" s="416"/>
      <c r="I910" s="416"/>
      <c r="J910" s="417" t="s">
        <v>556</v>
      </c>
      <c r="K910" s="418"/>
      <c r="L910" s="418"/>
      <c r="M910" s="418"/>
      <c r="N910" s="418"/>
      <c r="O910" s="418"/>
      <c r="P910" s="315" t="s">
        <v>629</v>
      </c>
      <c r="Q910" s="315"/>
      <c r="R910" s="315"/>
      <c r="S910" s="315"/>
      <c r="T910" s="315"/>
      <c r="U910" s="315"/>
      <c r="V910" s="315"/>
      <c r="W910" s="315"/>
      <c r="X910" s="315"/>
      <c r="Y910" s="316">
        <v>0</v>
      </c>
      <c r="Z910" s="317"/>
      <c r="AA910" s="317"/>
      <c r="AB910" s="318"/>
      <c r="AC910" s="320" t="s">
        <v>196</v>
      </c>
      <c r="AD910" s="320"/>
      <c r="AE910" s="320"/>
      <c r="AF910" s="320"/>
      <c r="AG910" s="320"/>
      <c r="AH910" s="321" t="s">
        <v>556</v>
      </c>
      <c r="AI910" s="322"/>
      <c r="AJ910" s="322"/>
      <c r="AK910" s="322"/>
      <c r="AL910" s="323" t="s">
        <v>556</v>
      </c>
      <c r="AM910" s="324"/>
      <c r="AN910" s="324"/>
      <c r="AO910" s="325"/>
      <c r="AP910" s="319" t="s">
        <v>556</v>
      </c>
      <c r="AQ910" s="319"/>
      <c r="AR910" s="319"/>
      <c r="AS910" s="319"/>
      <c r="AT910" s="319"/>
      <c r="AU910" s="319"/>
      <c r="AV910" s="319"/>
      <c r="AW910" s="319"/>
      <c r="AX910" s="319"/>
    </row>
    <row r="911" spans="1:50" ht="30" customHeight="1" x14ac:dyDescent="0.15">
      <c r="A911" s="402">
        <v>9</v>
      </c>
      <c r="B911" s="402">
        <v>1</v>
      </c>
      <c r="C911" s="416" t="s">
        <v>627</v>
      </c>
      <c r="D911" s="416"/>
      <c r="E911" s="416"/>
      <c r="F911" s="416"/>
      <c r="G911" s="416"/>
      <c r="H911" s="416"/>
      <c r="I911" s="416"/>
      <c r="J911" s="417" t="s">
        <v>556</v>
      </c>
      <c r="K911" s="418"/>
      <c r="L911" s="418"/>
      <c r="M911" s="418"/>
      <c r="N911" s="418"/>
      <c r="O911" s="418"/>
      <c r="P911" s="315" t="s">
        <v>629</v>
      </c>
      <c r="Q911" s="315"/>
      <c r="R911" s="315"/>
      <c r="S911" s="315"/>
      <c r="T911" s="315"/>
      <c r="U911" s="315"/>
      <c r="V911" s="315"/>
      <c r="W911" s="315"/>
      <c r="X911" s="315"/>
      <c r="Y911" s="316">
        <v>0</v>
      </c>
      <c r="Z911" s="317"/>
      <c r="AA911" s="317"/>
      <c r="AB911" s="318"/>
      <c r="AC911" s="320" t="s">
        <v>196</v>
      </c>
      <c r="AD911" s="320"/>
      <c r="AE911" s="320"/>
      <c r="AF911" s="320"/>
      <c r="AG911" s="320"/>
      <c r="AH911" s="321" t="s">
        <v>556</v>
      </c>
      <c r="AI911" s="322"/>
      <c r="AJ911" s="322"/>
      <c r="AK911" s="322"/>
      <c r="AL911" s="323" t="s">
        <v>556</v>
      </c>
      <c r="AM911" s="324"/>
      <c r="AN911" s="324"/>
      <c r="AO911" s="325"/>
      <c r="AP911" s="319" t="s">
        <v>556</v>
      </c>
      <c r="AQ911" s="319"/>
      <c r="AR911" s="319"/>
      <c r="AS911" s="319"/>
      <c r="AT911" s="319"/>
      <c r="AU911" s="319"/>
      <c r="AV911" s="319"/>
      <c r="AW911" s="319"/>
      <c r="AX911" s="319"/>
    </row>
    <row r="912" spans="1:50" ht="30" customHeight="1" x14ac:dyDescent="0.15">
      <c r="A912" s="402">
        <v>10</v>
      </c>
      <c r="B912" s="402">
        <v>1</v>
      </c>
      <c r="C912" s="416" t="s">
        <v>628</v>
      </c>
      <c r="D912" s="416"/>
      <c r="E912" s="416"/>
      <c r="F912" s="416"/>
      <c r="G912" s="416"/>
      <c r="H912" s="416"/>
      <c r="I912" s="416"/>
      <c r="J912" s="417" t="s">
        <v>556</v>
      </c>
      <c r="K912" s="418"/>
      <c r="L912" s="418"/>
      <c r="M912" s="418"/>
      <c r="N912" s="418"/>
      <c r="O912" s="418"/>
      <c r="P912" s="315" t="s">
        <v>629</v>
      </c>
      <c r="Q912" s="315"/>
      <c r="R912" s="315"/>
      <c r="S912" s="315"/>
      <c r="T912" s="315"/>
      <c r="U912" s="315"/>
      <c r="V912" s="315"/>
      <c r="W912" s="315"/>
      <c r="X912" s="315"/>
      <c r="Y912" s="316">
        <v>0</v>
      </c>
      <c r="Z912" s="317"/>
      <c r="AA912" s="317"/>
      <c r="AB912" s="318"/>
      <c r="AC912" s="320" t="s">
        <v>196</v>
      </c>
      <c r="AD912" s="320"/>
      <c r="AE912" s="320"/>
      <c r="AF912" s="320"/>
      <c r="AG912" s="320"/>
      <c r="AH912" s="321" t="s">
        <v>556</v>
      </c>
      <c r="AI912" s="322"/>
      <c r="AJ912" s="322"/>
      <c r="AK912" s="322"/>
      <c r="AL912" s="323" t="s">
        <v>556</v>
      </c>
      <c r="AM912" s="324"/>
      <c r="AN912" s="324"/>
      <c r="AO912" s="325"/>
      <c r="AP912" s="319" t="s">
        <v>556</v>
      </c>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customHeight="1" x14ac:dyDescent="0.15">
      <c r="A936" s="402">
        <v>1</v>
      </c>
      <c r="B936" s="402">
        <v>1</v>
      </c>
      <c r="C936" s="425" t="s">
        <v>646</v>
      </c>
      <c r="D936" s="416"/>
      <c r="E936" s="416"/>
      <c r="F936" s="416"/>
      <c r="G936" s="416"/>
      <c r="H936" s="416"/>
      <c r="I936" s="416"/>
      <c r="J936" s="417">
        <v>1010801014394</v>
      </c>
      <c r="K936" s="418"/>
      <c r="L936" s="418"/>
      <c r="M936" s="418"/>
      <c r="N936" s="418"/>
      <c r="O936" s="418"/>
      <c r="P936" s="315" t="s">
        <v>630</v>
      </c>
      <c r="Q936" s="315"/>
      <c r="R936" s="315"/>
      <c r="S936" s="315"/>
      <c r="T936" s="315"/>
      <c r="U936" s="315"/>
      <c r="V936" s="315"/>
      <c r="W936" s="315"/>
      <c r="X936" s="315"/>
      <c r="Y936" s="316">
        <v>0.3</v>
      </c>
      <c r="Z936" s="317"/>
      <c r="AA936" s="317"/>
      <c r="AB936" s="318"/>
      <c r="AC936" s="326" t="s">
        <v>525</v>
      </c>
      <c r="AD936" s="424"/>
      <c r="AE936" s="424"/>
      <c r="AF936" s="424"/>
      <c r="AG936" s="424"/>
      <c r="AH936" s="419" t="s">
        <v>556</v>
      </c>
      <c r="AI936" s="420"/>
      <c r="AJ936" s="420"/>
      <c r="AK936" s="420"/>
      <c r="AL936" s="323" t="s">
        <v>556</v>
      </c>
      <c r="AM936" s="324"/>
      <c r="AN936" s="324"/>
      <c r="AO936" s="325"/>
      <c r="AP936" s="319" t="s">
        <v>556</v>
      </c>
      <c r="AQ936" s="319"/>
      <c r="AR936" s="319"/>
      <c r="AS936" s="319"/>
      <c r="AT936" s="319"/>
      <c r="AU936" s="319"/>
      <c r="AV936" s="319"/>
      <c r="AW936" s="319"/>
      <c r="AX936" s="319"/>
    </row>
    <row r="937" spans="1:50" ht="30" customHeight="1" x14ac:dyDescent="0.15">
      <c r="A937" s="402">
        <v>2</v>
      </c>
      <c r="B937" s="402">
        <v>1</v>
      </c>
      <c r="C937" s="425" t="s">
        <v>647</v>
      </c>
      <c r="D937" s="416"/>
      <c r="E937" s="416"/>
      <c r="F937" s="416"/>
      <c r="G937" s="416"/>
      <c r="H937" s="416"/>
      <c r="I937" s="416"/>
      <c r="J937" s="417">
        <v>8180002017240</v>
      </c>
      <c r="K937" s="418"/>
      <c r="L937" s="418"/>
      <c r="M937" s="418"/>
      <c r="N937" s="418"/>
      <c r="O937" s="418"/>
      <c r="P937" s="315" t="s">
        <v>631</v>
      </c>
      <c r="Q937" s="315"/>
      <c r="R937" s="315"/>
      <c r="S937" s="315"/>
      <c r="T937" s="315"/>
      <c r="U937" s="315"/>
      <c r="V937" s="315"/>
      <c r="W937" s="315"/>
      <c r="X937" s="315"/>
      <c r="Y937" s="316">
        <v>0.3</v>
      </c>
      <c r="Z937" s="317"/>
      <c r="AA937" s="317"/>
      <c r="AB937" s="318"/>
      <c r="AC937" s="326" t="s">
        <v>525</v>
      </c>
      <c r="AD937" s="326"/>
      <c r="AE937" s="326"/>
      <c r="AF937" s="326"/>
      <c r="AG937" s="326"/>
      <c r="AH937" s="419" t="s">
        <v>556</v>
      </c>
      <c r="AI937" s="420"/>
      <c r="AJ937" s="420"/>
      <c r="AK937" s="420"/>
      <c r="AL937" s="421" t="s">
        <v>556</v>
      </c>
      <c r="AM937" s="422"/>
      <c r="AN937" s="422"/>
      <c r="AO937" s="423"/>
      <c r="AP937" s="319" t="s">
        <v>556</v>
      </c>
      <c r="AQ937" s="319"/>
      <c r="AR937" s="319"/>
      <c r="AS937" s="319"/>
      <c r="AT937" s="319"/>
      <c r="AU937" s="319"/>
      <c r="AV937" s="319"/>
      <c r="AW937" s="319"/>
      <c r="AX937" s="319"/>
    </row>
    <row r="938" spans="1:50" ht="30" customHeight="1" x14ac:dyDescent="0.15">
      <c r="A938" s="402">
        <v>3</v>
      </c>
      <c r="B938" s="402">
        <v>1</v>
      </c>
      <c r="C938" s="425" t="s">
        <v>648</v>
      </c>
      <c r="D938" s="416"/>
      <c r="E938" s="416"/>
      <c r="F938" s="416"/>
      <c r="G938" s="416"/>
      <c r="H938" s="416"/>
      <c r="I938" s="416"/>
      <c r="J938" s="417">
        <v>1010001034053</v>
      </c>
      <c r="K938" s="418"/>
      <c r="L938" s="418"/>
      <c r="M938" s="418"/>
      <c r="N938" s="418"/>
      <c r="O938" s="418"/>
      <c r="P938" s="426" t="s">
        <v>632</v>
      </c>
      <c r="Q938" s="315"/>
      <c r="R938" s="315"/>
      <c r="S938" s="315"/>
      <c r="T938" s="315"/>
      <c r="U938" s="315"/>
      <c r="V938" s="315"/>
      <c r="W938" s="315"/>
      <c r="X938" s="315"/>
      <c r="Y938" s="316">
        <v>0.2</v>
      </c>
      <c r="Z938" s="317"/>
      <c r="AA938" s="317"/>
      <c r="AB938" s="318"/>
      <c r="AC938" s="326" t="s">
        <v>525</v>
      </c>
      <c r="AD938" s="326"/>
      <c r="AE938" s="326"/>
      <c r="AF938" s="326"/>
      <c r="AG938" s="326"/>
      <c r="AH938" s="321" t="s">
        <v>556</v>
      </c>
      <c r="AI938" s="322"/>
      <c r="AJ938" s="322"/>
      <c r="AK938" s="322"/>
      <c r="AL938" s="323" t="s">
        <v>556</v>
      </c>
      <c r="AM938" s="324"/>
      <c r="AN938" s="324"/>
      <c r="AO938" s="325"/>
      <c r="AP938" s="319" t="s">
        <v>556</v>
      </c>
      <c r="AQ938" s="319"/>
      <c r="AR938" s="319"/>
      <c r="AS938" s="319"/>
      <c r="AT938" s="319"/>
      <c r="AU938" s="319"/>
      <c r="AV938" s="319"/>
      <c r="AW938" s="319"/>
      <c r="AX938" s="319"/>
    </row>
    <row r="939" spans="1:50" ht="30" customHeight="1" x14ac:dyDescent="0.15">
      <c r="A939" s="402">
        <v>4</v>
      </c>
      <c r="B939" s="402">
        <v>1</v>
      </c>
      <c r="C939" s="425" t="s">
        <v>649</v>
      </c>
      <c r="D939" s="416"/>
      <c r="E939" s="416"/>
      <c r="F939" s="416"/>
      <c r="G939" s="416"/>
      <c r="H939" s="416"/>
      <c r="I939" s="416"/>
      <c r="J939" s="417">
        <v>5010401030061</v>
      </c>
      <c r="K939" s="418"/>
      <c r="L939" s="418"/>
      <c r="M939" s="418"/>
      <c r="N939" s="418"/>
      <c r="O939" s="418"/>
      <c r="P939" s="426" t="s">
        <v>633</v>
      </c>
      <c r="Q939" s="315"/>
      <c r="R939" s="315"/>
      <c r="S939" s="315"/>
      <c r="T939" s="315"/>
      <c r="U939" s="315"/>
      <c r="V939" s="315"/>
      <c r="W939" s="315"/>
      <c r="X939" s="315"/>
      <c r="Y939" s="316">
        <v>0.2</v>
      </c>
      <c r="Z939" s="317"/>
      <c r="AA939" s="317"/>
      <c r="AB939" s="318"/>
      <c r="AC939" s="326" t="s">
        <v>525</v>
      </c>
      <c r="AD939" s="326"/>
      <c r="AE939" s="326"/>
      <c r="AF939" s="326"/>
      <c r="AG939" s="326"/>
      <c r="AH939" s="321" t="s">
        <v>556</v>
      </c>
      <c r="AI939" s="322"/>
      <c r="AJ939" s="322"/>
      <c r="AK939" s="322"/>
      <c r="AL939" s="323" t="s">
        <v>556</v>
      </c>
      <c r="AM939" s="324"/>
      <c r="AN939" s="324"/>
      <c r="AO939" s="325"/>
      <c r="AP939" s="319" t="s">
        <v>556</v>
      </c>
      <c r="AQ939" s="319"/>
      <c r="AR939" s="319"/>
      <c r="AS939" s="319"/>
      <c r="AT939" s="319"/>
      <c r="AU939" s="319"/>
      <c r="AV939" s="319"/>
      <c r="AW939" s="319"/>
      <c r="AX939" s="319"/>
    </row>
    <row r="940" spans="1:50" ht="30" customHeight="1" x14ac:dyDescent="0.15">
      <c r="A940" s="402">
        <v>5</v>
      </c>
      <c r="B940" s="402">
        <v>1</v>
      </c>
      <c r="C940" s="425" t="s">
        <v>650</v>
      </c>
      <c r="D940" s="416"/>
      <c r="E940" s="416"/>
      <c r="F940" s="416"/>
      <c r="G940" s="416"/>
      <c r="H940" s="416"/>
      <c r="I940" s="416"/>
      <c r="J940" s="417">
        <v>1010001046131</v>
      </c>
      <c r="K940" s="418"/>
      <c r="L940" s="418"/>
      <c r="M940" s="418"/>
      <c r="N940" s="418"/>
      <c r="O940" s="418"/>
      <c r="P940" s="315" t="s">
        <v>630</v>
      </c>
      <c r="Q940" s="315"/>
      <c r="R940" s="315"/>
      <c r="S940" s="315"/>
      <c r="T940" s="315"/>
      <c r="U940" s="315"/>
      <c r="V940" s="315"/>
      <c r="W940" s="315"/>
      <c r="X940" s="315"/>
      <c r="Y940" s="316">
        <v>0.1</v>
      </c>
      <c r="Z940" s="317"/>
      <c r="AA940" s="317"/>
      <c r="AB940" s="318"/>
      <c r="AC940" s="320" t="s">
        <v>525</v>
      </c>
      <c r="AD940" s="320"/>
      <c r="AE940" s="320"/>
      <c r="AF940" s="320"/>
      <c r="AG940" s="320"/>
      <c r="AH940" s="321" t="s">
        <v>556</v>
      </c>
      <c r="AI940" s="322"/>
      <c r="AJ940" s="322"/>
      <c r="AK940" s="322"/>
      <c r="AL940" s="323" t="s">
        <v>556</v>
      </c>
      <c r="AM940" s="324"/>
      <c r="AN940" s="324"/>
      <c r="AO940" s="325"/>
      <c r="AP940" s="319" t="s">
        <v>556</v>
      </c>
      <c r="AQ940" s="319"/>
      <c r="AR940" s="319"/>
      <c r="AS940" s="319"/>
      <c r="AT940" s="319"/>
      <c r="AU940" s="319"/>
      <c r="AV940" s="319"/>
      <c r="AW940" s="319"/>
      <c r="AX940" s="319"/>
    </row>
    <row r="941" spans="1:50" ht="30" customHeight="1" x14ac:dyDescent="0.15">
      <c r="A941" s="402">
        <v>6</v>
      </c>
      <c r="B941" s="402">
        <v>1</v>
      </c>
      <c r="C941" s="425" t="s">
        <v>651</v>
      </c>
      <c r="D941" s="416"/>
      <c r="E941" s="416"/>
      <c r="F941" s="416"/>
      <c r="G941" s="416"/>
      <c r="H941" s="416"/>
      <c r="I941" s="416"/>
      <c r="J941" s="417">
        <v>2011301003787</v>
      </c>
      <c r="K941" s="418"/>
      <c r="L941" s="418"/>
      <c r="M941" s="418"/>
      <c r="N941" s="418"/>
      <c r="O941" s="418"/>
      <c r="P941" s="315" t="s">
        <v>631</v>
      </c>
      <c r="Q941" s="315"/>
      <c r="R941" s="315"/>
      <c r="S941" s="315"/>
      <c r="T941" s="315"/>
      <c r="U941" s="315"/>
      <c r="V941" s="315"/>
      <c r="W941" s="315"/>
      <c r="X941" s="315"/>
      <c r="Y941" s="316">
        <v>0.1</v>
      </c>
      <c r="Z941" s="317"/>
      <c r="AA941" s="317"/>
      <c r="AB941" s="318"/>
      <c r="AC941" s="320" t="s">
        <v>525</v>
      </c>
      <c r="AD941" s="320"/>
      <c r="AE941" s="320"/>
      <c r="AF941" s="320"/>
      <c r="AG941" s="320"/>
      <c r="AH941" s="321" t="s">
        <v>556</v>
      </c>
      <c r="AI941" s="322"/>
      <c r="AJ941" s="322"/>
      <c r="AK941" s="322"/>
      <c r="AL941" s="323" t="s">
        <v>556</v>
      </c>
      <c r="AM941" s="324"/>
      <c r="AN941" s="324"/>
      <c r="AO941" s="325"/>
      <c r="AP941" s="319" t="s">
        <v>556</v>
      </c>
      <c r="AQ941" s="319"/>
      <c r="AR941" s="319"/>
      <c r="AS941" s="319"/>
      <c r="AT941" s="319"/>
      <c r="AU941" s="319"/>
      <c r="AV941" s="319"/>
      <c r="AW941" s="319"/>
      <c r="AX941" s="319"/>
    </row>
    <row r="942" spans="1:50" ht="30" customHeight="1" x14ac:dyDescent="0.15">
      <c r="A942" s="402">
        <v>7</v>
      </c>
      <c r="B942" s="402">
        <v>1</v>
      </c>
      <c r="C942" s="425" t="s">
        <v>652</v>
      </c>
      <c r="D942" s="416"/>
      <c r="E942" s="416"/>
      <c r="F942" s="416"/>
      <c r="G942" s="416"/>
      <c r="H942" s="416"/>
      <c r="I942" s="416"/>
      <c r="J942" s="417">
        <v>8011005001124</v>
      </c>
      <c r="K942" s="418"/>
      <c r="L942" s="418"/>
      <c r="M942" s="418"/>
      <c r="N942" s="418"/>
      <c r="O942" s="418"/>
      <c r="P942" s="315" t="s">
        <v>633</v>
      </c>
      <c r="Q942" s="315"/>
      <c r="R942" s="315"/>
      <c r="S942" s="315"/>
      <c r="T942" s="315"/>
      <c r="U942" s="315"/>
      <c r="V942" s="315"/>
      <c r="W942" s="315"/>
      <c r="X942" s="315"/>
      <c r="Y942" s="316">
        <v>0.1</v>
      </c>
      <c r="Z942" s="317"/>
      <c r="AA942" s="317"/>
      <c r="AB942" s="318"/>
      <c r="AC942" s="320" t="s">
        <v>525</v>
      </c>
      <c r="AD942" s="320"/>
      <c r="AE942" s="320"/>
      <c r="AF942" s="320"/>
      <c r="AG942" s="320"/>
      <c r="AH942" s="321" t="s">
        <v>556</v>
      </c>
      <c r="AI942" s="322"/>
      <c r="AJ942" s="322"/>
      <c r="AK942" s="322"/>
      <c r="AL942" s="323" t="s">
        <v>556</v>
      </c>
      <c r="AM942" s="324"/>
      <c r="AN942" s="324"/>
      <c r="AO942" s="325"/>
      <c r="AP942" s="319" t="s">
        <v>556</v>
      </c>
      <c r="AQ942" s="319"/>
      <c r="AR942" s="319"/>
      <c r="AS942" s="319"/>
      <c r="AT942" s="319"/>
      <c r="AU942" s="319"/>
      <c r="AV942" s="319"/>
      <c r="AW942" s="319"/>
      <c r="AX942" s="319"/>
    </row>
    <row r="943" spans="1:50" ht="30" customHeight="1" x14ac:dyDescent="0.15">
      <c r="A943" s="402">
        <v>8</v>
      </c>
      <c r="B943" s="402">
        <v>1</v>
      </c>
      <c r="C943" s="425" t="s">
        <v>653</v>
      </c>
      <c r="D943" s="416"/>
      <c r="E943" s="416"/>
      <c r="F943" s="416"/>
      <c r="G943" s="416"/>
      <c r="H943" s="416"/>
      <c r="I943" s="416"/>
      <c r="J943" s="417">
        <v>5030001020584</v>
      </c>
      <c r="K943" s="418"/>
      <c r="L943" s="418"/>
      <c r="M943" s="418"/>
      <c r="N943" s="418"/>
      <c r="O943" s="418"/>
      <c r="P943" s="315" t="s">
        <v>634</v>
      </c>
      <c r="Q943" s="315"/>
      <c r="R943" s="315"/>
      <c r="S943" s="315"/>
      <c r="T943" s="315"/>
      <c r="U943" s="315"/>
      <c r="V943" s="315"/>
      <c r="W943" s="315"/>
      <c r="X943" s="315"/>
      <c r="Y943" s="316">
        <v>0.1</v>
      </c>
      <c r="Z943" s="317"/>
      <c r="AA943" s="317"/>
      <c r="AB943" s="318"/>
      <c r="AC943" s="320" t="s">
        <v>525</v>
      </c>
      <c r="AD943" s="320"/>
      <c r="AE943" s="320"/>
      <c r="AF943" s="320"/>
      <c r="AG943" s="320"/>
      <c r="AH943" s="321" t="s">
        <v>556</v>
      </c>
      <c r="AI943" s="322"/>
      <c r="AJ943" s="322"/>
      <c r="AK943" s="322"/>
      <c r="AL943" s="323" t="s">
        <v>556</v>
      </c>
      <c r="AM943" s="324"/>
      <c r="AN943" s="324"/>
      <c r="AO943" s="325"/>
      <c r="AP943" s="319" t="s">
        <v>556</v>
      </c>
      <c r="AQ943" s="319"/>
      <c r="AR943" s="319"/>
      <c r="AS943" s="319"/>
      <c r="AT943" s="319"/>
      <c r="AU943" s="319"/>
      <c r="AV943" s="319"/>
      <c r="AW943" s="319"/>
      <c r="AX943" s="319"/>
    </row>
    <row r="944" spans="1:50" ht="30" customHeight="1" x14ac:dyDescent="0.15">
      <c r="A944" s="402">
        <v>9</v>
      </c>
      <c r="B944" s="402">
        <v>1</v>
      </c>
      <c r="C944" s="425" t="s">
        <v>654</v>
      </c>
      <c r="D944" s="416"/>
      <c r="E944" s="416"/>
      <c r="F944" s="416"/>
      <c r="G944" s="416"/>
      <c r="H944" s="416"/>
      <c r="I944" s="416"/>
      <c r="J944" s="417">
        <v>1011001022683</v>
      </c>
      <c r="K944" s="418"/>
      <c r="L944" s="418"/>
      <c r="M944" s="418"/>
      <c r="N944" s="418"/>
      <c r="O944" s="418"/>
      <c r="P944" s="315" t="s">
        <v>631</v>
      </c>
      <c r="Q944" s="315"/>
      <c r="R944" s="315"/>
      <c r="S944" s="315"/>
      <c r="T944" s="315"/>
      <c r="U944" s="315"/>
      <c r="V944" s="315"/>
      <c r="W944" s="315"/>
      <c r="X944" s="315"/>
      <c r="Y944" s="316">
        <v>0</v>
      </c>
      <c r="Z944" s="317"/>
      <c r="AA944" s="317"/>
      <c r="AB944" s="318"/>
      <c r="AC944" s="320" t="s">
        <v>525</v>
      </c>
      <c r="AD944" s="320"/>
      <c r="AE944" s="320"/>
      <c r="AF944" s="320"/>
      <c r="AG944" s="320"/>
      <c r="AH944" s="321" t="s">
        <v>556</v>
      </c>
      <c r="AI944" s="322"/>
      <c r="AJ944" s="322"/>
      <c r="AK944" s="322"/>
      <c r="AL944" s="323" t="s">
        <v>556</v>
      </c>
      <c r="AM944" s="324"/>
      <c r="AN944" s="324"/>
      <c r="AO944" s="325"/>
      <c r="AP944" s="319" t="s">
        <v>556</v>
      </c>
      <c r="AQ944" s="319"/>
      <c r="AR944" s="319"/>
      <c r="AS944" s="319"/>
      <c r="AT944" s="319"/>
      <c r="AU944" s="319"/>
      <c r="AV944" s="319"/>
      <c r="AW944" s="319"/>
      <c r="AX944" s="319"/>
    </row>
    <row r="945" spans="1:50" ht="30" customHeight="1" x14ac:dyDescent="0.15">
      <c r="A945" s="402">
        <v>10</v>
      </c>
      <c r="B945" s="402">
        <v>1</v>
      </c>
      <c r="C945" s="425" t="s">
        <v>655</v>
      </c>
      <c r="D945" s="416"/>
      <c r="E945" s="416"/>
      <c r="F945" s="416"/>
      <c r="G945" s="416"/>
      <c r="H945" s="416"/>
      <c r="I945" s="416"/>
      <c r="J945" s="417">
        <v>6010001056290</v>
      </c>
      <c r="K945" s="418"/>
      <c r="L945" s="418"/>
      <c r="M945" s="418"/>
      <c r="N945" s="418"/>
      <c r="O945" s="418"/>
      <c r="P945" s="315" t="s">
        <v>630</v>
      </c>
      <c r="Q945" s="315"/>
      <c r="R945" s="315"/>
      <c r="S945" s="315"/>
      <c r="T945" s="315"/>
      <c r="U945" s="315"/>
      <c r="V945" s="315"/>
      <c r="W945" s="315"/>
      <c r="X945" s="315"/>
      <c r="Y945" s="316">
        <v>0</v>
      </c>
      <c r="Z945" s="317"/>
      <c r="AA945" s="317"/>
      <c r="AB945" s="318"/>
      <c r="AC945" s="320" t="s">
        <v>525</v>
      </c>
      <c r="AD945" s="320"/>
      <c r="AE945" s="320"/>
      <c r="AF945" s="320"/>
      <c r="AG945" s="320"/>
      <c r="AH945" s="321" t="s">
        <v>556</v>
      </c>
      <c r="AI945" s="322"/>
      <c r="AJ945" s="322"/>
      <c r="AK945" s="322"/>
      <c r="AL945" s="323" t="s">
        <v>556</v>
      </c>
      <c r="AM945" s="324"/>
      <c r="AN945" s="324"/>
      <c r="AO945" s="325"/>
      <c r="AP945" s="319" t="s">
        <v>556</v>
      </c>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259" t="s">
        <v>665</v>
      </c>
      <c r="F1102" s="895"/>
      <c r="G1102" s="895"/>
      <c r="H1102" s="895"/>
      <c r="I1102" s="895"/>
      <c r="J1102" s="417" t="s">
        <v>665</v>
      </c>
      <c r="K1102" s="418"/>
      <c r="L1102" s="418"/>
      <c r="M1102" s="418"/>
      <c r="N1102" s="418"/>
      <c r="O1102" s="418"/>
      <c r="P1102" s="426" t="s">
        <v>665</v>
      </c>
      <c r="Q1102" s="315"/>
      <c r="R1102" s="315"/>
      <c r="S1102" s="315"/>
      <c r="T1102" s="315"/>
      <c r="U1102" s="315"/>
      <c r="V1102" s="315"/>
      <c r="W1102" s="315"/>
      <c r="X1102" s="315"/>
      <c r="Y1102" s="316" t="s">
        <v>666</v>
      </c>
      <c r="Z1102" s="317"/>
      <c r="AA1102" s="317"/>
      <c r="AB1102" s="318"/>
      <c r="AC1102" s="320"/>
      <c r="AD1102" s="320"/>
      <c r="AE1102" s="320"/>
      <c r="AF1102" s="320"/>
      <c r="AG1102" s="320"/>
      <c r="AH1102" s="321" t="s">
        <v>667</v>
      </c>
      <c r="AI1102" s="322"/>
      <c r="AJ1102" s="322"/>
      <c r="AK1102" s="322"/>
      <c r="AL1102" s="323" t="s">
        <v>669</v>
      </c>
      <c r="AM1102" s="324"/>
      <c r="AN1102" s="324"/>
      <c r="AO1102" s="325"/>
      <c r="AP1102" s="319" t="s">
        <v>668</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customSheetViews>
    <customSheetView guid="{089B50C9-DFD1-4333-B5DB-B730F3BCD907}" scale="85" showPageBreaks="1" printArea="1" hiddenRows="1" view="pageBreakPreview">
      <selection activeCell="G9" sqref="G9:AX9"/>
      <rowBreaks count="5" manualBreakCount="5">
        <brk id="29" max="49" man="1"/>
        <brk id="483" max="49" man="1"/>
        <brk id="735" max="49" man="1"/>
        <brk id="778" max="49" man="1"/>
        <brk id="900" max="49" man="1"/>
      </rowBreaks>
      <pageMargins left="0.62992125984251968" right="0.39370078740157483" top="0.59055118110236227" bottom="0.39370078740157483" header="0.51181102362204722" footer="0.51181102362204722"/>
      <pageSetup paperSize="9" scale="67" fitToHeight="0" orientation="portrait" r:id="rId1"/>
      <headerFooter differentFirst="1" alignWithMargins="0"/>
    </customSheetView>
    <customSheetView guid="{86720DDD-144F-4131-AB22-91ABE6A59FA5}" scale="75" showPageBreaks="1" printArea="1" hiddenRows="1" view="pageBreakPreview" topLeftCell="A753">
      <selection activeCell="BF757" sqref="BF757"/>
      <rowBreaks count="4" manualBreakCount="4">
        <brk id="29" max="49" man="1"/>
        <brk id="483" max="49" man="1"/>
        <brk id="735" max="49" man="1"/>
        <brk id="778" max="49" man="1"/>
      </rowBreaks>
      <pageMargins left="0.62992125984251968" right="0.39370078740157483" top="0.59055118110236227" bottom="0.39370078740157483" header="0.51181102362204722" footer="0.51181102362204722"/>
      <pageSetup paperSize="9" scale="67" fitToHeight="0" orientation="portrait" r:id="rId2"/>
      <headerFooter differentFirst="1" alignWithMargins="0"/>
    </customSheetView>
  </customSheetViews>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3"/>
  <headerFooter differentFirst="1" alignWithMargins="0"/>
  <rowBreaks count="4" manualBreakCount="4">
    <brk id="29" max="49" man="1"/>
    <brk id="483" max="49" man="1"/>
    <brk id="735" max="49" man="1"/>
    <brk id="778" max="49" man="1"/>
  </rowBreaks>
  <ignoredErrors>
    <ignoredError sqref="K739 N739 P739 T739 W739 Z739 AB739 AF739 AI739 AL739 AN739" unlockedFormula="1"/>
  </ignoredErrors>
  <drawing r:id="rId4"/>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8" sqref="B2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customSheetViews>
    <customSheetView guid="{089B50C9-DFD1-4333-B5DB-B730F3BCD907}" scale="115" hiddenColumns="1">
      <selection activeCell="B28" sqref="B28"/>
      <pageMargins left="0.7" right="0.7" top="0.75" bottom="0.75" header="0.3" footer="0.3"/>
      <pageSetup paperSize="9" orientation="portrait" r:id="rId1"/>
    </customSheetView>
    <customSheetView guid="{86720DDD-144F-4131-AB22-91ABE6A59FA5}" scale="115" hiddenColumns="1">
      <selection activeCell="B28" sqref="B28"/>
      <pageMargins left="0.7" right="0.7" top="0.75" bottom="0.75" header="0.3" footer="0.3"/>
      <pageSetup paperSize="9" orientation="portrait" r:id="rId2"/>
    </customSheetView>
  </customSheetViews>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7" t="s">
        <v>265</v>
      </c>
      <c r="H2" s="782"/>
      <c r="I2" s="782"/>
      <c r="J2" s="782"/>
      <c r="K2" s="782"/>
      <c r="L2" s="782"/>
      <c r="M2" s="782"/>
      <c r="N2" s="782"/>
      <c r="O2" s="783"/>
      <c r="P2" s="781" t="s">
        <v>59</v>
      </c>
      <c r="Q2" s="782"/>
      <c r="R2" s="782"/>
      <c r="S2" s="782"/>
      <c r="T2" s="782"/>
      <c r="U2" s="782"/>
      <c r="V2" s="782"/>
      <c r="W2" s="782"/>
      <c r="X2" s="783"/>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9"/>
      <c r="H3" s="377"/>
      <c r="I3" s="377"/>
      <c r="J3" s="377"/>
      <c r="K3" s="377"/>
      <c r="L3" s="377"/>
      <c r="M3" s="377"/>
      <c r="N3" s="377"/>
      <c r="O3" s="570"/>
      <c r="P3" s="582"/>
      <c r="Q3" s="377"/>
      <c r="R3" s="377"/>
      <c r="S3" s="377"/>
      <c r="T3" s="377"/>
      <c r="U3" s="377"/>
      <c r="V3" s="377"/>
      <c r="W3" s="377"/>
      <c r="X3" s="570"/>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2"/>
      <c r="H4" s="1017"/>
      <c r="I4" s="1017"/>
      <c r="J4" s="1017"/>
      <c r="K4" s="1017"/>
      <c r="L4" s="1017"/>
      <c r="M4" s="1017"/>
      <c r="N4" s="1017"/>
      <c r="O4" s="1018"/>
      <c r="P4" s="158"/>
      <c r="Q4" s="1025"/>
      <c r="R4" s="1025"/>
      <c r="S4" s="1025"/>
      <c r="T4" s="1025"/>
      <c r="U4" s="1025"/>
      <c r="V4" s="1025"/>
      <c r="W4" s="1025"/>
      <c r="X4" s="1026"/>
      <c r="Y4" s="1003" t="s">
        <v>12</v>
      </c>
      <c r="Z4" s="1004"/>
      <c r="AA4" s="1005"/>
      <c r="AB4" s="553"/>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68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527</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7" t="s">
        <v>265</v>
      </c>
      <c r="H9" s="782"/>
      <c r="I9" s="782"/>
      <c r="J9" s="782"/>
      <c r="K9" s="782"/>
      <c r="L9" s="782"/>
      <c r="M9" s="782"/>
      <c r="N9" s="782"/>
      <c r="O9" s="783"/>
      <c r="P9" s="781" t="s">
        <v>59</v>
      </c>
      <c r="Q9" s="782"/>
      <c r="R9" s="782"/>
      <c r="S9" s="782"/>
      <c r="T9" s="782"/>
      <c r="U9" s="782"/>
      <c r="V9" s="782"/>
      <c r="W9" s="782"/>
      <c r="X9" s="783"/>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9"/>
      <c r="H10" s="377"/>
      <c r="I10" s="377"/>
      <c r="J10" s="377"/>
      <c r="K10" s="377"/>
      <c r="L10" s="377"/>
      <c r="M10" s="377"/>
      <c r="N10" s="377"/>
      <c r="O10" s="570"/>
      <c r="P10" s="582"/>
      <c r="Q10" s="377"/>
      <c r="R10" s="377"/>
      <c r="S10" s="377"/>
      <c r="T10" s="377"/>
      <c r="U10" s="377"/>
      <c r="V10" s="377"/>
      <c r="W10" s="377"/>
      <c r="X10" s="570"/>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2"/>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3"/>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68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6"/>
      <c r="B13" s="647"/>
      <c r="C13" s="647"/>
      <c r="D13" s="647"/>
      <c r="E13" s="647"/>
      <c r="F13" s="648"/>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527</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7" t="s">
        <v>265</v>
      </c>
      <c r="H16" s="782"/>
      <c r="I16" s="782"/>
      <c r="J16" s="782"/>
      <c r="K16" s="782"/>
      <c r="L16" s="782"/>
      <c r="M16" s="782"/>
      <c r="N16" s="782"/>
      <c r="O16" s="783"/>
      <c r="P16" s="781" t="s">
        <v>59</v>
      </c>
      <c r="Q16" s="782"/>
      <c r="R16" s="782"/>
      <c r="S16" s="782"/>
      <c r="T16" s="782"/>
      <c r="U16" s="782"/>
      <c r="V16" s="782"/>
      <c r="W16" s="782"/>
      <c r="X16" s="783"/>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9"/>
      <c r="H17" s="377"/>
      <c r="I17" s="377"/>
      <c r="J17" s="377"/>
      <c r="K17" s="377"/>
      <c r="L17" s="377"/>
      <c r="M17" s="377"/>
      <c r="N17" s="377"/>
      <c r="O17" s="570"/>
      <c r="P17" s="582"/>
      <c r="Q17" s="377"/>
      <c r="R17" s="377"/>
      <c r="S17" s="377"/>
      <c r="T17" s="377"/>
      <c r="U17" s="377"/>
      <c r="V17" s="377"/>
      <c r="W17" s="377"/>
      <c r="X17" s="570"/>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2"/>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3"/>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68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6"/>
      <c r="B20" s="647"/>
      <c r="C20" s="647"/>
      <c r="D20" s="647"/>
      <c r="E20" s="647"/>
      <c r="F20" s="648"/>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527</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7" t="s">
        <v>265</v>
      </c>
      <c r="H23" s="782"/>
      <c r="I23" s="782"/>
      <c r="J23" s="782"/>
      <c r="K23" s="782"/>
      <c r="L23" s="782"/>
      <c r="M23" s="782"/>
      <c r="N23" s="782"/>
      <c r="O23" s="783"/>
      <c r="P23" s="781" t="s">
        <v>59</v>
      </c>
      <c r="Q23" s="782"/>
      <c r="R23" s="782"/>
      <c r="S23" s="782"/>
      <c r="T23" s="782"/>
      <c r="U23" s="782"/>
      <c r="V23" s="782"/>
      <c r="W23" s="782"/>
      <c r="X23" s="783"/>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9"/>
      <c r="H24" s="377"/>
      <c r="I24" s="377"/>
      <c r="J24" s="377"/>
      <c r="K24" s="377"/>
      <c r="L24" s="377"/>
      <c r="M24" s="377"/>
      <c r="N24" s="377"/>
      <c r="O24" s="570"/>
      <c r="P24" s="582"/>
      <c r="Q24" s="377"/>
      <c r="R24" s="377"/>
      <c r="S24" s="377"/>
      <c r="T24" s="377"/>
      <c r="U24" s="377"/>
      <c r="V24" s="377"/>
      <c r="W24" s="377"/>
      <c r="X24" s="570"/>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2"/>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3"/>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68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6"/>
      <c r="B27" s="647"/>
      <c r="C27" s="647"/>
      <c r="D27" s="647"/>
      <c r="E27" s="647"/>
      <c r="F27" s="648"/>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527</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7" t="s">
        <v>265</v>
      </c>
      <c r="H30" s="782"/>
      <c r="I30" s="782"/>
      <c r="J30" s="782"/>
      <c r="K30" s="782"/>
      <c r="L30" s="782"/>
      <c r="M30" s="782"/>
      <c r="N30" s="782"/>
      <c r="O30" s="783"/>
      <c r="P30" s="781" t="s">
        <v>59</v>
      </c>
      <c r="Q30" s="782"/>
      <c r="R30" s="782"/>
      <c r="S30" s="782"/>
      <c r="T30" s="782"/>
      <c r="U30" s="782"/>
      <c r="V30" s="782"/>
      <c r="W30" s="782"/>
      <c r="X30" s="783"/>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9"/>
      <c r="H31" s="377"/>
      <c r="I31" s="377"/>
      <c r="J31" s="377"/>
      <c r="K31" s="377"/>
      <c r="L31" s="377"/>
      <c r="M31" s="377"/>
      <c r="N31" s="377"/>
      <c r="O31" s="570"/>
      <c r="P31" s="582"/>
      <c r="Q31" s="377"/>
      <c r="R31" s="377"/>
      <c r="S31" s="377"/>
      <c r="T31" s="377"/>
      <c r="U31" s="377"/>
      <c r="V31" s="377"/>
      <c r="W31" s="377"/>
      <c r="X31" s="570"/>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2"/>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3"/>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68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6"/>
      <c r="B34" s="647"/>
      <c r="C34" s="647"/>
      <c r="D34" s="647"/>
      <c r="E34" s="647"/>
      <c r="F34" s="648"/>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527</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7" t="s">
        <v>265</v>
      </c>
      <c r="H37" s="782"/>
      <c r="I37" s="782"/>
      <c r="J37" s="782"/>
      <c r="K37" s="782"/>
      <c r="L37" s="782"/>
      <c r="M37" s="782"/>
      <c r="N37" s="782"/>
      <c r="O37" s="783"/>
      <c r="P37" s="781" t="s">
        <v>59</v>
      </c>
      <c r="Q37" s="782"/>
      <c r="R37" s="782"/>
      <c r="S37" s="782"/>
      <c r="T37" s="782"/>
      <c r="U37" s="782"/>
      <c r="V37" s="782"/>
      <c r="W37" s="782"/>
      <c r="X37" s="783"/>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9"/>
      <c r="H38" s="377"/>
      <c r="I38" s="377"/>
      <c r="J38" s="377"/>
      <c r="K38" s="377"/>
      <c r="L38" s="377"/>
      <c r="M38" s="377"/>
      <c r="N38" s="377"/>
      <c r="O38" s="570"/>
      <c r="P38" s="582"/>
      <c r="Q38" s="377"/>
      <c r="R38" s="377"/>
      <c r="S38" s="377"/>
      <c r="T38" s="377"/>
      <c r="U38" s="377"/>
      <c r="V38" s="377"/>
      <c r="W38" s="377"/>
      <c r="X38" s="570"/>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2"/>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3"/>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68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6"/>
      <c r="B41" s="647"/>
      <c r="C41" s="647"/>
      <c r="D41" s="647"/>
      <c r="E41" s="647"/>
      <c r="F41" s="648"/>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7" t="s">
        <v>265</v>
      </c>
      <c r="H44" s="782"/>
      <c r="I44" s="782"/>
      <c r="J44" s="782"/>
      <c r="K44" s="782"/>
      <c r="L44" s="782"/>
      <c r="M44" s="782"/>
      <c r="N44" s="782"/>
      <c r="O44" s="783"/>
      <c r="P44" s="781" t="s">
        <v>59</v>
      </c>
      <c r="Q44" s="782"/>
      <c r="R44" s="782"/>
      <c r="S44" s="782"/>
      <c r="T44" s="782"/>
      <c r="U44" s="782"/>
      <c r="V44" s="782"/>
      <c r="W44" s="782"/>
      <c r="X44" s="783"/>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9"/>
      <c r="H45" s="377"/>
      <c r="I45" s="377"/>
      <c r="J45" s="377"/>
      <c r="K45" s="377"/>
      <c r="L45" s="377"/>
      <c r="M45" s="377"/>
      <c r="N45" s="377"/>
      <c r="O45" s="570"/>
      <c r="P45" s="582"/>
      <c r="Q45" s="377"/>
      <c r="R45" s="377"/>
      <c r="S45" s="377"/>
      <c r="T45" s="377"/>
      <c r="U45" s="377"/>
      <c r="V45" s="377"/>
      <c r="W45" s="377"/>
      <c r="X45" s="570"/>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2"/>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3"/>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68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6"/>
      <c r="B48" s="647"/>
      <c r="C48" s="647"/>
      <c r="D48" s="647"/>
      <c r="E48" s="647"/>
      <c r="F48" s="648"/>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7" t="s">
        <v>265</v>
      </c>
      <c r="H51" s="782"/>
      <c r="I51" s="782"/>
      <c r="J51" s="782"/>
      <c r="K51" s="782"/>
      <c r="L51" s="782"/>
      <c r="M51" s="782"/>
      <c r="N51" s="782"/>
      <c r="O51" s="783"/>
      <c r="P51" s="781" t="s">
        <v>59</v>
      </c>
      <c r="Q51" s="782"/>
      <c r="R51" s="782"/>
      <c r="S51" s="782"/>
      <c r="T51" s="782"/>
      <c r="U51" s="782"/>
      <c r="V51" s="782"/>
      <c r="W51" s="782"/>
      <c r="X51" s="783"/>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9"/>
      <c r="H52" s="377"/>
      <c r="I52" s="377"/>
      <c r="J52" s="377"/>
      <c r="K52" s="377"/>
      <c r="L52" s="377"/>
      <c r="M52" s="377"/>
      <c r="N52" s="377"/>
      <c r="O52" s="570"/>
      <c r="P52" s="582"/>
      <c r="Q52" s="377"/>
      <c r="R52" s="377"/>
      <c r="S52" s="377"/>
      <c r="T52" s="377"/>
      <c r="U52" s="377"/>
      <c r="V52" s="377"/>
      <c r="W52" s="377"/>
      <c r="X52" s="570"/>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2"/>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3"/>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68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6"/>
      <c r="B55" s="647"/>
      <c r="C55" s="647"/>
      <c r="D55" s="647"/>
      <c r="E55" s="647"/>
      <c r="F55" s="648"/>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7" t="s">
        <v>265</v>
      </c>
      <c r="H58" s="782"/>
      <c r="I58" s="782"/>
      <c r="J58" s="782"/>
      <c r="K58" s="782"/>
      <c r="L58" s="782"/>
      <c r="M58" s="782"/>
      <c r="N58" s="782"/>
      <c r="O58" s="783"/>
      <c r="P58" s="781" t="s">
        <v>59</v>
      </c>
      <c r="Q58" s="782"/>
      <c r="R58" s="782"/>
      <c r="S58" s="782"/>
      <c r="T58" s="782"/>
      <c r="U58" s="782"/>
      <c r="V58" s="782"/>
      <c r="W58" s="782"/>
      <c r="X58" s="783"/>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9"/>
      <c r="H59" s="377"/>
      <c r="I59" s="377"/>
      <c r="J59" s="377"/>
      <c r="K59" s="377"/>
      <c r="L59" s="377"/>
      <c r="M59" s="377"/>
      <c r="N59" s="377"/>
      <c r="O59" s="570"/>
      <c r="P59" s="582"/>
      <c r="Q59" s="377"/>
      <c r="R59" s="377"/>
      <c r="S59" s="377"/>
      <c r="T59" s="377"/>
      <c r="U59" s="377"/>
      <c r="V59" s="377"/>
      <c r="W59" s="377"/>
      <c r="X59" s="570"/>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2"/>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3"/>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68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6"/>
      <c r="B62" s="647"/>
      <c r="C62" s="647"/>
      <c r="D62" s="647"/>
      <c r="E62" s="647"/>
      <c r="F62" s="648"/>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7" t="s">
        <v>265</v>
      </c>
      <c r="H65" s="782"/>
      <c r="I65" s="782"/>
      <c r="J65" s="782"/>
      <c r="K65" s="782"/>
      <c r="L65" s="782"/>
      <c r="M65" s="782"/>
      <c r="N65" s="782"/>
      <c r="O65" s="783"/>
      <c r="P65" s="781" t="s">
        <v>59</v>
      </c>
      <c r="Q65" s="782"/>
      <c r="R65" s="782"/>
      <c r="S65" s="782"/>
      <c r="T65" s="782"/>
      <c r="U65" s="782"/>
      <c r="V65" s="782"/>
      <c r="W65" s="782"/>
      <c r="X65" s="783"/>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9"/>
      <c r="H66" s="377"/>
      <c r="I66" s="377"/>
      <c r="J66" s="377"/>
      <c r="K66" s="377"/>
      <c r="L66" s="377"/>
      <c r="M66" s="377"/>
      <c r="N66" s="377"/>
      <c r="O66" s="570"/>
      <c r="P66" s="582"/>
      <c r="Q66" s="377"/>
      <c r="R66" s="377"/>
      <c r="S66" s="377"/>
      <c r="T66" s="377"/>
      <c r="U66" s="377"/>
      <c r="V66" s="377"/>
      <c r="W66" s="377"/>
      <c r="X66" s="570"/>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2"/>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3"/>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68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6"/>
      <c r="B69" s="647"/>
      <c r="C69" s="647"/>
      <c r="D69" s="647"/>
      <c r="E69" s="647"/>
      <c r="F69" s="648"/>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527</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customSheetViews>
    <customSheetView guid="{089B50C9-DFD1-4333-B5DB-B730F3BCD907}" scale="55" showPageBreaks="1" view="pageBreakPreview">
      <rowBreaks count="1" manualBreakCount="1">
        <brk id="57" max="16383" man="1"/>
      </rowBreaks>
      <pageMargins left="0.62992125984251968" right="0.39370078740157483" top="0.59055118110236227" bottom="0.39370078740157483" header="0.51181102362204722" footer="0.51181102362204722"/>
      <printOptions headings="1"/>
      <pageSetup paperSize="9" scale="68" fitToHeight="4" orientation="portrait" r:id="rId1"/>
      <headerFooter differentFirst="1" alignWithMargins="0">
        <firstHeader>&amp;R&amp;"-,太字"&amp;18別紙１</firstHeader>
      </headerFooter>
    </customSheetView>
    <customSheetView guid="{86720DDD-144F-4131-AB22-91ABE6A59FA5}" scale="55" showPageBreaks="1" view="pageBreakPreview">
      <rowBreaks count="1" manualBreakCount="1">
        <brk id="57" max="16383" man="1"/>
      </rowBreaks>
      <pageMargins left="0.62992125984251968" right="0.39370078740157483" top="0.59055118110236227" bottom="0.39370078740157483" header="0.51181102362204722" footer="0.51181102362204722"/>
      <printOptions headings="1"/>
      <pageSetup paperSize="9" scale="68" fitToHeight="4" orientation="portrait" r:id="rId2"/>
      <headerFooter differentFirst="1" alignWithMargins="0">
        <firstHeader>&amp;R&amp;"-,太字"&amp;18別紙１</firstHeader>
      </headerFooter>
    </customSheetView>
  </customSheetViews>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3"/>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9"/>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9"/>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9"/>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9"/>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9"/>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9"/>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9"/>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9"/>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9"/>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9"/>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9"/>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9"/>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9"/>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9"/>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9"/>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9"/>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9"/>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9"/>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9"/>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9"/>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customSheetViews>
    <customSheetView guid="{089B50C9-DFD1-4333-B5DB-B730F3BCD907}" scale="60" showPageBreaks="1" view="pageBreakPreview">
      <rowBreaks count="1" manualBreakCount="1">
        <brk id="53" max="16383" man="1"/>
      </rowBreaks>
      <pageMargins left="0.62992125984251968" right="0.39370078740157483" top="0.59055118110236227" bottom="0.39370078740157483" header="0.51181102362204722" footer="0.51181102362204722"/>
      <printOptions headings="1"/>
      <pageSetup paperSize="9" scale="63" fitToHeight="4" orientation="portrait" r:id="rId1"/>
      <headerFooter differentFirst="1" alignWithMargins="0">
        <firstHeader>&amp;R&amp;"-,太字"&amp;18別紙２</firstHeader>
      </headerFooter>
    </customSheetView>
    <customSheetView guid="{86720DDD-144F-4131-AB22-91ABE6A59FA5}" scale="60" showPageBreaks="1" view="pageBreakPreview">
      <rowBreaks count="1" manualBreakCount="1">
        <brk id="53" max="16383" man="1"/>
      </rowBreaks>
      <pageMargins left="0.62992125984251968" right="0.39370078740157483" top="0.59055118110236227" bottom="0.39370078740157483" header="0.51181102362204722" footer="0.51181102362204722"/>
      <printOptions headings="1"/>
      <pageSetup paperSize="9" scale="63" fitToHeight="4" orientation="portrait" r:id="rId2"/>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3"/>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customSheetViews>
    <customSheetView guid="{089B50C9-DFD1-4333-B5DB-B730F3BCD907}" showPageBreaks="1" view="pageBreakPreview">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rintOptions headings="1"/>
      <pageSetup paperSize="9" scale="63" fitToHeight="4" orientation="portrait" r:id="rId1"/>
      <headerFooter differentFirst="1" alignWithMargins="0">
        <firstHeader>&amp;R&amp;"-,太字"&amp;18別紙３</firstHeader>
      </headerFooter>
    </customSheetView>
    <customSheetView guid="{86720DDD-144F-4131-AB22-91ABE6A59FA5}" showPageBreaks="1" view="pageBreakPreview">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rintOptions headings="1"/>
      <pageSetup paperSize="9" scale="63" fitToHeight="4" orientation="portrait" r:id="rId2"/>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3"/>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2020-11-18T05:47:09Z</cp:lastPrinted>
  <dcterms:created xsi:type="dcterms:W3CDTF">2012-03-13T00:50:25Z</dcterms:created>
  <dcterms:modified xsi:type="dcterms:W3CDTF">2020-11-25T01:30:10Z</dcterms:modified>
</cp:coreProperties>
</file>