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1_官房\文教施設企画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650"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<sst xmlns="http://schemas.openxmlformats.org/spreadsheetml/2006/main" count="2965" uniqueCount="656">
  <si>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</si>
  <si>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</si>
  <si>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</si>
  <si>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</si>
  <si>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</si>
  <si>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</si>
  <si>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</si>
  <si>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</si>
  <si>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</si>
  <si>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</si>
  <si>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</si>
  <si>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</si>
  <si>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</si>
  <si>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</si>
  <si>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</si>
  <si>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</si>
  <si>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</si>
  <si>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</si>
  <si>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</si>
  <si>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</si>
  <si>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</si>
  <si>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</si>
  <si>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</si>
  <si>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</si>
  <si>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</si>
  <si>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</si>
  <si>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</si>
  <si>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</si>
  <si>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</si>
  <si>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</si>
  <si>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</si>
  <si>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</si>
  <si>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</si>
  <si>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</si>
  <si>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</si>
  <si>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</si>
  <si>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</si>
  <si>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</si>
  <si>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</si>
  <si>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</si>
  <si>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</si>
  <si>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</si>
  <si>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</si>
  <si>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</si>
  <si>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</si>
  <si>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</si>
  <si>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</si>
  <si>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</si>
  <si>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</si>
  <si>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</si>
  <si>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</si>
  <si>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</si>
  <si>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</si>
  <si>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</si>
  <si>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</si>
  <si>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</si>
  <si>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</si>
  <si>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</si>
  <si>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</si>
  <si>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</si>
  <si>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</si>
  <si>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</si>
  <si>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</si>
  <si>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</si>
  <si>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</si>
  <si>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</si>
  <si>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</si>
  <si>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</si>
  <si>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</si>
  <si>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</si>
  <si>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</si>
  <si>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</si>
  <si>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</si>
  <si>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</si>
  <si>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</si>
  <si>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</si>
  <si>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</si>
  <si>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</si>
  <si>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</si>
  <si>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</si>
  <si>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</si>
  <si>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</si>
  <si>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</si>
  <si>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</si>
  <si>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</si>
  <si>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</si>
  <si>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</si>
  <si>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</si>
  <si>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</si>
  <si>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</si>
  <si>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</si>
  <si>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</si>
  <si>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</si>
  <si>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</si>
  <si>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</si>
  <si>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</si>
  <si>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</si>
  <si>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</si>
  <si>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</si>
  <si>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</si>
  <si>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</si>
  <si>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</si>
  <si>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</si>
  <si>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</si>
  <si>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</si>
  <si>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</si>
  <si>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</si>
  <si>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</si>
  <si>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</si>
  <si>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</si>
  <si>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</si>
  <si>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</si>
  <si>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</si>
  <si>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</si>
  <si>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</si>
  <si>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</si>
  <si>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</si>
  <si>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</si>
  <si>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</si>
  <si>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</si>
  <si>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</si>
  <si>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</si>
  <si>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</si>
  <si>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</si>
  <si>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</si>
  <si>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</si>
  <si>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</si>
  <si>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</si>
  <si>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</si>
  <si>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</si>
  <si>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</si>
  <si>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</si>
  <si>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</si>
  <si>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</si>
  <si>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</si>
  <si>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</si>
  <si>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</si>
  <si>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</si>
  <si>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</si>
  <si>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</si>
  <si>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</si>
  <si>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</si>
  <si>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</si>
  <si>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</si>
  <si>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</si>
  <si>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</si>
  <si>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</si>
  <si>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</si>
  <si>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</si>
  <si>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</si>
  <si>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</si>
  <si>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</si>
  <si>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</si>
  <si>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</si>
  <si>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</si>
  <si>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</si>
  <si>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</si>
  <si>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</si>
  <si>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</si>
  <si>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</si>
  <si>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</si>
  <si>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</si>
  <si>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</si>
  <si>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</si>
  <si>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</si>
  <si>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</si>
  <si>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</si>
  <si>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</si>
  <si>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</si>
  <si>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</si>
  <si>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</si>
  <si>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</si>
  <si>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</si>
  <si>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</si>
  <si>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</si>
  <si>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</si>
  <si>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</si>
  <si>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</si>
  <si>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</si>
  <si>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</si>
  <si>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</si>
  <si>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</si>
  <si>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</si>
  <si>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</si>
  <si>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</si>
  <si>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</si>
  <si>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</si>
  <si>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</si>
  <si>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</si>
  <si>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</si>
  <si>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</si>
  <si>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</si>
  <si>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</si>
  <si>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</si>
  <si>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</si>
  <si>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</si>
  <si>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</si>
  <si>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</si>
  <si>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</si>
  <si>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</si>
  <si>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</si>
  <si>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</si>
  <si>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</si>
  <si>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</si>
  <si>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</si>
  <si>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</si>
  <si>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</si>
  <si>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</si>
  <si>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</si>
  <si>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</si>
  <si>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</si>
  <si>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</si>
  <si>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</si>
  <si>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</si>
  <si>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</si>
  <si>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</si>
  <si>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</si>
  <si>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</si>
  <si>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</si>
  <si>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</si>
  <si>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</si>
  <si>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</si>
  <si>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</si>
  <si>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</si>
  <si>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</si>
  <si>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</si>
  <si>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</si>
  <si>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</si>
  <si>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</si>
  <si>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</si>
  <si>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</si>
  <si>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</si>
  <si>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</si>
  <si>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</si>
  <si>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</si>
  <si>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</si>
  <si>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</si>
  <si>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</si>
  <si>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</si>
  <si>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</si>
  <si>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</si>
  <si>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</si>
  <si>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</si>
  <si>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</si>
  <si>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</si>
  <si>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</si>
  <si>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</si>
  <si>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</si>
  <si>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</si>
  <si>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</si>
  <si>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</si>
  <si>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</si>
  <si>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</si>
  <si>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</si>
  <si>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</si>
  <si>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</si>
  <si>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</si>
  <si>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</si>
  <si>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</si>
  <si>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</si>
  <si>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</si>
  <si>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</si>
  <si>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</si>
  <si>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</si>
  <si>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</si>
  <si>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</si>
  <si>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</si>
  <si>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</si>
  <si>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</si>
  <si>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</si>
  <si>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</si>
  <si>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</si>
  <si>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</si>
  <si>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</si>
  <si>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</si>
  <si>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</si>
  <si>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</si>
  <si>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</si>
  <si>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</si>
  <si>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</si>
  <si>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</si>
  <si>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</si>
  <si>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</si>
  <si>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</si>
  <si>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</si>
  <si>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</si>
  <si>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</si>
  <si>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</si>
  <si>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</si>
  <si>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</si>
  <si>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</si>
  <si>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</si>
  <si>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</si>
  <si>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</si>
  <si>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</si>
  <si>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</si>
  <si>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</si>
  <si>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</si>
  <si>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</si>
  <si>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</si>
  <si>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</si>
  <si>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</si>
  <si>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</si>
  <si>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</si>
  <si>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</si>
  <si>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</si>
  <si>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</si>
  <si>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</si>
  <si>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</si>
  <si>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</si>
  <si>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</si>
  <si>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</si>
  <si>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</si>
  <si>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</si>
  <si>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</si>
  <si>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</si>
  <si>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</si>
  <si>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</si>
  <si>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</si>
  <si>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</si>
  <si>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</si>
  <si>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</si>
  <si>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</si>
  <si>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</si>
  <si>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</si>
  <si>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</si>
  <si>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</si>
  <si>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</si>
  <si>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</si>
  <si>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</si>
  <si>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</si>
  <si>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</si>
  <si>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</si>
  <si>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</si>
  <si>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</si>
  <si>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</si>
  <si>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</si>
  <si>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</si>
  <si>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</si>
  <si>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</si>
  <si>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</si>
  <si>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</si>
  <si>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</si>
  <si>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</si>
  <si>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</si>
  <si>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</si>
  <si>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</si>
  <si>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</si>
  <si>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</si>
  <si>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</si>
  <si>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</si>
  <si>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</si>
  <si>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</si>
  <si>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</si>
  <si>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</si>
  <si>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</si>
  <si>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</si>
  <si>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</si>
  <si>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</si>
  <si>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</si>
  <si>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</si>
  <si>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</si>
  <si>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</si>
  <si>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</si>
  <si>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</si>
  <si>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</si>
  <si>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</si>
  <si>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</si>
  <si>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</si>
  <si>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</si>
  <si>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</si>
  <si>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</si>
  <si>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</si>
  <si>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</si>
  <si>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</si>
  <si>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</si>
  <si>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</si>
  <si>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</si>
  <si>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</si>
  <si>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</si>
  <si>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</si>
  <si>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</si>
  <si>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</si>
  <si>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</si>
  <si>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</si>
  <si>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</si>
  <si>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</si>
  <si>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</si>
  <si>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</si>
  <si>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</si>
  <si>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</si>
  <si>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</si>
  <si>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</si>
  <si>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</si>
  <si>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</si>
  <si>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</si>
  <si>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</si>
  <si>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</si>
  <si>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</si>
  <si>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</si>
  <si>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</si>
  <si>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</si>
  <si>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</si>
  <si>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</si>
  <si>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</si>
  <si>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</si>
  <si>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</si>
  <si>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</si>
  <si>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</si>
  <si>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</si>
  <si>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</si>
  <si>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</si>
  <si>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</si>
  <si>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</si>
  <si>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</si>
  <si>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</si>
  <si>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</si>
  <si>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</si>
  <si>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</si>
  <si>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</si>
  <si>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</si>
  <si>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</si>
  <si>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</si>
  <si>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</si>
  <si>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</si>
  <si>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</si>
  <si>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</si>
  <si>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</si>
  <si>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</si>
  <si>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</si>
  <si>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</si>
  <si>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</si>
  <si>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</si>
  <si>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</si>
  <si>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</si>
  <si>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</si>
  <si>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</si>
  <si>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</si>
  <si>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</si>
  <si>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</si>
  <si>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</si>
  <si>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</si>
  <si>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</si>
  <si>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</si>
  <si>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</si>
  <si>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</si>
  <si>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</si>
  <si>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</si>
  <si>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</si>
  <si>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</si>
  <si>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</si>
  <si>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</si>
  <si>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</si>
  <si>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</si>
  <si>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</si>
  <si>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</si>
  <si>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</si>
  <si>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</si>
  <si>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</si>
  <si>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</si>
  <si>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</si>
  <si>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</si>
  <si>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</si>
  <si>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</si>
  <si>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</si>
  <si>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</si>
  <si>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</si>
  <si>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</si>
  <si>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</si>
  <si>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</si>
  <si>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</si>
  <si>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</si>
  <si>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</si>
  <si>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</si>
  <si>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</si>
  <si>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</si>
  <si>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</si>
  <si>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</si>
  <si>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</si>
  <si>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</si>
  <si>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</si>
  <si>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</si>
  <si>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</si>
  <si>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</si>
  <si>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</si>
  <si>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</si>
  <si>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</si>
  <si>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</si>
  <si>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</si>
  <si>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</si>
  <si>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</si>
  <si>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</si>
  <si>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</si>
  <si>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</si>
  <si>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</si>
  <si>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</si>
  <si>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</si>
  <si>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</si>
  <si>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</si>
  <si>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</si>
  <si>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</si>
  <si>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</si>
  <si>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</si>
  <si>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</si>
  <si>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</si>
  <si>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</si>
  <si>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</si>
  <si>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</si>
  <si>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</si>
  <si>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</si>
  <si>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</si>
  <si>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</si>
  <si>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</si>
  <si>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</si>
  <si>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</si>
  <si>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</si>
  <si>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</si>
  <si>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</si>
  <si>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</si>
  <si>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</si>
  <si>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</si>
  <si>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</si>
  <si>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</si>
  <si>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</si>
  <si>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</si>
  <si>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</si>
  <si>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</si>
  <si>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</si>
  <si>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</si>
  <si>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</si>
  <si>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</si>
  <si>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</si>
  <si>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</si>
  <si>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</si>
  <si>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</si>
  <si>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</si>
  <si>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</si>
  <si>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</si>
  <si>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</si>
  <si>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</si>
  <si>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</si>
  <si>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</si>
  <si>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</si>
  <si>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</si>
  <si>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</si>
  <si>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</si>
  <si>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</si>
  <si>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</si>
  <si>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</si>
  <si>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</si>
  <si>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国立大学法人等施設事務経費</t>
    <rPh sb="0" eb="2">
      <t>コクリツ</t>
    </rPh>
    <rPh sb="2" eb="4">
      <t>ダイガク</t>
    </rPh>
    <rPh sb="4" eb="6">
      <t>ホウジン</t>
    </rPh>
    <rPh sb="6" eb="7">
      <t>トウ</t>
    </rPh>
    <rPh sb="7" eb="9">
      <t>シセツ</t>
    </rPh>
    <rPh sb="9" eb="11">
      <t>ジム</t>
    </rPh>
    <rPh sb="11" eb="13">
      <t>ケイヒ</t>
    </rPh>
    <phoneticPr fontId="5"/>
  </si>
  <si>
    <t>大臣官房文教施設企画部</t>
    <rPh sb="0" eb="2">
      <t>ダイジン</t>
    </rPh>
    <rPh sb="2" eb="4">
      <t>カンボウ</t>
    </rPh>
    <rPh sb="4" eb="6">
      <t>ブンキョウ</t>
    </rPh>
    <rPh sb="6" eb="8">
      <t>シセツ</t>
    </rPh>
    <rPh sb="8" eb="10">
      <t>キカク</t>
    </rPh>
    <rPh sb="10" eb="11">
      <t>ブ</t>
    </rPh>
    <phoneticPr fontId="5"/>
  </si>
  <si>
    <t>計画課</t>
    <rPh sb="0" eb="3">
      <t>ケイカクカ</t>
    </rPh>
    <phoneticPr fontId="5"/>
  </si>
  <si>
    <t>計画課長
藤井　隆</t>
    <rPh sb="0" eb="2">
      <t>ケイカク</t>
    </rPh>
    <rPh sb="2" eb="4">
      <t>カチョウ</t>
    </rPh>
    <rPh sb="5" eb="7">
      <t>フジイ</t>
    </rPh>
    <rPh sb="8" eb="9">
      <t>タカシ</t>
    </rPh>
    <phoneticPr fontId="5"/>
  </si>
  <si>
    <t>-</t>
  </si>
  <si>
    <t>国立大学法人、大学共同利用機関法人及び独立行政法人国立高等専門学校機構（以下「国立大学法人等」という。）の施設について、中長期的な整備方針を策定し、計画的・重点的な整備を進める。
第4次国立大学法人等施設整備5か年計画（28～32年度）においては、以下の①②③を基本的考え方として、施設整備を推進する。
・安全・安心な教育研究環境の基盤の整備【安全・安心】①
・国立大学等の機能強化等変化への対応【機能強化】②
・サステイナブル・キャンパスの形成【サステイナブル】③</t>
  </si>
  <si>
    <t>・国立大学法人等施設の整備に要する補助金等の予算案の準備及び補助金の交付に係る事務。
・国立大学法人等施設整備に係る事業の選定にあたり、透明性・客観性を確保する観点から、外部有識者により「国立大学法人等施設整備に関する検討会」を開催。
・国立大学法人等施設の整備に要する補助金の適正な執行を図るため、交付先の国立大学法人等において現地調査を実施。
・国立大学法人等全体の中長期的な施設整備方針の策定に向け、平成26年2月から有識者により調査研究協力者会議において検討を開始（平成27年度に策定。28年度以降も国立大学法人等施設に関する課題について必要な検討を実施。）。
・国立大学法人等施設整備にあたって民間のノウハウ等を活用した新たな整備手法による事業の推進等に係る委託事業の実施。
・国立大学法人等全体の中長期的な施設整備手法の調査・研究等の委託事業の実施。</t>
    <rPh sb="286" eb="288">
      <t>コクリツ</t>
    </rPh>
    <rPh sb="288" eb="290">
      <t>ダイガク</t>
    </rPh>
    <rPh sb="290" eb="292">
      <t>ホウジン</t>
    </rPh>
    <rPh sb="292" eb="293">
      <t>トウ</t>
    </rPh>
    <rPh sb="293" eb="295">
      <t>シセツ</t>
    </rPh>
    <rPh sb="295" eb="297">
      <t>セイビ</t>
    </rPh>
    <rPh sb="302" eb="304">
      <t>ミンカン</t>
    </rPh>
    <rPh sb="309" eb="310">
      <t>トウ</t>
    </rPh>
    <rPh sb="311" eb="313">
      <t>カツヨウ</t>
    </rPh>
    <rPh sb="315" eb="316">
      <t>アラ</t>
    </rPh>
    <rPh sb="318" eb="320">
      <t>セイビ</t>
    </rPh>
    <rPh sb="320" eb="322">
      <t>シュホウ</t>
    </rPh>
    <rPh sb="325" eb="327">
      <t>ジギョウ</t>
    </rPh>
    <rPh sb="328" eb="330">
      <t>スイシン</t>
    </rPh>
    <rPh sb="330" eb="331">
      <t>トウ</t>
    </rPh>
    <rPh sb="332" eb="333">
      <t>カカ</t>
    </rPh>
    <rPh sb="334" eb="336">
      <t>イタク</t>
    </rPh>
    <rPh sb="336" eb="338">
      <t>ジギョウ</t>
    </rPh>
    <rPh sb="339" eb="341">
      <t>ジッシ</t>
    </rPh>
    <phoneticPr fontId="5"/>
  </si>
  <si>
    <t>164</t>
    <phoneticPr fontId="5"/>
  </si>
  <si>
    <t>34</t>
    <phoneticPr fontId="5"/>
  </si>
  <si>
    <t>27</t>
    <phoneticPr fontId="5"/>
  </si>
  <si>
    <t>25</t>
    <phoneticPr fontId="5"/>
  </si>
  <si>
    <t>128</t>
    <phoneticPr fontId="5"/>
  </si>
  <si>
    <t>123</t>
    <phoneticPr fontId="5"/>
  </si>
  <si>
    <t>120</t>
    <phoneticPr fontId="5"/>
  </si>
  <si>
    <t>大学改革推進委託費</t>
    <rPh sb="0" eb="2">
      <t>ダイガク</t>
    </rPh>
    <rPh sb="2" eb="4">
      <t>カイカク</t>
    </rPh>
    <rPh sb="4" eb="6">
      <t>スイシン</t>
    </rPh>
    <rPh sb="6" eb="8">
      <t>イタク</t>
    </rPh>
    <rPh sb="8" eb="9">
      <t>ヒ</t>
    </rPh>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</si>
  <si>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</si>
  <si>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</si>
  <si>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</si>
  <si>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老朽化の改善
【安全・安心】
（要改修面積の割合を平成32年までに20％まで減）</t>
    <phoneticPr fontId="5"/>
  </si>
  <si>
    <t>老朽施設における保有面積全体に対する要改修面積の割合
※老朽施設：改善が必要となる経年25年以上の建物</t>
    <phoneticPr fontId="5"/>
  </si>
  <si>
    <t>国立大学法人等施設整備実態報告書等</t>
    <phoneticPr fontId="5"/>
  </si>
  <si>
    <t>卓越した教育研究拠点の形成
【機能強化】
※平成28年～32年の5年間で25拠点以上</t>
    <phoneticPr fontId="5"/>
  </si>
  <si>
    <t>卓越した教育研究拠点の整備数の累計（平成28年～平成32年）</t>
    <phoneticPr fontId="5"/>
  </si>
  <si>
    <t>文部科学省調べ</t>
    <phoneticPr fontId="5"/>
  </si>
  <si>
    <t>省エネルギー対策の推進
【サステイナブル】
（エネルギー消費原単位を基準年から5％減）</t>
    <phoneticPr fontId="5"/>
  </si>
  <si>
    <t>エネルギー消費原単位の年度比較
※基準年：平成27年度
※エネルギー消費原単位：エネルギー使用量/保有面積</t>
    <phoneticPr fontId="5"/>
  </si>
  <si>
    <t>「エネルギーの使用の合理化等に関する法律」に規定されている定期報告書等</t>
    <phoneticPr fontId="5"/>
  </si>
  <si>
    <t>有識者会議の開催回数</t>
    <phoneticPr fontId="5"/>
  </si>
  <si>
    <t>委託事業の実施件数</t>
    <phoneticPr fontId="5"/>
  </si>
  <si>
    <t>有識者会議に要した経費／有識者会議の開催回数　　　　　　　　　　　　　</t>
    <phoneticPr fontId="5"/>
  </si>
  <si>
    <t>委託事業に要した経費／委託事業の実施件数</t>
    <phoneticPr fontId="5"/>
  </si>
  <si>
    <t>大学などにおける教育研究の質の向上</t>
    <phoneticPr fontId="5"/>
  </si>
  <si>
    <t>-</t>
    <phoneticPr fontId="5"/>
  </si>
  <si>
    <t>-</t>
    <phoneticPr fontId="5"/>
  </si>
  <si>
    <t>-</t>
    <phoneticPr fontId="5"/>
  </si>
  <si>
    <t>-</t>
    <phoneticPr fontId="5"/>
  </si>
  <si>
    <t>-</t>
    <phoneticPr fontId="5"/>
  </si>
  <si>
    <t>-</t>
    <phoneticPr fontId="5"/>
  </si>
  <si>
    <t>本事業は、国立大学法人等の施設について計画的・重点的な整備を進めるものであり、本事業において、外部有識者による「国立大学法人等施設整備に関する検討会」の開催や、現地調査、また、施設整備手法の調査・研究等の委託事業等を実施し、国立大学法人等の施設の課題に取り組むことにより、上位施策である大学等の教育研究の質の向上に寄与する。</t>
    <phoneticPr fontId="5"/>
  </si>
  <si>
    <t>-</t>
    <phoneticPr fontId="5"/>
  </si>
  <si>
    <t>-</t>
    <phoneticPr fontId="5"/>
  </si>
  <si>
    <t>-</t>
    <phoneticPr fontId="5"/>
  </si>
  <si>
    <t>-</t>
    <phoneticPr fontId="5"/>
  </si>
  <si>
    <t>-</t>
    <phoneticPr fontId="5"/>
  </si>
  <si>
    <t>-</t>
    <phoneticPr fontId="5"/>
  </si>
  <si>
    <t>-</t>
    <phoneticPr fontId="5"/>
  </si>
  <si>
    <t>本事業は、国立大学法人等に求められる、創造性豊かな人材の育成や、独創的・先端的な学術研究等のニーズに対し、基盤となる施設の整備を行うために必要な事務費である。</t>
    <phoneticPr fontId="5"/>
  </si>
  <si>
    <t>国立大学の施設整備は、国家的な資産を形成するものであることから国からの施設整備費補助金を基本的財源とすることとなっており、国において事務を行う必要がある。</t>
    <phoneticPr fontId="5"/>
  </si>
  <si>
    <t>国立大学法人等の施設整備については、国からの施設整備費補助金を基本的財源とすることとなっており、補助事業選定等について、外部有識者による会議を開催し、透明性・客観性の確保を図ることや、施設整備の在り方に関する調査研究を実施することは必要である。</t>
    <phoneticPr fontId="5"/>
  </si>
  <si>
    <t>無</t>
  </si>
  <si>
    <t>‐</t>
  </si>
  <si>
    <t>十分な公告期間を確保した上で総合評価入札を実施しており、妥当性や競争性を確保している。</t>
    <phoneticPr fontId="5"/>
  </si>
  <si>
    <t>本事業の費目・使途については、施設整備の在り方に関する調査研究に係る人件費、事業費、一般管理費、再委託費であり、総合評価入札にて選定された事業者に対する真に必要な経費に限定されている。</t>
    <phoneticPr fontId="5"/>
  </si>
  <si>
    <t>本事業により実施された外部有識者による会議や、施設整備の在り方に関する調査研究は、事業の選定や、中長期的な整備方針を策定に十分に活用されている。</t>
    <phoneticPr fontId="5"/>
  </si>
  <si>
    <t>外部有識者による点検対象外</t>
    <phoneticPr fontId="5"/>
  </si>
  <si>
    <t>　引き続き、予算執行の効率化を図るとともに、委託事業については、多数の者が入札に参加可能となる仕様とするなど、その競争性の確保を図り、事業経費の費目・使途を厳正に審査していくものとする。</t>
    <phoneticPr fontId="5"/>
  </si>
  <si>
    <t>　本事業は、国立大学法人等施設の整備に要する補助金等の予算案の準備及び補助金の交付に係る事務等に必要な事務経費である。具体的には、職員が直接使用する旅費及び庁費並びに、国立大学法人等施設の整備に係る事業選定や国立大学法人等施設の整備の在り方に関する調査研究の外部委託費等により構成されている。本事務経費については、限られた予算の中で効率的な予算執行の成果が見て取れる。</t>
    <phoneticPr fontId="5"/>
  </si>
  <si>
    <t>％</t>
    <phoneticPr fontId="5"/>
  </si>
  <si>
    <t>％</t>
    <phoneticPr fontId="5"/>
  </si>
  <si>
    <t>拠点数</t>
    <rPh sb="0" eb="3">
      <t>キョテンスウ</t>
    </rPh>
    <phoneticPr fontId="5"/>
  </si>
  <si>
    <t>％</t>
    <phoneticPr fontId="5"/>
  </si>
  <si>
    <t>-</t>
    <phoneticPr fontId="5"/>
  </si>
  <si>
    <t>回</t>
    <rPh sb="0" eb="1">
      <t>カイ</t>
    </rPh>
    <phoneticPr fontId="5"/>
  </si>
  <si>
    <t>件</t>
    <rPh sb="0" eb="1">
      <t>ケン</t>
    </rPh>
    <phoneticPr fontId="5"/>
  </si>
  <si>
    <t>千円</t>
    <rPh sb="0" eb="2">
      <t>センエン</t>
    </rPh>
    <phoneticPr fontId="5"/>
  </si>
  <si>
    <t>4,012/16</t>
    <phoneticPr fontId="5"/>
  </si>
  <si>
    <t>1,773/10</t>
    <phoneticPr fontId="5"/>
  </si>
  <si>
    <t>21,480/2</t>
    <phoneticPr fontId="5"/>
  </si>
  <si>
    <t>４　個性が輝く高等教育の振興</t>
    <phoneticPr fontId="5"/>
  </si>
  <si>
    <t>A..株式会社三菱総合研究所</t>
    <phoneticPr fontId="5"/>
  </si>
  <si>
    <t>B.大学共同利用機関法人高エネルギー加速器研究機構</t>
    <phoneticPr fontId="5"/>
  </si>
  <si>
    <t>人件費</t>
    <rPh sb="0" eb="3">
      <t>ジンケンヒ</t>
    </rPh>
    <phoneticPr fontId="5"/>
  </si>
  <si>
    <t>事業費</t>
    <rPh sb="0" eb="3">
      <t>ジギョウヒ</t>
    </rPh>
    <phoneticPr fontId="5"/>
  </si>
  <si>
    <t>一般管理費</t>
    <rPh sb="0" eb="2">
      <t>イッパン</t>
    </rPh>
    <rPh sb="2" eb="5">
      <t>カンリヒ</t>
    </rPh>
    <phoneticPr fontId="5"/>
  </si>
  <si>
    <t>大学経営を踏まえた施設の戦略的リノベーション及び保有資産の有効活用に関する調査研究</t>
  </si>
  <si>
    <t>高エネ研共同利用研究者宿泊施設PPP/PFI導入可能性調査業務</t>
    <rPh sb="0" eb="1">
      <t>コウ</t>
    </rPh>
    <rPh sb="3" eb="4">
      <t>ケン</t>
    </rPh>
    <rPh sb="4" eb="6">
      <t>キョウドウ</t>
    </rPh>
    <rPh sb="6" eb="8">
      <t>リヨウ</t>
    </rPh>
    <rPh sb="8" eb="11">
      <t>ケンキュウシャ</t>
    </rPh>
    <rPh sb="11" eb="13">
      <t>シュクハク</t>
    </rPh>
    <rPh sb="13" eb="15">
      <t>シセツ</t>
    </rPh>
    <rPh sb="22" eb="24">
      <t>ドウニュウ</t>
    </rPh>
    <rPh sb="24" eb="27">
      <t>カノウセイ</t>
    </rPh>
    <rPh sb="27" eb="29">
      <t>チョウサ</t>
    </rPh>
    <rPh sb="29" eb="31">
      <t>ギョウム</t>
    </rPh>
    <phoneticPr fontId="5"/>
  </si>
  <si>
    <t>C.株式会社長大</t>
    <phoneticPr fontId="5"/>
  </si>
  <si>
    <t>高エネ研共同利用研究者宿泊施設PPP/PFI導入可能性調査業務</t>
  </si>
  <si>
    <t>株式会社三菱総合研究所</t>
  </si>
  <si>
    <t xml:space="preserve">大学等の施設の老朽改善とともに大学経営を踏まえた効果的・効率的なスペース創出を推進し、大学保有資産の一層の有効活用を図るため、スペース創出・再生のためにトップマネジメントによる集約化等を実施している戦略的リノベーションの整備事例や、私立大学や地方公共団体等における土地等の資産活用の事例を調査・分析し、今後の施設整備に生かす客観的な評価の視点を検討するとともに、好事例については国立大学法人等に情報提供を行う。
</t>
  </si>
  <si>
    <t>十分な公告期間を確保した上で総合評価入札を実施しており、妥当性や競争性を確保している。</t>
  </si>
  <si>
    <t>落札減によるもの</t>
    <rPh sb="0" eb="2">
      <t>ラクサツ</t>
    </rPh>
    <rPh sb="2" eb="3">
      <t>ゲン</t>
    </rPh>
    <phoneticPr fontId="5"/>
  </si>
  <si>
    <t>大学共同利用機関法人高エネルギー加速器研究機構</t>
  </si>
  <si>
    <t xml:space="preserve">「国立大学法人等の地域特性等を踏まえたPPP/PFI手法の検討及び留意点等の整理を行う先導的開発事業」として、独立採算が可能なPPP/PFI事業として事業化することを前提としている国立大学法人等を対象として、コンサルタント等の専門家の支援により詳細な検討を行い、地域特性や施設の特性等を踏まえたPPP/PFI手法による案件形成の検討や留意点等の整理をして収益型事業の案件形成を推進させる。本事業の成果をとりまとめ、国立大学法人等の関係者を対象に普及・啓発していく。
</t>
  </si>
  <si>
    <t>国立大学法人山形大学</t>
    <rPh sb="0" eb="2">
      <t>コクリツ</t>
    </rPh>
    <rPh sb="2" eb="4">
      <t>ダイガク</t>
    </rPh>
    <rPh sb="4" eb="6">
      <t>ホウジン</t>
    </rPh>
    <rPh sb="6" eb="8">
      <t>ヤマガタ</t>
    </rPh>
    <rPh sb="8" eb="10">
      <t>ダイガク</t>
    </rPh>
    <phoneticPr fontId="5"/>
  </si>
  <si>
    <t>「国立大学法人等の地域特性等を踏まえたPPP/PFI手法の検討及び留意点等の整理を行う先導的開発事業」として、独立採算が可能なPPP/PFI事業として事業化することを前提としている国立大学法人等を対象として、コンサルタント等の専門家の支援により詳細な検討を行い、地域特性や施設の特性等を踏まえたPPP/PFI手法による案件形成の検討や留意点等の整理をして収益型事業の案件形成を推進させる。本事業の成果をとりまとめ、国立大学法人等の関係者を対象に普及・啓発していく。</t>
  </si>
  <si>
    <t>株式会社　長大</t>
    <rPh sb="0" eb="2">
      <t>カブシキ</t>
    </rPh>
    <rPh sb="2" eb="4">
      <t>カイシャ</t>
    </rPh>
    <rPh sb="5" eb="7">
      <t>チョウダイ</t>
    </rPh>
    <phoneticPr fontId="5"/>
  </si>
  <si>
    <t xml:space="preserve">宿舎及び福利厚生施設等、大学運営施設の再整備を行うにあたり、PPP/PFI手法を導入することにより、独立採算事業としての事業可能性について調査を行い、大学における今後の事業化検討に際する基礎資料を作成する。
</t>
  </si>
  <si>
    <t>1,128/7</t>
    <phoneticPr fontId="5"/>
  </si>
  <si>
    <t>16,969/2</t>
    <phoneticPr fontId="5"/>
  </si>
  <si>
    <t>23,093/4</t>
    <phoneticPr fontId="5"/>
  </si>
  <si>
    <t>4,637/18</t>
    <phoneticPr fontId="5"/>
  </si>
  <si>
    <t>-</t>
    <phoneticPr fontId="5"/>
  </si>
  <si>
    <t>-</t>
    <phoneticPr fontId="5"/>
  </si>
  <si>
    <t>8,315/2</t>
    <phoneticPr fontId="5"/>
  </si>
  <si>
    <t>第5期科学技術基本計画（平成28年1月22日閣議決定）
第3期教育振興基本計画（平成30年6月15日閣議決定）
第4次国立大学法人等施設整備5か年計画
（平成28年3月29日文部科学大臣決定）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29">
      <t>ダイ</t>
    </rPh>
    <rPh sb="30" eb="31">
      <t>キ</t>
    </rPh>
    <rPh sb="31" eb="33">
      <t>キョウイク</t>
    </rPh>
    <rPh sb="33" eb="35">
      <t>シンコウ</t>
    </rPh>
    <rPh sb="35" eb="37">
      <t>キホン</t>
    </rPh>
    <rPh sb="37" eb="39">
      <t>ケイカク</t>
    </rPh>
    <rPh sb="40" eb="42">
      <t>ヘイセイ</t>
    </rPh>
    <rPh sb="44" eb="45">
      <t>ネン</t>
    </rPh>
    <rPh sb="46" eb="47">
      <t>ガツ</t>
    </rPh>
    <rPh sb="49" eb="50">
      <t>ニチ</t>
    </rPh>
    <rPh sb="50" eb="52">
      <t>カクギ</t>
    </rPh>
    <rPh sb="52" eb="54">
      <t>ケッテイ</t>
    </rPh>
    <rPh sb="56" eb="57">
      <t>ダイ</t>
    </rPh>
    <rPh sb="58" eb="59">
      <t>ツギ</t>
    </rPh>
    <rPh sb="59" eb="61">
      <t>コクリツ</t>
    </rPh>
    <rPh sb="61" eb="63">
      <t>ダイガク</t>
    </rPh>
    <rPh sb="63" eb="66">
      <t>ホウジンナド</t>
    </rPh>
    <rPh sb="66" eb="68">
      <t>シセツ</t>
    </rPh>
    <rPh sb="68" eb="70">
      <t>セイビ</t>
    </rPh>
    <rPh sb="72" eb="73">
      <t>ネン</t>
    </rPh>
    <rPh sb="73" eb="75">
      <t>ケイカク</t>
    </rPh>
    <rPh sb="77" eb="79">
      <t>ヘイセイ</t>
    </rPh>
    <rPh sb="81" eb="82">
      <t>ネン</t>
    </rPh>
    <rPh sb="83" eb="84">
      <t>ガツ</t>
    </rPh>
    <rPh sb="86" eb="87">
      <t>ニチ</t>
    </rPh>
    <rPh sb="87" eb="89">
      <t>モンブ</t>
    </rPh>
    <rPh sb="89" eb="91">
      <t>カガク</t>
    </rPh>
    <rPh sb="91" eb="93">
      <t>ダイジン</t>
    </rPh>
    <rPh sb="93" eb="95">
      <t>ケッテイ</t>
    </rPh>
    <phoneticPr fontId="5"/>
  </si>
  <si>
    <t>老朽化の改善については、遅れがみられるが、その他の成果目標については、着実な進展がみられる。</t>
    <phoneticPr fontId="5"/>
  </si>
  <si>
    <t>有識者会議や委託事業について、見込みには届いていないものの、着実に実施している。</t>
    <rPh sb="6" eb="8">
      <t>イタク</t>
    </rPh>
    <rPh sb="8" eb="10">
      <t>ジギョウ</t>
    </rPh>
    <rPh sb="15" eb="17">
      <t>ミコ</t>
    </rPh>
    <rPh sb="20" eb="21">
      <t>トド</t>
    </rPh>
    <rPh sb="30" eb="32">
      <t>チャクジツ</t>
    </rPh>
    <phoneticPr fontId="5"/>
  </si>
  <si>
    <t>１．事業評価の観点：本事業は、国立大学法人等の施設について、中長期的な整備方針を策定し、計画的・重点的な整備を進めるものであり、事業評価に当たって予算執行状況及び契約・執行手続きの観点から検証を行った。
２．所見：国立大学法人等における施設整備に資するものであり、本事業の必要性は認められる。また昨年度に指摘のあった一者応札についても平成29年度においてはなくなっており改善の結果と認められる。その結果として平成29年度は落札減による不用額が生じているが、引き続き、積算単価の見直し等、コスト削減に留意しつつ、効果的・効率的な実施に努めるべきである。</t>
    <phoneticPr fontId="5"/>
  </si>
  <si>
    <t>本事業は、国立大学法人等の施設整備を計画的かつ重点的に実施するため、引き続き事業を実施する必要があるが、平成29年度の執行実績等を踏まえ、国立大学法人等施設に係る調査研究の委託単価等を見直し、平成31年度概算要求に▲2百万円反映した。</t>
    <phoneticPr fontId="5"/>
  </si>
  <si>
    <t>縮減</t>
  </si>
  <si>
    <t>諸謝金</t>
    <rPh sb="0" eb="1">
      <t>ショ</t>
    </rPh>
    <rPh sb="1" eb="3">
      <t>シャキン</t>
    </rPh>
    <phoneticPr fontId="5"/>
  </si>
  <si>
    <t>組織再編により他課の業務が一部移管</t>
    <rPh sb="2" eb="4">
      <t>サイヘン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</si>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</sst>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156367</xdr:colOff>
      <xdr:row>742</xdr:row>
      <xdr:rowOff>124520</xdr:rowOff>
    </xdr:from>
    <xdr:to>
      <xdr:col>29</xdr:col>
      <xdr:colOff>110984</xdr:colOff>
      <xdr:row>744</xdr:row>
      <xdr:rowOff>28524</xdr:rowOff>
    </xdr:to>
    <xdr:sp macro="" textlink="">
      <xdr:nvSpPr>
        <xdr:cNvPr id="2" name="Text Box 2">
          <a:extLst>
            <a:ext uri="{FF2B5EF4-FFF2-40B4-BE49-F238E27FC236}">
              <a16:creationId xmlns:a16="http://schemas.microsoft.com/office/drawing/2014/main" id="{E4314CAE-11A8-4AC8-9724-629D8F7105F2}"/>
            </a:ext>
          </a:extLst>
        </xdr:cNvPr>
        <xdr:cNvSpPr txBox="1">
          <a:spLocks noChangeArrowheads="1"/>
        </xdr:cNvSpPr>
      </xdr:nvSpPr>
      <xdr:spPr bwMode="auto">
        <a:xfrm>
          <a:off x="3956842" y="51454745"/>
          <a:ext cx="1954867" cy="60885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baseline="0">
              <a:effectLst/>
              <a:latin typeface="+mn-ea"/>
              <a:ea typeface="+mn-ea"/>
              <a:cs typeface="+mn-cs"/>
            </a:rPr>
            <a:t>２８</a:t>
          </a:r>
          <a:r>
            <a:rPr lang="ja-JP" altLang="ja-JP" sz="1800" b="0" i="0" baseline="0">
              <a:effectLst/>
              <a:latin typeface="+mn-ea"/>
              <a:ea typeface="+mn-ea"/>
              <a:cs typeface="+mn-cs"/>
            </a:rPr>
            <a:t>百万円</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7</xdr:col>
      <xdr:colOff>165100</xdr:colOff>
      <xdr:row>748</xdr:row>
      <xdr:rowOff>287262</xdr:rowOff>
    </xdr:from>
    <xdr:to>
      <xdr:col>26</xdr:col>
      <xdr:colOff>13607</xdr:colOff>
      <xdr:row>761</xdr:row>
      <xdr:rowOff>163286</xdr:rowOff>
    </xdr:to>
    <xdr:grpSp>
      <xdr:nvGrpSpPr>
        <xdr:cNvPr id="3" name="グループ化 2">
          <a:extLst>
            <a:ext uri="{FF2B5EF4-FFF2-40B4-BE49-F238E27FC236}">
              <a16:creationId xmlns:a16="http://schemas.microsoft.com/office/drawing/2014/main" id="{C7D34CAB-991A-4CBF-BBDE-9EB86CD699B5}"/>
            </a:ext>
          </a:extLst>
        </xdr:cNvPr>
        <xdr:cNvGrpSpPr/>
      </xdr:nvGrpSpPr>
      <xdr:grpSpPr>
        <a:xfrm>
          <a:off x="1577041" y="49850880"/>
          <a:ext cx="3680919" cy="5266053"/>
          <a:chOff x="1741414" y="32880695"/>
          <a:chExt cx="3692467" cy="2244843"/>
        </a:xfrm>
      </xdr:grpSpPr>
      <xdr:sp macro="" textlink="">
        <xdr:nvSpPr>
          <xdr:cNvPr id="4" name="Text Box 6">
            <a:extLst>
              <a:ext uri="{FF2B5EF4-FFF2-40B4-BE49-F238E27FC236}">
                <a16:creationId xmlns:a16="http://schemas.microsoft.com/office/drawing/2014/main" id="{6B8D2506-B343-425C-BB4D-B5A60C79A192}"/>
              </a:ext>
            </a:extLst>
          </xdr:cNvPr>
          <xdr:cNvSpPr txBox="1">
            <a:spLocks noChangeArrowheads="1"/>
          </xdr:cNvSpPr>
        </xdr:nvSpPr>
        <xdr:spPr bwMode="auto">
          <a:xfrm>
            <a:off x="1741414" y="33128366"/>
            <a:ext cx="3437067" cy="85733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Ａ．大学経営を踏まえた施設の戦略的リノベーション及び保有資産の有効活用に関する調査研究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大学改革推進委託費：</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7.2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株式会社三菱総合研究所</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7">
            <a:extLst>
              <a:ext uri="{FF2B5EF4-FFF2-40B4-BE49-F238E27FC236}">
                <a16:creationId xmlns:a16="http://schemas.microsoft.com/office/drawing/2014/main" id="{4142AFA9-4C1D-4DDB-8192-26C0E37EC216}"/>
              </a:ext>
            </a:extLst>
          </xdr:cNvPr>
          <xdr:cNvSpPr>
            <a:spLocks noChangeArrowheads="1"/>
          </xdr:cNvSpPr>
        </xdr:nvSpPr>
        <xdr:spPr bwMode="auto">
          <a:xfrm>
            <a:off x="2120104" y="34009926"/>
            <a:ext cx="3038306" cy="9306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6" name="Text Box 10">
            <a:extLst>
              <a:ext uri="{FF2B5EF4-FFF2-40B4-BE49-F238E27FC236}">
                <a16:creationId xmlns:a16="http://schemas.microsoft.com/office/drawing/2014/main" id="{B4AA1291-EDAB-4A47-876F-9EC00D08A93A}"/>
              </a:ext>
            </a:extLst>
          </xdr:cNvPr>
          <xdr:cNvSpPr txBox="1">
            <a:spLocks noChangeArrowheads="1"/>
          </xdr:cNvSpPr>
        </xdr:nvSpPr>
        <xdr:spPr bwMode="auto">
          <a:xfrm>
            <a:off x="2064556" y="32880695"/>
            <a:ext cx="3369325" cy="29415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テキスト ボックス 6">
            <a:extLst>
              <a:ext uri="{FF2B5EF4-FFF2-40B4-BE49-F238E27FC236}">
                <a16:creationId xmlns:a16="http://schemas.microsoft.com/office/drawing/2014/main" id="{FDC609D5-02A6-43B4-8291-8114EF48034A}"/>
              </a:ext>
            </a:extLst>
          </xdr:cNvPr>
          <xdr:cNvSpPr txBox="1"/>
        </xdr:nvSpPr>
        <xdr:spPr>
          <a:xfrm>
            <a:off x="2268136" y="34038213"/>
            <a:ext cx="2830059" cy="10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1100">
                <a:solidFill>
                  <a:schemeClr val="dk1"/>
                </a:solidFill>
                <a:effectLst/>
                <a:latin typeface="+mn-lt"/>
                <a:ea typeface="+mn-ea"/>
                <a:cs typeface="+mn-cs"/>
              </a:rPr>
              <a:t>大学等の施設の老朽改善とともに大学経営を踏まえた効果的・効率的なスペース創出を推進し、大学保有資産の一層の有効活用を図るため、スペース創出・再生のためにトップマネジメントによる集約化等を実施している戦略的リノベーションの整備事例や、私立大学や地方公共団体等における土地等の資産活用の事例を調査・分析し、今後の施設整備に生かす客観的な評価の視点を検討するとともに、好事例については国立大学法人等に情報提供を行う。</a:t>
            </a: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29</xdr:col>
      <xdr:colOff>44203</xdr:colOff>
      <xdr:row>748</xdr:row>
      <xdr:rowOff>314444</xdr:rowOff>
    </xdr:from>
    <xdr:to>
      <xdr:col>47</xdr:col>
      <xdr:colOff>12585</xdr:colOff>
      <xdr:row>759</xdr:row>
      <xdr:rowOff>84786</xdr:rowOff>
    </xdr:to>
    <xdr:grpSp>
      <xdr:nvGrpSpPr>
        <xdr:cNvPr id="8" name="グループ化 7">
          <a:extLst>
            <a:ext uri="{FF2B5EF4-FFF2-40B4-BE49-F238E27FC236}">
              <a16:creationId xmlns:a16="http://schemas.microsoft.com/office/drawing/2014/main" id="{9DA05CCE-B387-432A-95FA-62FB05ED494A}"/>
            </a:ext>
          </a:extLst>
        </xdr:cNvPr>
        <xdr:cNvGrpSpPr/>
      </xdr:nvGrpSpPr>
      <xdr:grpSpPr>
        <a:xfrm>
          <a:off x="5893674" y="49878062"/>
          <a:ext cx="3599087" cy="4566459"/>
          <a:chOff x="2106705" y="32894179"/>
          <a:chExt cx="3775886" cy="3201811"/>
        </a:xfrm>
      </xdr:grpSpPr>
      <xdr:sp macro="" textlink="">
        <xdr:nvSpPr>
          <xdr:cNvPr id="9" name="Text Box 6">
            <a:extLst>
              <a:ext uri="{FF2B5EF4-FFF2-40B4-BE49-F238E27FC236}">
                <a16:creationId xmlns:a16="http://schemas.microsoft.com/office/drawing/2014/main" id="{70780F00-89F1-47A4-83F8-479D58E5BC77}"/>
              </a:ext>
            </a:extLst>
          </xdr:cNvPr>
          <xdr:cNvSpPr txBox="1">
            <a:spLocks noChangeArrowheads="1"/>
          </xdr:cNvSpPr>
        </xdr:nvSpPr>
        <xdr:spPr bwMode="auto">
          <a:xfrm>
            <a:off x="2117911" y="33210750"/>
            <a:ext cx="3764680" cy="11938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Ｂ．国立大学法人等の地域特性等を踏まえた</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PPP/PFI</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手法の検討及び留意点等の整理を行う先導的開発事業</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9.7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（一般管理費</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0.5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百万円を含む）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大学共同利用機関法人等（全２機関）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7">
            <a:extLst>
              <a:ext uri="{FF2B5EF4-FFF2-40B4-BE49-F238E27FC236}">
                <a16:creationId xmlns:a16="http://schemas.microsoft.com/office/drawing/2014/main" id="{960E0C4A-4D85-4102-AA10-7918AD51BBAA}"/>
              </a:ext>
            </a:extLst>
          </xdr:cNvPr>
          <xdr:cNvSpPr>
            <a:spLocks noChangeArrowheads="1"/>
          </xdr:cNvSpPr>
        </xdr:nvSpPr>
        <xdr:spPr bwMode="auto">
          <a:xfrm>
            <a:off x="2132710" y="34466121"/>
            <a:ext cx="3359262" cy="1440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1" name="Text Box 10">
            <a:extLst>
              <a:ext uri="{FF2B5EF4-FFF2-40B4-BE49-F238E27FC236}">
                <a16:creationId xmlns:a16="http://schemas.microsoft.com/office/drawing/2014/main" id="{CE29086B-B733-4205-9468-FCE95168ABCF}"/>
              </a:ext>
            </a:extLst>
          </xdr:cNvPr>
          <xdr:cNvSpPr txBox="1">
            <a:spLocks noChangeArrowheads="1"/>
          </xdr:cNvSpPr>
        </xdr:nvSpPr>
        <xdr:spPr bwMode="auto">
          <a:xfrm>
            <a:off x="2106705" y="32894179"/>
            <a:ext cx="3369325" cy="29415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テキスト ボックス 11">
            <a:extLst>
              <a:ext uri="{FF2B5EF4-FFF2-40B4-BE49-F238E27FC236}">
                <a16:creationId xmlns:a16="http://schemas.microsoft.com/office/drawing/2014/main" id="{3DCC8851-2FC3-4AE6-B712-93C8ACC69C55}"/>
              </a:ext>
            </a:extLst>
          </xdr:cNvPr>
          <xdr:cNvSpPr txBox="1"/>
        </xdr:nvSpPr>
        <xdr:spPr>
          <a:xfrm>
            <a:off x="2314575" y="34498594"/>
            <a:ext cx="2996756" cy="1597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「国立大学法人等の地域特性等を踏まえた</a:t>
            </a:r>
            <a:r>
              <a:rPr kumimoji="1" lang="en-US" altLang="ja-JP" sz="1100">
                <a:solidFill>
                  <a:srgbClr xmlns:mc="http://schemas.openxmlformats.org/markup-compatibility/2006" xmlns:a14="http://schemas.microsoft.com/office/drawing/2010/main" val="000000" mc:Ignorable="a14" a14:legacySpreadsheetColorIndex="8"/>
                </a:solidFill>
              </a:rPr>
              <a:t>PPP/PFI</a:t>
            </a:r>
            <a:r>
              <a:rPr kumimoji="1" lang="ja-JP" altLang="en-US" sz="1100">
                <a:solidFill>
                  <a:srgbClr xmlns:mc="http://schemas.openxmlformats.org/markup-compatibility/2006" xmlns:a14="http://schemas.microsoft.com/office/drawing/2010/main" val="000000" mc:Ignorable="a14" a14:legacySpreadsheetColorIndex="8"/>
                </a:solidFill>
              </a:rPr>
              <a:t>手法の検討及び留意点等の整理を行う先導的開発事業」として、</a:t>
            </a:r>
            <a:r>
              <a:rPr lang="ja-JP" altLang="ja-JP" sz="1100">
                <a:solidFill>
                  <a:schemeClr val="dk1"/>
                </a:solidFill>
                <a:effectLst/>
                <a:latin typeface="+mn-lt"/>
                <a:ea typeface="+mn-ea"/>
                <a:cs typeface="+mn-cs"/>
              </a:rPr>
              <a:t>独立採算が可能な</a:t>
            </a:r>
            <a:r>
              <a:rPr lang="en-US" altLang="ja-JP" sz="1100">
                <a:solidFill>
                  <a:schemeClr val="dk1"/>
                </a:solidFill>
                <a:effectLst/>
                <a:latin typeface="+mn-lt"/>
                <a:ea typeface="+mn-ea"/>
                <a:cs typeface="+mn-cs"/>
              </a:rPr>
              <a:t>PPP/PFI</a:t>
            </a:r>
            <a:r>
              <a:rPr lang="ja-JP" altLang="ja-JP" sz="1100">
                <a:solidFill>
                  <a:schemeClr val="dk1"/>
                </a:solidFill>
                <a:effectLst/>
                <a:latin typeface="+mn-lt"/>
                <a:ea typeface="+mn-ea"/>
                <a:cs typeface="+mn-cs"/>
              </a:rPr>
              <a:t>事業として事業化することを前提としている国立大学法人等を対象として、コンサルタント等の専門家の支援により詳細な検討を行い、地域特性や施設の特性等を踏まえた</a:t>
            </a:r>
            <a:r>
              <a:rPr lang="en-US" altLang="ja-JP" sz="1100">
                <a:solidFill>
                  <a:schemeClr val="dk1"/>
                </a:solidFill>
                <a:effectLst/>
                <a:latin typeface="+mn-lt"/>
                <a:ea typeface="+mn-ea"/>
                <a:cs typeface="+mn-cs"/>
              </a:rPr>
              <a:t>PPP/PFI</a:t>
            </a:r>
            <a:r>
              <a:rPr lang="ja-JP" altLang="ja-JP" sz="1100">
                <a:solidFill>
                  <a:schemeClr val="dk1"/>
                </a:solidFill>
                <a:effectLst/>
                <a:latin typeface="+mn-lt"/>
                <a:ea typeface="+mn-ea"/>
                <a:cs typeface="+mn-cs"/>
              </a:rPr>
              <a:t>手法による案件形成の検討や留意点等の整理をして収益型事業の案件形成を推進させる。本事業の成果をとりまとめ、国立大学法人等の関係者を対象に普及・啓発していく</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grpSp>
    <xdr:clientData/>
  </xdr:twoCellAnchor>
  <xdr:twoCellAnchor>
    <xdr:from>
      <xdr:col>17</xdr:col>
      <xdr:colOff>62350</xdr:colOff>
      <xdr:row>744</xdr:row>
      <xdr:rowOff>41225</xdr:rowOff>
    </xdr:from>
    <xdr:to>
      <xdr:col>24</xdr:col>
      <xdr:colOff>133676</xdr:colOff>
      <xdr:row>748</xdr:row>
      <xdr:rowOff>299947</xdr:rowOff>
    </xdr:to>
    <xdr:cxnSp macro="">
      <xdr:nvCxnSpPr>
        <xdr:cNvPr id="13" name="カギ線コネクタ 45">
          <a:extLst>
            <a:ext uri="{FF2B5EF4-FFF2-40B4-BE49-F238E27FC236}">
              <a16:creationId xmlns:a16="http://schemas.microsoft.com/office/drawing/2014/main" id="{1D2893B0-EB05-4D9B-B298-E0DD4BEB5FAC}"/>
            </a:ext>
          </a:extLst>
        </xdr:cNvPr>
        <xdr:cNvCxnSpPr/>
      </xdr:nvCxnSpPr>
      <xdr:spPr>
        <a:xfrm rot="5400000">
          <a:off x="3364315" y="52174760"/>
          <a:ext cx="1668422" cy="1471501"/>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139360</xdr:colOff>
      <xdr:row>744</xdr:row>
      <xdr:rowOff>22221</xdr:rowOff>
    </xdr:from>
    <xdr:to>
      <xdr:col>32</xdr:col>
      <xdr:colOff>25378</xdr:colOff>
      <xdr:row>748</xdr:row>
      <xdr:rowOff>266559</xdr:rowOff>
    </xdr:to>
    <xdr:cxnSp macro="">
      <xdr:nvCxnSpPr>
        <xdr:cNvPr id="14" name="カギ線コネクタ 44">
          <a:extLst>
            <a:ext uri="{FF2B5EF4-FFF2-40B4-BE49-F238E27FC236}">
              <a16:creationId xmlns:a16="http://schemas.microsoft.com/office/drawing/2014/main" id="{B42A6246-404F-4AF7-830B-BAF216DF4C2A}"/>
            </a:ext>
          </a:extLst>
        </xdr:cNvPr>
        <xdr:cNvCxnSpPr/>
      </xdr:nvCxnSpPr>
      <xdr:spPr>
        <a:xfrm rot="16200000" flipH="1">
          <a:off x="4856050" y="52141206"/>
          <a:ext cx="1654038" cy="1486218"/>
        </a:xfrm>
        <a:prstGeom prst="bentConnector3">
          <a:avLst>
            <a:gd name="adj1" fmla="val 5145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104434</xdr:colOff>
      <xdr:row>758</xdr:row>
      <xdr:rowOff>504820</xdr:rowOff>
    </xdr:from>
    <xdr:to>
      <xdr:col>32</xdr:col>
      <xdr:colOff>104434</xdr:colOff>
      <xdr:row>760</xdr:row>
      <xdr:rowOff>39683</xdr:rowOff>
    </xdr:to>
    <xdr:cxnSp macro="">
      <xdr:nvCxnSpPr>
        <xdr:cNvPr id="15" name="直線矢印コネクタ 14">
          <a:extLst>
            <a:ext uri="{FF2B5EF4-FFF2-40B4-BE49-F238E27FC236}">
              <a16:creationId xmlns:a16="http://schemas.microsoft.com/office/drawing/2014/main" id="{A0A0A513-0354-404B-887D-EC2419D11B5A}"/>
            </a:ext>
          </a:extLst>
        </xdr:cNvPr>
        <xdr:cNvCxnSpPr/>
      </xdr:nvCxnSpPr>
      <xdr:spPr>
        <a:xfrm>
          <a:off x="6505234" y="58102495"/>
          <a:ext cx="0" cy="573088"/>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56809</xdr:colOff>
      <xdr:row>761</xdr:row>
      <xdr:rowOff>330195</xdr:rowOff>
    </xdr:from>
    <xdr:to>
      <xdr:col>45</xdr:col>
      <xdr:colOff>7978</xdr:colOff>
      <xdr:row>765</xdr:row>
      <xdr:rowOff>41270</xdr:rowOff>
    </xdr:to>
    <xdr:sp macro="" textlink="">
      <xdr:nvSpPr>
        <xdr:cNvPr id="16" name="Text Box 6">
          <a:extLst>
            <a:ext uri="{FF2B5EF4-FFF2-40B4-BE49-F238E27FC236}">
              <a16:creationId xmlns:a16="http://schemas.microsoft.com/office/drawing/2014/main" id="{A0C4AD2A-46B0-4387-B16C-273BF818599E}"/>
            </a:ext>
          </a:extLst>
        </xdr:cNvPr>
        <xdr:cNvSpPr txBox="1">
          <a:spLocks noChangeArrowheads="1"/>
        </xdr:cNvSpPr>
      </xdr:nvSpPr>
      <xdr:spPr bwMode="auto">
        <a:xfrm>
          <a:off x="5857534" y="59194695"/>
          <a:ext cx="3151569" cy="1168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．民間企業</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9.2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百万円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　民間企業（全２社）</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155234</xdr:colOff>
      <xdr:row>760</xdr:row>
      <xdr:rowOff>106358</xdr:rowOff>
    </xdr:from>
    <xdr:to>
      <xdr:col>44</xdr:col>
      <xdr:colOff>140008</xdr:colOff>
      <xdr:row>761</xdr:row>
      <xdr:rowOff>305184</xdr:rowOff>
    </xdr:to>
    <xdr:sp macro="" textlink="">
      <xdr:nvSpPr>
        <xdr:cNvPr id="17" name="Text Box 10">
          <a:extLst>
            <a:ext uri="{FF2B5EF4-FFF2-40B4-BE49-F238E27FC236}">
              <a16:creationId xmlns:a16="http://schemas.microsoft.com/office/drawing/2014/main" id="{6A0AE744-7543-4FB6-B85B-E0E89C3B2D2C}"/>
            </a:ext>
          </a:extLst>
        </xdr:cNvPr>
        <xdr:cNvSpPr txBox="1">
          <a:spLocks noChangeArrowheads="1"/>
        </xdr:cNvSpPr>
      </xdr:nvSpPr>
      <xdr:spPr bwMode="auto">
        <a:xfrm>
          <a:off x="5755934" y="58742258"/>
          <a:ext cx="3185174" cy="42742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47283</xdr:colOff>
      <xdr:row>765</xdr:row>
      <xdr:rowOff>255583</xdr:rowOff>
    </xdr:from>
    <xdr:to>
      <xdr:col>45</xdr:col>
      <xdr:colOff>6009</xdr:colOff>
      <xdr:row>769</xdr:row>
      <xdr:rowOff>128583</xdr:rowOff>
    </xdr:to>
    <xdr:sp macro="" textlink="">
      <xdr:nvSpPr>
        <xdr:cNvPr id="18" name="AutoShape 7">
          <a:extLst>
            <a:ext uri="{FF2B5EF4-FFF2-40B4-BE49-F238E27FC236}">
              <a16:creationId xmlns:a16="http://schemas.microsoft.com/office/drawing/2014/main" id="{7FB769D8-2E97-4B5D-856A-5D9AAC80A470}"/>
            </a:ext>
          </a:extLst>
        </xdr:cNvPr>
        <xdr:cNvSpPr>
          <a:spLocks noChangeArrowheads="1"/>
        </xdr:cNvSpPr>
      </xdr:nvSpPr>
      <xdr:spPr bwMode="auto">
        <a:xfrm>
          <a:off x="5848008" y="60577408"/>
          <a:ext cx="3159126" cy="1130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29</xdr:col>
      <xdr:colOff>161590</xdr:colOff>
      <xdr:row>765</xdr:row>
      <xdr:rowOff>305506</xdr:rowOff>
    </xdr:from>
    <xdr:to>
      <xdr:col>44</xdr:col>
      <xdr:colOff>54427</xdr:colOff>
      <xdr:row>777</xdr:row>
      <xdr:rowOff>209550</xdr:rowOff>
    </xdr:to>
    <xdr:sp macro="" textlink="">
      <xdr:nvSpPr>
        <xdr:cNvPr id="19" name="テキスト ボックス 18">
          <a:extLst>
            <a:ext uri="{FF2B5EF4-FFF2-40B4-BE49-F238E27FC236}">
              <a16:creationId xmlns:a16="http://schemas.microsoft.com/office/drawing/2014/main" id="{81473645-8949-4DC8-A226-D55A9B9535DB}"/>
            </a:ext>
          </a:extLst>
        </xdr:cNvPr>
        <xdr:cNvSpPr txBox="1"/>
      </xdr:nvSpPr>
      <xdr:spPr>
        <a:xfrm>
          <a:off x="5962315" y="55702906"/>
          <a:ext cx="2893212" cy="1161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0" lang="ja-JP" altLang="en-US" sz="1100">
              <a:solidFill>
                <a:schemeClr val="dk1"/>
              </a:solidFill>
              <a:effectLst/>
              <a:latin typeface="+mn-lt"/>
              <a:ea typeface="+mn-ea"/>
              <a:cs typeface="+mn-cs"/>
            </a:rPr>
            <a:t>宿舎及び福利厚生施設等、大学運営施設の再整備を行うにあたり、</a:t>
          </a:r>
          <a:r>
            <a:rPr kumimoji="0" lang="en-US" altLang="ja-JP" sz="1100">
              <a:solidFill>
                <a:schemeClr val="dk1"/>
              </a:solidFill>
              <a:effectLst/>
              <a:latin typeface="+mn-lt"/>
              <a:ea typeface="+mn-ea"/>
              <a:cs typeface="+mn-cs"/>
            </a:rPr>
            <a:t>PPP/PFI</a:t>
          </a:r>
          <a:r>
            <a:rPr kumimoji="0" lang="ja-JP" altLang="en-US" sz="1100">
              <a:solidFill>
                <a:schemeClr val="dk1"/>
              </a:solidFill>
              <a:effectLst/>
              <a:latin typeface="+mn-lt"/>
              <a:ea typeface="+mn-ea"/>
              <a:cs typeface="+mn-cs"/>
            </a:rPr>
            <a:t>手法を導入することにより、独立採算事業としての事業可能性について調査を行い、大学における今後の事業化検討に際する基礎資料を作成する。</a:t>
          </a:r>
          <a:endParaRPr kumimoji="0" lang="en-US" altLang="ja-JP" sz="1100">
            <a:solidFill>
              <a:schemeClr val="dk1"/>
            </a:solidFill>
            <a:effectLst/>
            <a:latin typeface="+mn-lt"/>
            <a:ea typeface="+mn-ea"/>
            <a:cs typeface="+mn-cs"/>
          </a:endParaRPr>
        </a:p>
        <a:p>
          <a:pPr>
            <a:lnSpc>
              <a:spcPts val="1100"/>
            </a:lnSpc>
          </a:pP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190500</xdr:colOff>
      <xdr:row>741</xdr:row>
      <xdr:rowOff>139700</xdr:rowOff>
    </xdr:from>
    <xdr:to>
      <xdr:col>51</xdr:col>
      <xdr:colOff>9650</xdr:colOff>
      <xdr:row>747</xdr:row>
      <xdr:rowOff>16644</xdr:rowOff>
    </xdr:to>
    <xdr:grpSp>
      <xdr:nvGrpSpPr>
        <xdr:cNvPr id="25" name="グループ化 24">
          <a:extLst>
            <a:ext uri="{FF2B5EF4-FFF2-40B4-BE49-F238E27FC236}">
              <a16:creationId xmlns:a16="http://schemas.microsoft.com/office/drawing/2014/main" id="{F4CA5BA6-7960-4F02-8C89-9B98ED803463}"/>
            </a:ext>
          </a:extLst>
        </xdr:cNvPr>
        <xdr:cNvGrpSpPr/>
      </xdr:nvGrpSpPr>
      <xdr:grpSpPr>
        <a:xfrm>
          <a:off x="6443382" y="47271641"/>
          <a:ext cx="4122209" cy="1961238"/>
          <a:chOff x="5698444" y="31823585"/>
          <a:chExt cx="4245577" cy="1076885"/>
        </a:xfrm>
      </xdr:grpSpPr>
      <xdr:sp macro="" textlink="">
        <xdr:nvSpPr>
          <xdr:cNvPr id="26" name="AutoShape 1">
            <a:extLst>
              <a:ext uri="{FF2B5EF4-FFF2-40B4-BE49-F238E27FC236}">
                <a16:creationId xmlns:a16="http://schemas.microsoft.com/office/drawing/2014/main" id="{A952DFD5-1C47-4EB9-B26C-901A3051A918}"/>
              </a:ext>
            </a:extLst>
          </xdr:cNvPr>
          <xdr:cNvSpPr>
            <a:spLocks/>
          </xdr:cNvSpPr>
        </xdr:nvSpPr>
        <xdr:spPr bwMode="auto">
          <a:xfrm>
            <a:off x="7915275" y="31823585"/>
            <a:ext cx="276225" cy="589990"/>
          </a:xfrm>
          <a:prstGeom prst="rightBrace">
            <a:avLst>
              <a:gd name="adj1" fmla="val 32212"/>
              <a:gd name="adj2" fmla="val 50000"/>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27" name="Text Box 3">
            <a:extLst>
              <a:ext uri="{FF2B5EF4-FFF2-40B4-BE49-F238E27FC236}">
                <a16:creationId xmlns:a16="http://schemas.microsoft.com/office/drawing/2014/main" id="{34F7DA06-BC95-4E73-9F54-0FECC2FAC1D8}"/>
              </a:ext>
            </a:extLst>
          </xdr:cNvPr>
          <xdr:cNvSpPr txBox="1">
            <a:spLocks noChangeArrowheads="1"/>
          </xdr:cNvSpPr>
        </xdr:nvSpPr>
        <xdr:spPr bwMode="auto">
          <a:xfrm>
            <a:off x="5698444" y="31853279"/>
            <a:ext cx="2458843" cy="104719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ja-JP" altLang="en-US" sz="1300" b="0" i="0" u="none" strike="noStrike" baseline="0">
                <a:solidFill>
                  <a:sysClr val="windowText" lastClr="000000"/>
                </a:solidFill>
                <a:latin typeface="ＭＳ Ｐゴシック"/>
                <a:ea typeface="ＭＳ Ｐゴシック"/>
              </a:rPr>
              <a:t>　</a:t>
            </a:r>
            <a:r>
              <a:rPr lang="en-US" altLang="ja-JP" sz="1300" b="0" i="0" u="none" strike="noStrike" baseline="0">
                <a:solidFill>
                  <a:sysClr val="windowText" lastClr="000000"/>
                </a:solidFill>
                <a:latin typeface="ＭＳ Ｐゴシック"/>
                <a:ea typeface="ＭＳ Ｐゴシック"/>
              </a:rPr>
              <a:t>0.7</a:t>
            </a:r>
            <a:r>
              <a:rPr lang="ja-JP" altLang="en-US" sz="1300" b="0"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300" b="0" i="0" u="none" strike="noStrike" baseline="0">
                <a:solidFill>
                  <a:sysClr val="windowText" lastClr="000000"/>
                </a:solidFill>
                <a:latin typeface="ＭＳ Ｐゴシック"/>
                <a:ea typeface="ＭＳ Ｐゴシック"/>
              </a:rPr>
              <a:t>・職員旅費　</a:t>
            </a:r>
            <a:r>
              <a:rPr lang="ja-JP" altLang="en-US" sz="1300" b="0" i="0" u="none" strike="noStrike" baseline="0">
                <a:solidFill>
                  <a:sysClr val="windowText" lastClr="000000"/>
                </a:solidFill>
                <a:latin typeface="Arial"/>
                <a:ea typeface="ＭＳ Ｐゴシック"/>
                <a:cs typeface="Arial"/>
              </a:rPr>
              <a:t> </a:t>
            </a:r>
            <a:r>
              <a:rPr lang="ja-JP" altLang="en-US" sz="1300" b="0" i="0" u="none" strike="noStrike" baseline="0">
                <a:solidFill>
                  <a:sysClr val="windowText" lastClr="000000"/>
                </a:solidFill>
                <a:latin typeface="ＭＳ Ｐゴシック"/>
                <a:ea typeface="ＭＳ Ｐゴシック"/>
                <a:cs typeface="Arial"/>
              </a:rPr>
              <a:t>　　　</a:t>
            </a:r>
            <a:r>
              <a:rPr lang="en-US" altLang="ja-JP" sz="1300" b="0" i="0" u="none" strike="noStrike" baseline="0">
                <a:solidFill>
                  <a:sysClr val="windowText" lastClr="000000"/>
                </a:solidFill>
                <a:latin typeface="ＭＳ Ｐゴシック"/>
                <a:ea typeface="ＭＳ Ｐゴシック"/>
                <a:cs typeface="Arial"/>
              </a:rPr>
              <a:t>3.3</a:t>
            </a:r>
            <a:r>
              <a:rPr lang="ja-JP" altLang="en-US" sz="1300" b="0" i="0" u="none" strike="noStrike" baseline="0">
                <a:solidFill>
                  <a:sysClr val="windowText" lastClr="000000"/>
                </a:solidFill>
                <a:latin typeface="ＭＳ Ｐゴシック"/>
                <a:ea typeface="ＭＳ Ｐゴシック"/>
                <a:cs typeface="Arial"/>
              </a:rPr>
              <a:t>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cs typeface="Arial"/>
              </a:rPr>
              <a:t>・委員等旅費　　　</a:t>
            </a:r>
            <a:r>
              <a:rPr lang="en-US" altLang="ja-JP" sz="1300" b="0" i="0" u="none" strike="noStrike" baseline="0">
                <a:solidFill>
                  <a:sysClr val="windowText" lastClr="000000"/>
                </a:solidFill>
                <a:latin typeface="ＭＳ Ｐゴシック"/>
                <a:ea typeface="ＭＳ Ｐゴシック"/>
                <a:cs typeface="Arial"/>
              </a:rPr>
              <a:t>0.7</a:t>
            </a:r>
            <a:r>
              <a:rPr lang="ja-JP" altLang="en-US" sz="1300" b="0" i="0" u="none" strike="noStrike" baseline="0">
                <a:solidFill>
                  <a:sysClr val="windowText" lastClr="000000"/>
                </a:solidFill>
                <a:latin typeface="ＭＳ Ｐゴシック"/>
                <a:ea typeface="ＭＳ Ｐゴシック"/>
                <a:cs typeface="Arial"/>
              </a:rPr>
              <a:t>百万円</a:t>
            </a:r>
          </a:p>
          <a:p>
            <a:pPr algn="l" rtl="0">
              <a:lnSpc>
                <a:spcPts val="1300"/>
              </a:lnSpc>
              <a:defRPr sz="1000"/>
            </a:pPr>
            <a:r>
              <a:rPr lang="ja-JP" altLang="en-US" sz="1300" b="0" i="0" u="none" strike="noStrike" baseline="0">
                <a:solidFill>
                  <a:sysClr val="windowText" lastClr="000000"/>
                </a:solidFill>
                <a:latin typeface="ＭＳ Ｐゴシック"/>
                <a:ea typeface="ＭＳ Ｐゴシック"/>
                <a:cs typeface="Arial"/>
              </a:rPr>
              <a:t>・庁費　　　　</a:t>
            </a:r>
            <a:r>
              <a:rPr lang="ja-JP" altLang="en-US" sz="1300" b="0" i="0" u="none" strike="noStrike" baseline="0">
                <a:solidFill>
                  <a:sysClr val="windowText" lastClr="000000"/>
                </a:solidFill>
                <a:latin typeface="Arial"/>
                <a:ea typeface="ＭＳ Ｐゴシック"/>
                <a:cs typeface="Arial"/>
              </a:rPr>
              <a:t> </a:t>
            </a:r>
            <a:r>
              <a:rPr lang="ja-JP" altLang="en-US" sz="1300" b="0" i="0" u="none" strike="noStrike" baseline="0">
                <a:solidFill>
                  <a:sysClr val="windowText" lastClr="000000"/>
                </a:solidFill>
                <a:latin typeface="ＭＳ Ｐゴシック"/>
                <a:ea typeface="ＭＳ Ｐゴシック"/>
                <a:cs typeface="Arial"/>
              </a:rPr>
              <a:t>　　　</a:t>
            </a:r>
            <a:r>
              <a:rPr lang="en-US" altLang="ja-JP" sz="1300" b="0" i="0" u="none" strike="noStrike" baseline="0">
                <a:solidFill>
                  <a:sysClr val="windowText" lastClr="000000"/>
                </a:solidFill>
                <a:latin typeface="ＭＳ Ｐゴシック"/>
                <a:ea typeface="ＭＳ Ｐゴシック"/>
                <a:cs typeface="Arial"/>
              </a:rPr>
              <a:t>6.3</a:t>
            </a:r>
            <a:r>
              <a:rPr lang="ja-JP" altLang="en-US" sz="1300" b="0" i="0" u="none" strike="noStrike" baseline="0">
                <a:solidFill>
                  <a:sysClr val="windowText" lastClr="000000"/>
                </a:solidFill>
                <a:latin typeface="ＭＳ Ｐゴシック"/>
                <a:ea typeface="ＭＳ Ｐゴシック"/>
                <a:cs typeface="Arial"/>
              </a:rPr>
              <a:t>百万円</a:t>
            </a:r>
            <a:endParaRPr lang="ja-JP" altLang="en-US">
              <a:solidFill>
                <a:sysClr val="windowText" lastClr="000000"/>
              </a:solidFill>
            </a:endParaRPr>
          </a:p>
        </xdr:txBody>
      </xdr:sp>
      <xdr:sp macro="" textlink="">
        <xdr:nvSpPr>
          <xdr:cNvPr id="28" name="Text Box 4">
            <a:extLst>
              <a:ext uri="{FF2B5EF4-FFF2-40B4-BE49-F238E27FC236}">
                <a16:creationId xmlns:a16="http://schemas.microsoft.com/office/drawing/2014/main" id="{133A1A4A-6CF8-4800-AC2E-EAC8B3F7D7D9}"/>
              </a:ext>
            </a:extLst>
          </xdr:cNvPr>
          <xdr:cNvSpPr txBox="1">
            <a:spLocks noChangeArrowheads="1"/>
          </xdr:cNvSpPr>
        </xdr:nvSpPr>
        <xdr:spPr bwMode="auto">
          <a:xfrm>
            <a:off x="8166811" y="32047844"/>
            <a:ext cx="964926" cy="38198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Text Box 9">
            <a:extLst>
              <a:ext uri="{FF2B5EF4-FFF2-40B4-BE49-F238E27FC236}">
                <a16:creationId xmlns:a16="http://schemas.microsoft.com/office/drawing/2014/main" id="{CA372A55-F9CD-4265-A825-C3E82EDF08F0}"/>
              </a:ext>
            </a:extLst>
          </xdr:cNvPr>
          <xdr:cNvSpPr txBox="1">
            <a:spLocks noChangeArrowheads="1"/>
          </xdr:cNvSpPr>
        </xdr:nvSpPr>
        <xdr:spPr bwMode="auto">
          <a:xfrm>
            <a:off x="5704958" y="32480790"/>
            <a:ext cx="4239063" cy="32651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※庁費は消耗品の購入等であり、</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件百万円以上の支出はない。</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127</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0"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0"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545</v>
      </c>
      <c r="Z7" s="294"/>
      <c r="AA7" s="294"/>
      <c r="AB7" s="294"/>
      <c r="AC7" s="294"/>
      <c r="AD7" s="394"/>
      <c r="AE7" s="381" t="s">
        <v>645</v>
      </c>
      <c r="AF7" s="382"/>
      <c r="AG7" s="382"/>
      <c r="AH7" s="382"/>
      <c r="AI7" s="382"/>
      <c r="AJ7" s="382"/>
      <c r="AK7" s="382"/>
      <c r="AL7" s="382"/>
      <c r="AM7" s="382"/>
      <c r="AN7" s="382"/>
      <c r="AO7" s="382"/>
      <c r="AP7" s="382"/>
      <c r="AQ7" s="382"/>
      <c r="AR7" s="382"/>
      <c r="AS7" s="382"/>
      <c r="AT7" s="382"/>
      <c r="AU7" s="382"/>
      <c r="AV7" s="382"/>
      <c r="AW7" s="382"/>
      <c r="AX7" s="383"/>
    </row>
    <row r="8" spans="1:50" ht="30" customHeight="1" x14ac:dyDescent="0.15">
      <c r="A8" s="829" t="s">
        <v>389</v>
      </c>
      <c r="B8" s="830"/>
      <c r="C8" s="830"/>
      <c r="D8" s="830"/>
      <c r="E8" s="830"/>
      <c r="F8" s="831"/>
      <c r="G8" s="221" t="str">
        <f>入力規則等!A26</f>
        <v>科学技術・イノベーション、国土強靱化施策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91.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2.7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0"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26</v>
      </c>
      <c r="Q13" s="98"/>
      <c r="R13" s="98"/>
      <c r="S13" s="98"/>
      <c r="T13" s="98"/>
      <c r="U13" s="98"/>
      <c r="V13" s="99"/>
      <c r="W13" s="97">
        <v>40</v>
      </c>
      <c r="X13" s="98"/>
      <c r="Y13" s="98"/>
      <c r="Z13" s="98"/>
      <c r="AA13" s="98"/>
      <c r="AB13" s="98"/>
      <c r="AC13" s="99"/>
      <c r="AD13" s="97">
        <v>40</v>
      </c>
      <c r="AE13" s="98"/>
      <c r="AF13" s="98"/>
      <c r="AG13" s="98"/>
      <c r="AH13" s="98"/>
      <c r="AI13" s="98"/>
      <c r="AJ13" s="99"/>
      <c r="AK13" s="97">
        <v>39</v>
      </c>
      <c r="AL13" s="98"/>
      <c r="AM13" s="98"/>
      <c r="AN13" s="98"/>
      <c r="AO13" s="98"/>
      <c r="AP13" s="98"/>
      <c r="AQ13" s="99"/>
      <c r="AR13" s="94">
        <v>46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653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26</v>
      </c>
      <c r="Q18" s="104"/>
      <c r="R18" s="104"/>
      <c r="S18" s="104"/>
      <c r="T18" s="104"/>
      <c r="U18" s="104"/>
      <c r="V18" s="105"/>
      <c r="W18" s="103">
        <f>SUM(W13:AC17)</f>
        <v>40</v>
      </c>
      <c r="X18" s="104"/>
      <c r="Y18" s="104"/>
      <c r="Z18" s="104"/>
      <c r="AA18" s="104"/>
      <c r="AB18" s="104"/>
      <c r="AC18" s="105"/>
      <c r="AD18" s="103">
        <f>SUM(AD13:AJ17)</f>
        <v>40</v>
      </c>
      <c r="AE18" s="104"/>
      <c r="AF18" s="104"/>
      <c r="AG18" s="104"/>
      <c r="AH18" s="104"/>
      <c r="AI18" s="104"/>
      <c r="AJ18" s="105"/>
      <c r="AK18" s="103">
        <f>SUM(AK13:AQ17)</f>
        <v>39</v>
      </c>
      <c r="AL18" s="104"/>
      <c r="AM18" s="104"/>
      <c r="AN18" s="104"/>
      <c r="AO18" s="104"/>
      <c r="AP18" s="104"/>
      <c r="AQ18" s="105"/>
      <c r="AR18" s="103">
        <f>SUM(AR13:AX17)</f>
        <v>46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22</v>
      </c>
      <c r="Q19" s="98"/>
      <c r="R19" s="98"/>
      <c r="S19" s="98"/>
      <c r="T19" s="98"/>
      <c r="U19" s="98"/>
      <c r="V19" s="99"/>
      <c r="W19" s="97">
        <v>34</v>
      </c>
      <c r="X19" s="98"/>
      <c r="Y19" s="98"/>
      <c r="Z19" s="98"/>
      <c r="AA19" s="98"/>
      <c r="AB19" s="98"/>
      <c r="AC19" s="99"/>
      <c r="AD19" s="97">
        <v>28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0.84615384615384615</v>
      </c>
      <c r="Q20" s="539"/>
      <c r="R20" s="539"/>
      <c r="S20" s="539"/>
      <c r="T20" s="539"/>
      <c r="U20" s="539"/>
      <c r="V20" s="539"/>
      <c r="W20" s="539">
        <f t="shared" ref="W20" si="0">IF(W18=0, "-", SUM(W19)/W18)</f>
        <v>0.85</v>
      </c>
      <c r="X20" s="539"/>
      <c r="Y20" s="539"/>
      <c r="Z20" s="539"/>
      <c r="AA20" s="539"/>
      <c r="AB20" s="539"/>
      <c r="AC20" s="539"/>
      <c r="AD20" s="539">
        <f t="shared" ref="AD20" si="1">IF(AD18=0, "-", SUM(AD19)/AD18)</f>
        <v>0.7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0.84615384615384615</v>
      </c>
      <c r="Q21" s="539"/>
      <c r="R21" s="539"/>
      <c r="S21" s="539"/>
      <c r="T21" s="539"/>
      <c r="U21" s="539"/>
      <c r="V21" s="539"/>
      <c r="W21" s="539">
        <f t="shared" ref="W21" si="2">IF(W19=0, "-", SUM(W19)/SUM(W13,W14))</f>
        <v>0.85</v>
      </c>
      <c r="X21" s="539"/>
      <c r="Y21" s="539"/>
      <c r="Z21" s="539"/>
      <c r="AA21" s="539"/>
      <c r="AB21" s="539"/>
      <c r="AC21" s="539"/>
      <c r="AD21" s="539">
        <f t="shared" ref="AD21" si="3">IF(AD19=0, "-", SUM(AD19)/SUM(AD13,AD14))</f>
        <v>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22.966999999999999</v>
      </c>
      <c r="Q23" s="95"/>
      <c r="R23" s="95"/>
      <c r="S23" s="95"/>
      <c r="T23" s="95"/>
      <c r="U23" s="95"/>
      <c r="V23" s="96"/>
      <c r="W23" s="94">
        <v>28</v>
      </c>
      <c r="X23" s="95"/>
      <c r="Y23" s="95"/>
      <c r="Z23" s="95"/>
      <c r="AA23" s="95"/>
      <c r="AB23" s="95"/>
      <c r="AC23" s="96"/>
      <c r="AD23" s="206" t="s">
        <v>652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9</v>
      </c>
      <c r="Q24" s="98"/>
      <c r="R24" s="98"/>
      <c r="S24" s="98"/>
      <c r="T24" s="98"/>
      <c r="U24" s="98"/>
      <c r="V24" s="99"/>
      <c r="W24" s="97">
        <v>10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566</v>
      </c>
      <c r="H25" s="187"/>
      <c r="I25" s="187"/>
      <c r="J25" s="187"/>
      <c r="K25" s="187"/>
      <c r="L25" s="187"/>
      <c r="M25" s="187"/>
      <c r="N25" s="187"/>
      <c r="O25" s="188"/>
      <c r="P25" s="97">
        <v>3</v>
      </c>
      <c r="Q25" s="98"/>
      <c r="R25" s="98"/>
      <c r="S25" s="98"/>
      <c r="T25" s="98"/>
      <c r="U25" s="98"/>
      <c r="V25" s="99"/>
      <c r="W25" s="97">
        <v>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651</v>
      </c>
      <c r="H26" s="187"/>
      <c r="I26" s="187"/>
      <c r="J26" s="187"/>
      <c r="K26" s="187"/>
      <c r="L26" s="187"/>
      <c r="M26" s="187"/>
      <c r="N26" s="187"/>
      <c r="O26" s="188"/>
      <c r="P26" s="97">
        <v>2</v>
      </c>
      <c r="Q26" s="98"/>
      <c r="R26" s="98"/>
      <c r="S26" s="98"/>
      <c r="T26" s="98"/>
      <c r="U26" s="98"/>
      <c r="V26" s="99"/>
      <c r="W26" s="97">
        <v>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567</v>
      </c>
      <c r="H27" s="187"/>
      <c r="I27" s="187"/>
      <c r="J27" s="187"/>
      <c r="K27" s="187"/>
      <c r="L27" s="187"/>
      <c r="M27" s="187"/>
      <c r="N27" s="187"/>
      <c r="O27" s="188"/>
      <c r="P27" s="97">
        <v>2</v>
      </c>
      <c r="Q27" s="98"/>
      <c r="R27" s="98"/>
      <c r="S27" s="98"/>
      <c r="T27" s="98"/>
      <c r="U27" s="98"/>
      <c r="V27" s="99"/>
      <c r="W27" s="97">
        <v>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3.3000000000001251E-2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39</v>
      </c>
      <c r="Q29" s="226"/>
      <c r="R29" s="226"/>
      <c r="S29" s="226"/>
      <c r="T29" s="226"/>
      <c r="U29" s="226"/>
      <c r="V29" s="227"/>
      <c r="W29" s="225">
        <f>AR13</f>
        <v>46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585</v>
      </c>
      <c r="AR31" s="133"/>
      <c r="AS31" s="134" t="s">
        <v>356</v>
      </c>
      <c r="AT31" s="169"/>
      <c r="AU31" s="269">
        <v>32</v>
      </c>
      <c r="AV31" s="269"/>
      <c r="AW31" s="377" t="s">
        <v>300</v>
      </c>
      <c r="AX31" s="378"/>
    </row>
    <row r="32" spans="1:50" ht="23.25" customHeight="1" x14ac:dyDescent="0.15">
      <c r="A32" s="515"/>
      <c r="B32" s="513"/>
      <c r="C32" s="513"/>
      <c r="D32" s="513"/>
      <c r="E32" s="513"/>
      <c r="F32" s="514"/>
      <c r="G32" s="540" t="s">
        <v>568</v>
      </c>
      <c r="H32" s="541"/>
      <c r="I32" s="541"/>
      <c r="J32" s="541"/>
      <c r="K32" s="541"/>
      <c r="L32" s="541"/>
      <c r="M32" s="541"/>
      <c r="N32" s="541"/>
      <c r="O32" s="542"/>
      <c r="P32" s="158" t="s">
        <v>569</v>
      </c>
      <c r="Q32" s="158"/>
      <c r="R32" s="158"/>
      <c r="S32" s="158"/>
      <c r="T32" s="158"/>
      <c r="U32" s="158"/>
      <c r="V32" s="158"/>
      <c r="W32" s="158"/>
      <c r="X32" s="229"/>
      <c r="Y32" s="336" t="s">
        <v>12</v>
      </c>
      <c r="Z32" s="549"/>
      <c r="AA32" s="550"/>
      <c r="AB32" s="551" t="s">
        <v>607</v>
      </c>
      <c r="AC32" s="551"/>
      <c r="AD32" s="551"/>
      <c r="AE32" s="362">
        <v>30.1</v>
      </c>
      <c r="AF32" s="363"/>
      <c r="AG32" s="363"/>
      <c r="AH32" s="363"/>
      <c r="AI32" s="362">
        <v>30.5</v>
      </c>
      <c r="AJ32" s="363"/>
      <c r="AK32" s="363"/>
      <c r="AL32" s="363"/>
      <c r="AM32" s="362">
        <v>30.8</v>
      </c>
      <c r="AN32" s="363"/>
      <c r="AO32" s="363"/>
      <c r="AP32" s="363"/>
      <c r="AQ32" s="100" t="s">
        <v>586</v>
      </c>
      <c r="AR32" s="101"/>
      <c r="AS32" s="101"/>
      <c r="AT32" s="102"/>
      <c r="AU32" s="363" t="s">
        <v>585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608</v>
      </c>
      <c r="AC33" s="522"/>
      <c r="AD33" s="522"/>
      <c r="AE33" s="362" t="s">
        <v>585</v>
      </c>
      <c r="AF33" s="363"/>
      <c r="AG33" s="363"/>
      <c r="AH33" s="363"/>
      <c r="AI33" s="362" t="s">
        <v>585</v>
      </c>
      <c r="AJ33" s="363"/>
      <c r="AK33" s="363"/>
      <c r="AL33" s="363"/>
      <c r="AM33" s="362" t="s">
        <v>592</v>
      </c>
      <c r="AN33" s="363"/>
      <c r="AO33" s="363"/>
      <c r="AP33" s="363"/>
      <c r="AQ33" s="100" t="s">
        <v>585</v>
      </c>
      <c r="AR33" s="101"/>
      <c r="AS33" s="101"/>
      <c r="AT33" s="102"/>
      <c r="AU33" s="363">
        <v>20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611</v>
      </c>
      <c r="AF34" s="363"/>
      <c r="AG34" s="363"/>
      <c r="AH34" s="363"/>
      <c r="AI34" s="362" t="s">
        <v>585</v>
      </c>
      <c r="AJ34" s="363"/>
      <c r="AK34" s="363"/>
      <c r="AL34" s="363"/>
      <c r="AM34" s="362" t="s">
        <v>585</v>
      </c>
      <c r="AN34" s="363"/>
      <c r="AO34" s="363"/>
      <c r="AP34" s="363"/>
      <c r="AQ34" s="100" t="s">
        <v>585</v>
      </c>
      <c r="AR34" s="101"/>
      <c r="AS34" s="101"/>
      <c r="AT34" s="102"/>
      <c r="AU34" s="363" t="s">
        <v>585</v>
      </c>
      <c r="AV34" s="363"/>
      <c r="AW34" s="363"/>
      <c r="AX34" s="365"/>
    </row>
    <row r="35" spans="1:50" ht="23.25" customHeight="1" x14ac:dyDescent="0.15">
      <c r="A35" s="900" t="s">
        <v>525</v>
      </c>
      <c r="B35" s="901"/>
      <c r="C35" s="901"/>
      <c r="D35" s="901"/>
      <c r="E35" s="901"/>
      <c r="F35" s="902"/>
      <c r="G35" s="906" t="s">
        <v>570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585</v>
      </c>
      <c r="AR38" s="133"/>
      <c r="AS38" s="134" t="s">
        <v>356</v>
      </c>
      <c r="AT38" s="169"/>
      <c r="AU38" s="269">
        <v>32</v>
      </c>
      <c r="AV38" s="269"/>
      <c r="AW38" s="377" t="s">
        <v>300</v>
      </c>
      <c r="AX38" s="378"/>
    </row>
    <row r="39" spans="1:50" ht="23.25" customHeight="1" x14ac:dyDescent="0.15">
      <c r="A39" s="515"/>
      <c r="B39" s="513"/>
      <c r="C39" s="513"/>
      <c r="D39" s="513"/>
      <c r="E39" s="513"/>
      <c r="F39" s="514"/>
      <c r="G39" s="540" t="s">
        <v>571</v>
      </c>
      <c r="H39" s="541"/>
      <c r="I39" s="541"/>
      <c r="J39" s="541"/>
      <c r="K39" s="541"/>
      <c r="L39" s="541"/>
      <c r="M39" s="541"/>
      <c r="N39" s="541"/>
      <c r="O39" s="542"/>
      <c r="P39" s="158" t="s">
        <v>572</v>
      </c>
      <c r="Q39" s="158"/>
      <c r="R39" s="158"/>
      <c r="S39" s="158"/>
      <c r="T39" s="158"/>
      <c r="U39" s="158"/>
      <c r="V39" s="158"/>
      <c r="W39" s="158"/>
      <c r="X39" s="229"/>
      <c r="Y39" s="336" t="s">
        <v>12</v>
      </c>
      <c r="Z39" s="549"/>
      <c r="AA39" s="550"/>
      <c r="AB39" s="551" t="s">
        <v>609</v>
      </c>
      <c r="AC39" s="551"/>
      <c r="AD39" s="551"/>
      <c r="AE39" s="362" t="s">
        <v>585</v>
      </c>
      <c r="AF39" s="363"/>
      <c r="AG39" s="363"/>
      <c r="AH39" s="363"/>
      <c r="AI39" s="362">
        <v>2</v>
      </c>
      <c r="AJ39" s="363"/>
      <c r="AK39" s="363"/>
      <c r="AL39" s="363"/>
      <c r="AM39" s="362">
        <v>5</v>
      </c>
      <c r="AN39" s="363"/>
      <c r="AO39" s="363"/>
      <c r="AP39" s="363"/>
      <c r="AQ39" s="100" t="s">
        <v>585</v>
      </c>
      <c r="AR39" s="101"/>
      <c r="AS39" s="101"/>
      <c r="AT39" s="102"/>
      <c r="AU39" s="363" t="s">
        <v>586</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609</v>
      </c>
      <c r="AC40" s="522"/>
      <c r="AD40" s="522"/>
      <c r="AE40" s="362" t="s">
        <v>586</v>
      </c>
      <c r="AF40" s="363"/>
      <c r="AG40" s="363"/>
      <c r="AH40" s="363"/>
      <c r="AI40" s="362" t="s">
        <v>585</v>
      </c>
      <c r="AJ40" s="363"/>
      <c r="AK40" s="363"/>
      <c r="AL40" s="363"/>
      <c r="AM40" s="362" t="s">
        <v>586</v>
      </c>
      <c r="AN40" s="363"/>
      <c r="AO40" s="363"/>
      <c r="AP40" s="363"/>
      <c r="AQ40" s="100" t="s">
        <v>585</v>
      </c>
      <c r="AR40" s="101"/>
      <c r="AS40" s="101"/>
      <c r="AT40" s="102"/>
      <c r="AU40" s="363">
        <v>25</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585</v>
      </c>
      <c r="AF41" s="363"/>
      <c r="AG41" s="363"/>
      <c r="AH41" s="363"/>
      <c r="AI41" s="362" t="s">
        <v>585</v>
      </c>
      <c r="AJ41" s="363"/>
      <c r="AK41" s="363"/>
      <c r="AL41" s="363"/>
      <c r="AM41" s="362" t="s">
        <v>585</v>
      </c>
      <c r="AN41" s="363"/>
      <c r="AO41" s="363"/>
      <c r="AP41" s="363"/>
      <c r="AQ41" s="100" t="s">
        <v>592</v>
      </c>
      <c r="AR41" s="101"/>
      <c r="AS41" s="101"/>
      <c r="AT41" s="102"/>
      <c r="AU41" s="363" t="s">
        <v>585</v>
      </c>
      <c r="AV41" s="363"/>
      <c r="AW41" s="363"/>
      <c r="AX41" s="365"/>
    </row>
    <row r="42" spans="1:50" ht="23.25" customHeight="1" x14ac:dyDescent="0.15">
      <c r="A42" s="900" t="s">
        <v>525</v>
      </c>
      <c r="B42" s="901"/>
      <c r="C42" s="901"/>
      <c r="D42" s="901"/>
      <c r="E42" s="901"/>
      <c r="F42" s="902"/>
      <c r="G42" s="906" t="s">
        <v>573</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585</v>
      </c>
      <c r="AR45" s="133"/>
      <c r="AS45" s="134" t="s">
        <v>356</v>
      </c>
      <c r="AT45" s="169"/>
      <c r="AU45" s="269">
        <v>32</v>
      </c>
      <c r="AV45" s="269"/>
      <c r="AW45" s="377" t="s">
        <v>300</v>
      </c>
      <c r="AX45" s="378"/>
    </row>
    <row r="46" spans="1:50" ht="30" customHeight="1" x14ac:dyDescent="0.15">
      <c r="A46" s="515"/>
      <c r="B46" s="513"/>
      <c r="C46" s="513"/>
      <c r="D46" s="513"/>
      <c r="E46" s="513"/>
      <c r="F46" s="514"/>
      <c r="G46" s="540" t="s">
        <v>574</v>
      </c>
      <c r="H46" s="541"/>
      <c r="I46" s="541"/>
      <c r="J46" s="541"/>
      <c r="K46" s="541"/>
      <c r="L46" s="541"/>
      <c r="M46" s="541"/>
      <c r="N46" s="541"/>
      <c r="O46" s="542"/>
      <c r="P46" s="158" t="s">
        <v>575</v>
      </c>
      <c r="Q46" s="158"/>
      <c r="R46" s="158"/>
      <c r="S46" s="158"/>
      <c r="T46" s="158"/>
      <c r="U46" s="158"/>
      <c r="V46" s="158"/>
      <c r="W46" s="158"/>
      <c r="X46" s="229"/>
      <c r="Y46" s="336" t="s">
        <v>12</v>
      </c>
      <c r="Z46" s="549"/>
      <c r="AA46" s="550"/>
      <c r="AB46" s="551" t="s">
        <v>607</v>
      </c>
      <c r="AC46" s="551"/>
      <c r="AD46" s="551"/>
      <c r="AE46" s="362" t="s">
        <v>585</v>
      </c>
      <c r="AF46" s="363"/>
      <c r="AG46" s="363"/>
      <c r="AH46" s="363"/>
      <c r="AI46" s="362">
        <v>99.1</v>
      </c>
      <c r="AJ46" s="363"/>
      <c r="AK46" s="363"/>
      <c r="AL46" s="363"/>
      <c r="AM46" s="362">
        <v>98.3</v>
      </c>
      <c r="AN46" s="363"/>
      <c r="AO46" s="363"/>
      <c r="AP46" s="363"/>
      <c r="AQ46" s="100" t="s">
        <v>585</v>
      </c>
      <c r="AR46" s="101"/>
      <c r="AS46" s="101"/>
      <c r="AT46" s="102"/>
      <c r="AU46" s="363" t="s">
        <v>585</v>
      </c>
      <c r="AV46" s="363"/>
      <c r="AW46" s="363"/>
      <c r="AX46" s="365"/>
    </row>
    <row r="47" spans="1:50" ht="30"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610</v>
      </c>
      <c r="AC47" s="522"/>
      <c r="AD47" s="522"/>
      <c r="AE47" s="362" t="s">
        <v>585</v>
      </c>
      <c r="AF47" s="363"/>
      <c r="AG47" s="363"/>
      <c r="AH47" s="363"/>
      <c r="AI47" s="362" t="s">
        <v>611</v>
      </c>
      <c r="AJ47" s="363"/>
      <c r="AK47" s="363"/>
      <c r="AL47" s="363"/>
      <c r="AM47" s="362" t="s">
        <v>585</v>
      </c>
      <c r="AN47" s="363"/>
      <c r="AO47" s="363"/>
      <c r="AP47" s="363"/>
      <c r="AQ47" s="100" t="s">
        <v>585</v>
      </c>
      <c r="AR47" s="101"/>
      <c r="AS47" s="101"/>
      <c r="AT47" s="102"/>
      <c r="AU47" s="363">
        <v>95</v>
      </c>
      <c r="AV47" s="363"/>
      <c r="AW47" s="363"/>
      <c r="AX47" s="365"/>
    </row>
    <row r="48" spans="1:50" ht="30"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585</v>
      </c>
      <c r="AF48" s="363"/>
      <c r="AG48" s="363"/>
      <c r="AH48" s="363"/>
      <c r="AI48" s="362" t="s">
        <v>585</v>
      </c>
      <c r="AJ48" s="363"/>
      <c r="AK48" s="363"/>
      <c r="AL48" s="363"/>
      <c r="AM48" s="362" t="s">
        <v>585</v>
      </c>
      <c r="AN48" s="363"/>
      <c r="AO48" s="363"/>
      <c r="AP48" s="363"/>
      <c r="AQ48" s="100" t="s">
        <v>585</v>
      </c>
      <c r="AR48" s="101"/>
      <c r="AS48" s="101"/>
      <c r="AT48" s="102"/>
      <c r="AU48" s="363" t="s">
        <v>585</v>
      </c>
      <c r="AV48" s="363"/>
      <c r="AW48" s="363"/>
      <c r="AX48" s="365"/>
    </row>
    <row r="49" spans="1:50" ht="23.25" customHeight="1" x14ac:dyDescent="0.15">
      <c r="A49" s="900" t="s">
        <v>525</v>
      </c>
      <c r="B49" s="901"/>
      <c r="C49" s="901"/>
      <c r="D49" s="901"/>
      <c r="E49" s="901"/>
      <c r="F49" s="902"/>
      <c r="G49" s="906" t="s">
        <v>576</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528</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538</v>
      </c>
      <c r="AV100" s="932"/>
      <c r="AW100" s="932"/>
      <c r="AX100" s="934"/>
    </row>
    <row r="101" spans="1:60" ht="23.25" customHeight="1" x14ac:dyDescent="0.15">
      <c r="A101" s="491"/>
      <c r="B101" s="492"/>
      <c r="C101" s="492"/>
      <c r="D101" s="492"/>
      <c r="E101" s="492"/>
      <c r="F101" s="493"/>
      <c r="G101" s="158" t="s">
        <v>577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612</v>
      </c>
      <c r="AC101" s="551"/>
      <c r="AD101" s="551"/>
      <c r="AE101" s="362">
        <v>16</v>
      </c>
      <c r="AF101" s="363"/>
      <c r="AG101" s="363"/>
      <c r="AH101" s="364"/>
      <c r="AI101" s="362">
        <v>10</v>
      </c>
      <c r="AJ101" s="363"/>
      <c r="AK101" s="363"/>
      <c r="AL101" s="364"/>
      <c r="AM101" s="362">
        <v>7</v>
      </c>
      <c r="AN101" s="363"/>
      <c r="AO101" s="363"/>
      <c r="AP101" s="364"/>
      <c r="AQ101" s="362" t="s">
        <v>582</v>
      </c>
      <c r="AR101" s="363"/>
      <c r="AS101" s="363"/>
      <c r="AT101" s="364"/>
      <c r="AU101" s="362" t="s">
        <v>642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612</v>
      </c>
      <c r="AC102" s="551"/>
      <c r="AD102" s="551"/>
      <c r="AE102" s="356" t="s">
        <v>592</v>
      </c>
      <c r="AF102" s="356"/>
      <c r="AG102" s="356"/>
      <c r="AH102" s="356"/>
      <c r="AI102" s="356">
        <v>16</v>
      </c>
      <c r="AJ102" s="356"/>
      <c r="AK102" s="356"/>
      <c r="AL102" s="356"/>
      <c r="AM102" s="356">
        <v>19</v>
      </c>
      <c r="AN102" s="356"/>
      <c r="AO102" s="356"/>
      <c r="AP102" s="356"/>
      <c r="AQ102" s="817">
        <v>18</v>
      </c>
      <c r="AR102" s="818"/>
      <c r="AS102" s="818"/>
      <c r="AT102" s="819"/>
      <c r="AU102" s="817">
        <v>19</v>
      </c>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customHeight="1" x14ac:dyDescent="0.15">
      <c r="A104" s="491"/>
      <c r="B104" s="492"/>
      <c r="C104" s="492"/>
      <c r="D104" s="492"/>
      <c r="E104" s="492"/>
      <c r="F104" s="493"/>
      <c r="G104" s="158" t="s">
        <v>578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613</v>
      </c>
      <c r="AC104" s="472"/>
      <c r="AD104" s="473"/>
      <c r="AE104" s="362">
        <v>2</v>
      </c>
      <c r="AF104" s="363"/>
      <c r="AG104" s="363"/>
      <c r="AH104" s="364"/>
      <c r="AI104" s="362">
        <v>2</v>
      </c>
      <c r="AJ104" s="363"/>
      <c r="AK104" s="363"/>
      <c r="AL104" s="364"/>
      <c r="AM104" s="362">
        <v>2</v>
      </c>
      <c r="AN104" s="363"/>
      <c r="AO104" s="363"/>
      <c r="AP104" s="364"/>
      <c r="AQ104" s="362" t="s">
        <v>592</v>
      </c>
      <c r="AR104" s="363"/>
      <c r="AS104" s="363"/>
      <c r="AT104" s="364"/>
      <c r="AU104" s="362" t="s">
        <v>643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613</v>
      </c>
      <c r="AC105" s="405"/>
      <c r="AD105" s="406"/>
      <c r="AE105" s="356" t="s">
        <v>585</v>
      </c>
      <c r="AF105" s="356"/>
      <c r="AG105" s="356"/>
      <c r="AH105" s="356"/>
      <c r="AI105" s="356">
        <v>5</v>
      </c>
      <c r="AJ105" s="356"/>
      <c r="AK105" s="356"/>
      <c r="AL105" s="356"/>
      <c r="AM105" s="356">
        <v>5</v>
      </c>
      <c r="AN105" s="356"/>
      <c r="AO105" s="356"/>
      <c r="AP105" s="356"/>
      <c r="AQ105" s="362">
        <v>4</v>
      </c>
      <c r="AR105" s="363"/>
      <c r="AS105" s="363"/>
      <c r="AT105" s="364"/>
      <c r="AU105" s="817">
        <v>4</v>
      </c>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579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614</v>
      </c>
      <c r="AC116" s="299"/>
      <c r="AD116" s="300"/>
      <c r="AE116" s="356">
        <v>250.8</v>
      </c>
      <c r="AF116" s="356"/>
      <c r="AG116" s="356"/>
      <c r="AH116" s="356"/>
      <c r="AI116" s="356">
        <v>177.3</v>
      </c>
      <c r="AJ116" s="356"/>
      <c r="AK116" s="356"/>
      <c r="AL116" s="356"/>
      <c r="AM116" s="356">
        <v>161.1</v>
      </c>
      <c r="AN116" s="356"/>
      <c r="AO116" s="356"/>
      <c r="AP116" s="356"/>
      <c r="AQ116" s="362">
        <v>257.60000000000002</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t="s">
        <v>615</v>
      </c>
      <c r="AF117" s="304"/>
      <c r="AG117" s="304"/>
      <c r="AH117" s="304"/>
      <c r="AI117" s="304" t="s">
        <v>616</v>
      </c>
      <c r="AJ117" s="304"/>
      <c r="AK117" s="304"/>
      <c r="AL117" s="304"/>
      <c r="AM117" s="304" t="s">
        <v>638</v>
      </c>
      <c r="AN117" s="304"/>
      <c r="AO117" s="304"/>
      <c r="AP117" s="304"/>
      <c r="AQ117" s="304" t="s">
        <v>641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580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614</v>
      </c>
      <c r="AC119" s="299"/>
      <c r="AD119" s="300"/>
      <c r="AE119" s="356">
        <v>4157.5</v>
      </c>
      <c r="AF119" s="356"/>
      <c r="AG119" s="356"/>
      <c r="AH119" s="356"/>
      <c r="AI119" s="356">
        <v>10740</v>
      </c>
      <c r="AJ119" s="356"/>
      <c r="AK119" s="356"/>
      <c r="AL119" s="356"/>
      <c r="AM119" s="356">
        <v>8484.5</v>
      </c>
      <c r="AN119" s="356"/>
      <c r="AO119" s="356"/>
      <c r="AP119" s="356"/>
      <c r="AQ119" s="356">
        <v>5773.25</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t="s">
        <v>644</v>
      </c>
      <c r="AF120" s="304"/>
      <c r="AG120" s="304"/>
      <c r="AH120" s="304"/>
      <c r="AI120" s="304" t="s">
        <v>617</v>
      </c>
      <c r="AJ120" s="304"/>
      <c r="AK120" s="304"/>
      <c r="AL120" s="304"/>
      <c r="AM120" s="304" t="s">
        <v>639</v>
      </c>
      <c r="AN120" s="304"/>
      <c r="AO120" s="304"/>
      <c r="AP120" s="304"/>
      <c r="AQ120" s="304" t="s">
        <v>640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585</v>
      </c>
      <c r="AR133" s="269"/>
      <c r="AS133" s="134" t="s">
        <v>356</v>
      </c>
      <c r="AT133" s="169"/>
      <c r="AU133" s="133" t="s">
        <v>585</v>
      </c>
      <c r="AV133" s="133"/>
      <c r="AW133" s="134" t="s">
        <v>300</v>
      </c>
      <c r="AX133" s="135"/>
    </row>
    <row r="134" spans="1:50" ht="39.75" customHeight="1" x14ac:dyDescent="0.15">
      <c r="A134" s="997"/>
      <c r="B134" s="250"/>
      <c r="C134" s="249"/>
      <c r="D134" s="250"/>
      <c r="E134" s="249"/>
      <c r="F134" s="312"/>
      <c r="G134" s="228" t="s">
        <v>582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t="s">
        <v>584</v>
      </c>
      <c r="AF134" s="101"/>
      <c r="AG134" s="101"/>
      <c r="AH134" s="101"/>
      <c r="AI134" s="264" t="s">
        <v>585</v>
      </c>
      <c r="AJ134" s="101"/>
      <c r="AK134" s="101"/>
      <c r="AL134" s="101"/>
      <c r="AM134" s="264" t="s">
        <v>586</v>
      </c>
      <c r="AN134" s="101"/>
      <c r="AO134" s="101"/>
      <c r="AP134" s="101"/>
      <c r="AQ134" s="264" t="s">
        <v>585</v>
      </c>
      <c r="AR134" s="101"/>
      <c r="AS134" s="101"/>
      <c r="AT134" s="101"/>
      <c r="AU134" s="264" t="s">
        <v>586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t="s">
        <v>587</v>
      </c>
      <c r="AF135" s="101"/>
      <c r="AG135" s="101"/>
      <c r="AH135" s="101"/>
      <c r="AI135" s="264" t="s">
        <v>585</v>
      </c>
      <c r="AJ135" s="101"/>
      <c r="AK135" s="101"/>
      <c r="AL135" s="101"/>
      <c r="AM135" s="264" t="s">
        <v>585</v>
      </c>
      <c r="AN135" s="101"/>
      <c r="AO135" s="101"/>
      <c r="AP135" s="101"/>
      <c r="AQ135" s="264" t="s">
        <v>585</v>
      </c>
      <c r="AR135" s="101"/>
      <c r="AS135" s="101"/>
      <c r="AT135" s="101"/>
      <c r="AU135" s="264" t="s">
        <v>585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589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585</v>
      </c>
      <c r="AF432" s="133"/>
      <c r="AG432" s="134" t="s">
        <v>356</v>
      </c>
      <c r="AH432" s="169"/>
      <c r="AI432" s="179"/>
      <c r="AJ432" s="179"/>
      <c r="AK432" s="179"/>
      <c r="AL432" s="174"/>
      <c r="AM432" s="179"/>
      <c r="AN432" s="179"/>
      <c r="AO432" s="179"/>
      <c r="AP432" s="174"/>
      <c r="AQ432" s="215" t="s">
        <v>585</v>
      </c>
      <c r="AR432" s="133"/>
      <c r="AS432" s="134" t="s">
        <v>356</v>
      </c>
      <c r="AT432" s="169"/>
      <c r="AU432" s="133" t="s">
        <v>585</v>
      </c>
      <c r="AV432" s="133"/>
      <c r="AW432" s="134" t="s">
        <v>300</v>
      </c>
      <c r="AX432" s="135"/>
    </row>
    <row r="433" spans="1:50" ht="23.25" customHeight="1" x14ac:dyDescent="0.15">
      <c r="A433" s="997"/>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590</v>
      </c>
      <c r="AC433" s="130"/>
      <c r="AD433" s="130"/>
      <c r="AE433" s="100" t="s">
        <v>585</v>
      </c>
      <c r="AF433" s="101"/>
      <c r="AG433" s="101"/>
      <c r="AH433" s="101"/>
      <c r="AI433" s="100" t="s">
        <v>593</v>
      </c>
      <c r="AJ433" s="101"/>
      <c r="AK433" s="101"/>
      <c r="AL433" s="101"/>
      <c r="AM433" s="100" t="s">
        <v>585</v>
      </c>
      <c r="AN433" s="101"/>
      <c r="AO433" s="101"/>
      <c r="AP433" s="102"/>
      <c r="AQ433" s="100" t="s">
        <v>583</v>
      </c>
      <c r="AR433" s="101"/>
      <c r="AS433" s="101"/>
      <c r="AT433" s="102"/>
      <c r="AU433" s="101" t="s">
        <v>583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591</v>
      </c>
      <c r="AC434" s="219"/>
      <c r="AD434" s="219"/>
      <c r="AE434" s="100" t="s">
        <v>592</v>
      </c>
      <c r="AF434" s="101"/>
      <c r="AG434" s="101"/>
      <c r="AH434" s="102"/>
      <c r="AI434" s="100" t="s">
        <v>585</v>
      </c>
      <c r="AJ434" s="101"/>
      <c r="AK434" s="101"/>
      <c r="AL434" s="101"/>
      <c r="AM434" s="100" t="s">
        <v>586</v>
      </c>
      <c r="AN434" s="101"/>
      <c r="AO434" s="101"/>
      <c r="AP434" s="102"/>
      <c r="AQ434" s="100" t="s">
        <v>585</v>
      </c>
      <c r="AR434" s="101"/>
      <c r="AS434" s="101"/>
      <c r="AT434" s="102"/>
      <c r="AU434" s="101" t="s">
        <v>590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585</v>
      </c>
      <c r="AF435" s="101"/>
      <c r="AG435" s="101"/>
      <c r="AH435" s="102"/>
      <c r="AI435" s="100" t="s">
        <v>594</v>
      </c>
      <c r="AJ435" s="101"/>
      <c r="AK435" s="101"/>
      <c r="AL435" s="101"/>
      <c r="AM435" s="100" t="s">
        <v>583</v>
      </c>
      <c r="AN435" s="101"/>
      <c r="AO435" s="101"/>
      <c r="AP435" s="102"/>
      <c r="AQ435" s="100" t="s">
        <v>595</v>
      </c>
      <c r="AR435" s="101"/>
      <c r="AS435" s="101"/>
      <c r="AT435" s="102"/>
      <c r="AU435" s="101" t="s">
        <v>586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592</v>
      </c>
      <c r="AF457" s="133"/>
      <c r="AG457" s="134" t="s">
        <v>356</v>
      </c>
      <c r="AH457" s="169"/>
      <c r="AI457" s="179"/>
      <c r="AJ457" s="179"/>
      <c r="AK457" s="179"/>
      <c r="AL457" s="174"/>
      <c r="AM457" s="179"/>
      <c r="AN457" s="179"/>
      <c r="AO457" s="179"/>
      <c r="AP457" s="174"/>
      <c r="AQ457" s="215" t="s">
        <v>586</v>
      </c>
      <c r="AR457" s="133"/>
      <c r="AS457" s="134" t="s">
        <v>356</v>
      </c>
      <c r="AT457" s="169"/>
      <c r="AU457" s="133" t="s">
        <v>585</v>
      </c>
      <c r="AV457" s="133"/>
      <c r="AW457" s="134" t="s">
        <v>300</v>
      </c>
      <c r="AX457" s="135"/>
    </row>
    <row r="458" spans="1:50" ht="23.25" customHeight="1" x14ac:dyDescent="0.15">
      <c r="A458" s="997"/>
      <c r="B458" s="250"/>
      <c r="C458" s="249"/>
      <c r="D458" s="250"/>
      <c r="E458" s="163"/>
      <c r="F458" s="164"/>
      <c r="G458" s="228" t="s">
        <v>585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592</v>
      </c>
      <c r="AC458" s="130"/>
      <c r="AD458" s="130"/>
      <c r="AE458" s="100" t="s">
        <v>585</v>
      </c>
      <c r="AF458" s="101"/>
      <c r="AG458" s="101"/>
      <c r="AH458" s="101"/>
      <c r="AI458" s="100" t="s">
        <v>585</v>
      </c>
      <c r="AJ458" s="101"/>
      <c r="AK458" s="101"/>
      <c r="AL458" s="101"/>
      <c r="AM458" s="100" t="s">
        <v>585</v>
      </c>
      <c r="AN458" s="101"/>
      <c r="AO458" s="101"/>
      <c r="AP458" s="102"/>
      <c r="AQ458" s="100" t="s">
        <v>585</v>
      </c>
      <c r="AR458" s="101"/>
      <c r="AS458" s="101"/>
      <c r="AT458" s="102"/>
      <c r="AU458" s="101" t="s">
        <v>592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586</v>
      </c>
      <c r="AF459" s="101"/>
      <c r="AG459" s="101"/>
      <c r="AH459" s="102"/>
      <c r="AI459" s="100" t="s">
        <v>582</v>
      </c>
      <c r="AJ459" s="101"/>
      <c r="AK459" s="101"/>
      <c r="AL459" s="101"/>
      <c r="AM459" s="100" t="s">
        <v>592</v>
      </c>
      <c r="AN459" s="101"/>
      <c r="AO459" s="101"/>
      <c r="AP459" s="102"/>
      <c r="AQ459" s="100" t="s">
        <v>585</v>
      </c>
      <c r="AR459" s="101"/>
      <c r="AS459" s="101"/>
      <c r="AT459" s="102"/>
      <c r="AU459" s="101" t="s">
        <v>589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585</v>
      </c>
      <c r="AF460" s="101"/>
      <c r="AG460" s="101"/>
      <c r="AH460" s="102"/>
      <c r="AI460" s="100" t="s">
        <v>585</v>
      </c>
      <c r="AJ460" s="101"/>
      <c r="AK460" s="101"/>
      <c r="AL460" s="101"/>
      <c r="AM460" s="100" t="s">
        <v>585</v>
      </c>
      <c r="AN460" s="101"/>
      <c r="AO460" s="101"/>
      <c r="AP460" s="102"/>
      <c r="AQ460" s="100" t="s">
        <v>585</v>
      </c>
      <c r="AR460" s="101"/>
      <c r="AS460" s="101"/>
      <c r="AT460" s="102"/>
      <c r="AU460" s="101" t="s">
        <v>586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548</v>
      </c>
      <c r="AE702" s="899"/>
      <c r="AF702" s="899"/>
      <c r="AG702" s="888" t="s">
        <v>596</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8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598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548</v>
      </c>
      <c r="AE705" s="733"/>
      <c r="AF705" s="733"/>
      <c r="AG705" s="157" t="s">
        <v>630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600</v>
      </c>
      <c r="AE708" s="668"/>
      <c r="AF708" s="668"/>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600</v>
      </c>
      <c r="AE709" s="152"/>
      <c r="AF709" s="152"/>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30"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548</v>
      </c>
      <c r="AE710" s="152"/>
      <c r="AF710" s="152"/>
      <c r="AG710" s="664" t="s">
        <v>601</v>
      </c>
      <c r="AH710" s="665"/>
      <c r="AI710" s="665"/>
      <c r="AJ710" s="665"/>
      <c r="AK710" s="665"/>
      <c r="AL710" s="665"/>
      <c r="AM710" s="665"/>
      <c r="AN710" s="665"/>
      <c r="AO710" s="665"/>
      <c r="AP710" s="665"/>
      <c r="AQ710" s="665"/>
      <c r="AR710" s="665"/>
      <c r="AS710" s="665"/>
      <c r="AT710" s="665"/>
      <c r="AU710" s="665"/>
      <c r="AV710" s="665"/>
      <c r="AW710" s="665"/>
      <c r="AX710" s="666"/>
    </row>
    <row r="711" spans="1:50" ht="7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548</v>
      </c>
      <c r="AE712" s="586"/>
      <c r="AF712" s="586"/>
      <c r="AG712" s="594" t="s">
        <v>631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600</v>
      </c>
      <c r="AE714" s="592"/>
      <c r="AF714" s="593"/>
      <c r="AG714" s="689" t="s">
        <v>585</v>
      </c>
      <c r="AH714" s="690"/>
      <c r="AI714" s="690"/>
      <c r="AJ714" s="690"/>
      <c r="AK714" s="690"/>
      <c r="AL714" s="690"/>
      <c r="AM714" s="690"/>
      <c r="AN714" s="690"/>
      <c r="AO714" s="690"/>
      <c r="AP714" s="690"/>
      <c r="AQ714" s="690"/>
      <c r="AR714" s="690"/>
      <c r="AS714" s="690"/>
      <c r="AT714" s="690"/>
      <c r="AU714" s="690"/>
      <c r="AV714" s="690"/>
      <c r="AW714" s="690"/>
      <c r="AX714" s="691"/>
    </row>
    <row r="715" spans="1:50" ht="4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548</v>
      </c>
      <c r="AE715" s="668"/>
      <c r="AF715" s="777"/>
      <c r="AG715" s="526" t="s">
        <v>646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600</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43.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4" t="s">
        <v>647</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600</v>
      </c>
      <c r="AE719" s="668"/>
      <c r="AF719" s="668"/>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5" t="s">
        <v>604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5.25" customHeight="1" thickBot="1" x14ac:dyDescent="0.2">
      <c r="A731" s="618" t="s">
        <v>256</v>
      </c>
      <c r="B731" s="619"/>
      <c r="C731" s="619"/>
      <c r="D731" s="619"/>
      <c r="E731" s="620"/>
      <c r="F731" s="680" t="s">
        <v>648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2.5" customHeight="1" thickBot="1" x14ac:dyDescent="0.2">
      <c r="A733" s="749" t="s">
        <v>650</v>
      </c>
      <c r="B733" s="750"/>
      <c r="C733" s="750"/>
      <c r="D733" s="750"/>
      <c r="E733" s="751"/>
      <c r="F733" s="766" t="s">
        <v>649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481</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125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621</v>
      </c>
      <c r="H781" s="450"/>
      <c r="I781" s="450"/>
      <c r="J781" s="450"/>
      <c r="K781" s="451"/>
      <c r="L781" s="452" t="s">
        <v>621</v>
      </c>
      <c r="M781" s="453"/>
      <c r="N781" s="453"/>
      <c r="O781" s="453"/>
      <c r="P781" s="453"/>
      <c r="Q781" s="453"/>
      <c r="R781" s="453"/>
      <c r="S781" s="453"/>
      <c r="T781" s="453"/>
      <c r="U781" s="453"/>
      <c r="V781" s="453"/>
      <c r="W781" s="453"/>
      <c r="X781" s="454"/>
      <c r="Y781" s="455">
        <v>4.9000000000000004</v>
      </c>
      <c r="Z781" s="456"/>
      <c r="AA781" s="456"/>
      <c r="AB781" s="557"/>
      <c r="AC781" s="449" t="s">
        <v>622</v>
      </c>
      <c r="AD781" s="450"/>
      <c r="AE781" s="450"/>
      <c r="AF781" s="450"/>
      <c r="AG781" s="451"/>
      <c r="AH781" s="452" t="s">
        <v>625</v>
      </c>
      <c r="AI781" s="453"/>
      <c r="AJ781" s="453"/>
      <c r="AK781" s="453"/>
      <c r="AL781" s="453"/>
      <c r="AM781" s="453"/>
      <c r="AN781" s="453"/>
      <c r="AO781" s="453"/>
      <c r="AP781" s="453"/>
      <c r="AQ781" s="453"/>
      <c r="AR781" s="453"/>
      <c r="AS781" s="453"/>
      <c r="AT781" s="454"/>
      <c r="AU781" s="455">
        <v>4.4000000000000004</v>
      </c>
      <c r="AV781" s="456"/>
      <c r="AW781" s="456"/>
      <c r="AX781" s="457"/>
    </row>
    <row r="782" spans="1:50" ht="24.75" customHeight="1" x14ac:dyDescent="0.15">
      <c r="A782" s="556"/>
      <c r="B782" s="763"/>
      <c r="C782" s="763"/>
      <c r="D782" s="763"/>
      <c r="E782" s="763"/>
      <c r="F782" s="764"/>
      <c r="G782" s="346" t="s">
        <v>622</v>
      </c>
      <c r="H782" s="347"/>
      <c r="I782" s="347"/>
      <c r="J782" s="347"/>
      <c r="K782" s="348"/>
      <c r="L782" s="399" t="s">
        <v>624</v>
      </c>
      <c r="M782" s="400"/>
      <c r="N782" s="400"/>
      <c r="O782" s="400"/>
      <c r="P782" s="400"/>
      <c r="Q782" s="400"/>
      <c r="R782" s="400"/>
      <c r="S782" s="400"/>
      <c r="T782" s="400"/>
      <c r="U782" s="400"/>
      <c r="V782" s="400"/>
      <c r="W782" s="400"/>
      <c r="X782" s="401"/>
      <c r="Y782" s="396">
        <v>1.6</v>
      </c>
      <c r="Z782" s="397"/>
      <c r="AA782" s="397"/>
      <c r="AB782" s="403"/>
      <c r="AC782" s="346" t="s">
        <v>623</v>
      </c>
      <c r="AD782" s="347"/>
      <c r="AE782" s="347"/>
      <c r="AF782" s="347"/>
      <c r="AG782" s="348"/>
      <c r="AH782" s="399" t="s">
        <v>623</v>
      </c>
      <c r="AI782" s="400"/>
      <c r="AJ782" s="400"/>
      <c r="AK782" s="400"/>
      <c r="AL782" s="400"/>
      <c r="AM782" s="400"/>
      <c r="AN782" s="400"/>
      <c r="AO782" s="400"/>
      <c r="AP782" s="400"/>
      <c r="AQ782" s="400"/>
      <c r="AR782" s="400"/>
      <c r="AS782" s="400"/>
      <c r="AT782" s="401"/>
      <c r="AU782" s="396">
        <v>0.5</v>
      </c>
      <c r="AV782" s="397"/>
      <c r="AW782" s="397"/>
      <c r="AX782" s="398"/>
    </row>
    <row r="783" spans="1:50" ht="24.75" customHeight="1" x14ac:dyDescent="0.15">
      <c r="A783" s="556"/>
      <c r="B783" s="763"/>
      <c r="C783" s="763"/>
      <c r="D783" s="763"/>
      <c r="E783" s="763"/>
      <c r="F783" s="764"/>
      <c r="G783" s="346" t="s">
        <v>623</v>
      </c>
      <c r="H783" s="347"/>
      <c r="I783" s="347"/>
      <c r="J783" s="347"/>
      <c r="K783" s="348"/>
      <c r="L783" s="399" t="s">
        <v>623</v>
      </c>
      <c r="M783" s="400"/>
      <c r="N783" s="400"/>
      <c r="O783" s="400"/>
      <c r="P783" s="400"/>
      <c r="Q783" s="400"/>
      <c r="R783" s="400"/>
      <c r="S783" s="400"/>
      <c r="T783" s="400"/>
      <c r="U783" s="400"/>
      <c r="V783" s="400"/>
      <c r="W783" s="400"/>
      <c r="X783" s="401"/>
      <c r="Y783" s="396">
        <v>0.7</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4.9000000000000004</v>
      </c>
      <c r="AV791" s="413"/>
      <c r="AW791" s="413"/>
      <c r="AX791" s="415"/>
    </row>
    <row r="792" spans="1:50" ht="24.75" customHeight="1" x14ac:dyDescent="0.15">
      <c r="A792" s="556"/>
      <c r="B792" s="763"/>
      <c r="C792" s="763"/>
      <c r="D792" s="763"/>
      <c r="E792" s="763"/>
      <c r="F792" s="764"/>
      <c r="G792" s="440" t="s">
        <v>626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622</v>
      </c>
      <c r="H794" s="450"/>
      <c r="I794" s="450"/>
      <c r="J794" s="450"/>
      <c r="K794" s="451"/>
      <c r="L794" s="452" t="s">
        <v>627</v>
      </c>
      <c r="M794" s="453"/>
      <c r="N794" s="453"/>
      <c r="O794" s="453"/>
      <c r="P794" s="453"/>
      <c r="Q794" s="453"/>
      <c r="R794" s="453"/>
      <c r="S794" s="453"/>
      <c r="T794" s="453"/>
      <c r="U794" s="453"/>
      <c r="V794" s="453"/>
      <c r="W794" s="453"/>
      <c r="X794" s="454"/>
      <c r="Y794" s="455">
        <v>4.4000000000000004</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4.4000000000000004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278.25" customHeight="1" x14ac:dyDescent="0.15">
      <c r="A837" s="402">
        <v>1</v>
      </c>
      <c r="B837" s="402">
        <v>1</v>
      </c>
      <c r="C837" s="416" t="s">
        <v>628</v>
      </c>
      <c r="D837" s="416"/>
      <c r="E837" s="416"/>
      <c r="F837" s="416"/>
      <c r="G837" s="416"/>
      <c r="H837" s="416"/>
      <c r="I837" s="416"/>
      <c r="J837" s="417">
        <v>6010001030403</v>
      </c>
      <c r="K837" s="418"/>
      <c r="L837" s="418"/>
      <c r="M837" s="418"/>
      <c r="N837" s="418"/>
      <c r="O837" s="418"/>
      <c r="P837" s="315" t="s">
        <v>629</v>
      </c>
      <c r="Q837" s="315"/>
      <c r="R837" s="315"/>
      <c r="S837" s="315"/>
      <c r="T837" s="315"/>
      <c r="U837" s="315"/>
      <c r="V837" s="315"/>
      <c r="W837" s="315"/>
      <c r="X837" s="315"/>
      <c r="Y837" s="316">
        <v>7.2</v>
      </c>
      <c r="Z837" s="317"/>
      <c r="AA837" s="317"/>
      <c r="AB837" s="318"/>
      <c r="AC837" s="326" t="s">
        <v>518</v>
      </c>
      <c r="AD837" s="424"/>
      <c r="AE837" s="424"/>
      <c r="AF837" s="424"/>
      <c r="AG837" s="424"/>
      <c r="AH837" s="419">
        <v>6</v>
      </c>
      <c r="AI837" s="420"/>
      <c r="AJ837" s="420"/>
      <c r="AK837" s="420"/>
      <c r="AL837" s="323">
        <v>62.7</v>
      </c>
      <c r="AM837" s="324"/>
      <c r="AN837" s="324"/>
      <c r="AO837" s="325"/>
      <c r="AP837" s="319" t="s">
        <v>554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280.5" customHeight="1" x14ac:dyDescent="0.15">
      <c r="A870" s="402">
        <v>1</v>
      </c>
      <c r="B870" s="402">
        <v>1</v>
      </c>
      <c r="C870" s="416" t="s">
        <v>632</v>
      </c>
      <c r="D870" s="416"/>
      <c r="E870" s="416"/>
      <c r="F870" s="416"/>
      <c r="G870" s="416"/>
      <c r="H870" s="416"/>
      <c r="I870" s="416"/>
      <c r="J870" s="417">
        <v>4050005005267</v>
      </c>
      <c r="K870" s="418"/>
      <c r="L870" s="418"/>
      <c r="M870" s="418"/>
      <c r="N870" s="418"/>
      <c r="O870" s="418"/>
      <c r="P870" s="315" t="s">
        <v>633</v>
      </c>
      <c r="Q870" s="315"/>
      <c r="R870" s="315"/>
      <c r="S870" s="315"/>
      <c r="T870" s="315"/>
      <c r="U870" s="315"/>
      <c r="V870" s="315"/>
      <c r="W870" s="315"/>
      <c r="X870" s="315"/>
      <c r="Y870" s="316">
        <v>4.9000000000000004</v>
      </c>
      <c r="Z870" s="317"/>
      <c r="AA870" s="317"/>
      <c r="AB870" s="318"/>
      <c r="AC870" s="326" t="s">
        <v>521</v>
      </c>
      <c r="AD870" s="424"/>
      <c r="AE870" s="424"/>
      <c r="AF870" s="424"/>
      <c r="AG870" s="424"/>
      <c r="AH870" s="419">
        <v>3</v>
      </c>
      <c r="AI870" s="420"/>
      <c r="AJ870" s="420"/>
      <c r="AK870" s="420"/>
      <c r="AL870" s="323">
        <v>100</v>
      </c>
      <c r="AM870" s="324"/>
      <c r="AN870" s="324"/>
      <c r="AO870" s="325"/>
      <c r="AP870" s="319" t="s">
        <v>554</v>
      </c>
      <c r="AQ870" s="319"/>
      <c r="AR870" s="319"/>
      <c r="AS870" s="319"/>
      <c r="AT870" s="319"/>
      <c r="AU870" s="319"/>
      <c r="AV870" s="319"/>
      <c r="AW870" s="319"/>
      <c r="AX870" s="319"/>
    </row>
    <row r="871" spans="1:50" ht="280.5" customHeight="1" x14ac:dyDescent="0.15">
      <c r="A871" s="402">
        <v>2</v>
      </c>
      <c r="B871" s="402">
        <v>1</v>
      </c>
      <c r="C871" s="416" t="s">
        <v>634</v>
      </c>
      <c r="D871" s="416"/>
      <c r="E871" s="416"/>
      <c r="F871" s="416"/>
      <c r="G871" s="416"/>
      <c r="H871" s="416"/>
      <c r="I871" s="416"/>
      <c r="J871" s="417">
        <v>8390005002565</v>
      </c>
      <c r="K871" s="418"/>
      <c r="L871" s="418"/>
      <c r="M871" s="418"/>
      <c r="N871" s="418"/>
      <c r="O871" s="418"/>
      <c r="P871" s="315" t="s">
        <v>635</v>
      </c>
      <c r="Q871" s="315"/>
      <c r="R871" s="315"/>
      <c r="S871" s="315"/>
      <c r="T871" s="315"/>
      <c r="U871" s="315"/>
      <c r="V871" s="315"/>
      <c r="W871" s="315"/>
      <c r="X871" s="315"/>
      <c r="Y871" s="316">
        <v>4.9000000000000004</v>
      </c>
      <c r="Z871" s="317"/>
      <c r="AA871" s="317"/>
      <c r="AB871" s="318"/>
      <c r="AC871" s="326" t="s">
        <v>521</v>
      </c>
      <c r="AD871" s="326"/>
      <c r="AE871" s="326"/>
      <c r="AF871" s="326"/>
      <c r="AG871" s="326"/>
      <c r="AH871" s="419">
        <v>3</v>
      </c>
      <c r="AI871" s="420"/>
      <c r="AJ871" s="420"/>
      <c r="AK871" s="420"/>
      <c r="AL871" s="421">
        <v>100</v>
      </c>
      <c r="AM871" s="422"/>
      <c r="AN871" s="422"/>
      <c r="AO871" s="423"/>
      <c r="AP871" s="319" t="s">
        <v>554</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150" customHeight="1" x14ac:dyDescent="0.15">
      <c r="A903" s="402">
        <v>1</v>
      </c>
      <c r="B903" s="402">
        <v>1</v>
      </c>
      <c r="C903" s="416" t="s">
        <v>636</v>
      </c>
      <c r="D903" s="416"/>
      <c r="E903" s="416"/>
      <c r="F903" s="416"/>
      <c r="G903" s="416"/>
      <c r="H903" s="416"/>
      <c r="I903" s="416"/>
      <c r="J903" s="417">
        <v>5010001050435</v>
      </c>
      <c r="K903" s="418"/>
      <c r="L903" s="418"/>
      <c r="M903" s="418"/>
      <c r="N903" s="418"/>
      <c r="O903" s="418"/>
      <c r="P903" s="315" t="s">
        <v>637</v>
      </c>
      <c r="Q903" s="315"/>
      <c r="R903" s="315"/>
      <c r="S903" s="315"/>
      <c r="T903" s="315"/>
      <c r="U903" s="315"/>
      <c r="V903" s="315"/>
      <c r="W903" s="315"/>
      <c r="X903" s="315"/>
      <c r="Y903" s="316">
        <v>4.4000000000000004</v>
      </c>
      <c r="Z903" s="317"/>
      <c r="AA903" s="317"/>
      <c r="AB903" s="318"/>
      <c r="AC903" s="326" t="s">
        <v>521</v>
      </c>
      <c r="AD903" s="424"/>
      <c r="AE903" s="424"/>
      <c r="AF903" s="424"/>
      <c r="AG903" s="424"/>
      <c r="AH903" s="419">
        <v>2</v>
      </c>
      <c r="AI903" s="420"/>
      <c r="AJ903" s="420"/>
      <c r="AK903" s="420"/>
      <c r="AL903" s="323">
        <v>94.1</v>
      </c>
      <c r="AM903" s="324"/>
      <c r="AN903" s="324"/>
      <c r="AO903" s="325"/>
      <c r="AP903" s="319" t="s">
        <v>554</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653</v>
      </c>
      <c r="F1102" s="895"/>
      <c r="G1102" s="895"/>
      <c r="H1102" s="895"/>
      <c r="I1102" s="895"/>
      <c r="J1102" s="417" t="s">
        <v>654</v>
      </c>
      <c r="K1102" s="418"/>
      <c r="L1102" s="418"/>
      <c r="M1102" s="418"/>
      <c r="N1102" s="418"/>
      <c r="O1102" s="418"/>
      <c r="P1102" s="426" t="s">
        <v>653</v>
      </c>
      <c r="Q1102" s="315"/>
      <c r="R1102" s="315"/>
      <c r="S1102" s="315"/>
      <c r="T1102" s="315"/>
      <c r="U1102" s="315"/>
      <c r="V1102" s="315"/>
      <c r="W1102" s="315"/>
      <c r="X1102" s="315"/>
      <c r="Y1102" s="316" t="s">
        <v>653</v>
      </c>
      <c r="Z1102" s="317"/>
      <c r="AA1102" s="317"/>
      <c r="AB1102" s="318"/>
      <c r="AC1102" s="320"/>
      <c r="AD1102" s="320"/>
      <c r="AE1102" s="320"/>
      <c r="AF1102" s="320"/>
      <c r="AG1102" s="320"/>
      <c r="AH1102" s="321" t="s">
        <v>655</v>
      </c>
      <c r="AI1102" s="322"/>
      <c r="AJ1102" s="322"/>
      <c r="AK1102" s="322"/>
      <c r="AL1102" s="323" t="s">
        <v>653</v>
      </c>
      <c r="AM1102" s="324"/>
      <c r="AN1102" s="324"/>
      <c r="AO1102" s="325"/>
      <c r="AP1102" s="319" t="s">
        <v>654</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J17 P13:AX13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43" max="49" man="1"/>
    <brk id="699" max="16383" man="1"/>
    <brk id="735" max="16383" man="1"/>
    <brk id="778"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548</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2018-08-30T13:25:53Z</cp:lastPrinted>
  <dcterms:created xsi:type="dcterms:W3CDTF">2012-03-13T00:50:25Z</dcterms:created>
  <dcterms:modified xsi:type="dcterms:W3CDTF">2018-09-03T02:01:19Z</dcterms:modified>
</cp:coreProperties>
</file>