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7870" windowHeight="12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<sst xmlns="http://schemas.openxmlformats.org/spreadsheetml/2006/main" count="2937" uniqueCount="655">
  <si>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</si>
  <si>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</si>
  <si>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</si>
  <si>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</si>
  <si>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</si>
  <si>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</si>
  <si>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</si>
  <si>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</si>
  <si>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</si>
  <si>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</si>
  <si>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</si>
  <si>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</si>
  <si>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</si>
  <si>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</si>
  <si>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</si>
  <si>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</si>
  <si>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</si>
  <si>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</si>
  <si>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</si>
  <si>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</si>
  <si>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</si>
  <si>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</si>
  <si>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</si>
  <si>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</si>
  <si>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</si>
  <si>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</si>
  <si>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</si>
  <si>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</si>
  <si>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</si>
  <si>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</si>
  <si>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</si>
  <si>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</si>
  <si>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</si>
  <si>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</si>
  <si>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</si>
  <si>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</si>
  <si>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</si>
  <si>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</si>
  <si>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</si>
  <si>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</si>
  <si>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</si>
  <si>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</si>
  <si>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</si>
  <si>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</si>
  <si>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</si>
  <si>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</si>
  <si>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</si>
  <si>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</si>
  <si>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</si>
  <si>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</si>
  <si>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</si>
  <si>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</si>
  <si>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</si>
  <si>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</si>
  <si>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</si>
  <si>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</si>
  <si>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</si>
  <si>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</si>
  <si>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</si>
  <si>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</si>
  <si>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</si>
  <si>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</si>
  <si>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</si>
  <si>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</si>
  <si>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</si>
  <si>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</si>
  <si>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</si>
  <si>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</si>
  <si>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</si>
  <si>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</si>
  <si>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</si>
  <si>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</si>
  <si>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</si>
  <si>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</si>
  <si>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</si>
  <si>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</si>
  <si>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</si>
  <si>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</si>
  <si>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</si>
  <si>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</si>
  <si>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</si>
  <si>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</si>
  <si>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</si>
  <si>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</si>
  <si>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</si>
  <si>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</si>
  <si>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</si>
  <si>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</si>
  <si>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</si>
  <si>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</si>
  <si>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</si>
  <si>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</si>
  <si>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</si>
  <si>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</si>
  <si>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</si>
  <si>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</si>
  <si>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</si>
  <si>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</si>
  <si>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</si>
  <si>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</si>
  <si>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</si>
  <si>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</si>
  <si>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</si>
  <si>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</si>
  <si>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</si>
  <si>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</si>
  <si>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</si>
  <si>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</si>
  <si>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</si>
  <si>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</si>
  <si>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</si>
  <si>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</si>
  <si>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</si>
  <si>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</si>
  <si>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</si>
  <si>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</si>
  <si>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</si>
  <si>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</si>
  <si>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</si>
  <si>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</si>
  <si>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</si>
  <si>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</si>
  <si>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</si>
  <si>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</si>
  <si>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</si>
  <si>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</si>
  <si>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</si>
  <si>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</si>
  <si>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</si>
  <si>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</si>
  <si>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</si>
  <si>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</si>
  <si>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</si>
  <si>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</si>
  <si>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</si>
  <si>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</si>
  <si>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</si>
  <si>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</si>
  <si>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</si>
  <si>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</si>
  <si>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</si>
  <si>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</si>
  <si>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</si>
  <si>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</si>
  <si>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</si>
  <si>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</si>
  <si>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</si>
  <si>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</si>
  <si>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</si>
  <si>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</si>
  <si>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</si>
  <si>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</si>
  <si>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</si>
  <si>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</si>
  <si>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</si>
  <si>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</si>
  <si>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</si>
  <si>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</si>
  <si>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</si>
  <si>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</si>
  <si>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</si>
  <si>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</si>
  <si>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</si>
  <si>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</si>
  <si>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</si>
  <si>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</si>
  <si>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</si>
  <si>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</si>
  <si>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</si>
  <si>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</si>
  <si>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</si>
  <si>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</si>
  <si>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</si>
  <si>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</si>
  <si>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</si>
  <si>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</si>
  <si>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</si>
  <si>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</si>
  <si>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</si>
  <si>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</si>
  <si>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</si>
  <si>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</si>
  <si>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</si>
  <si>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</si>
  <si>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</si>
  <si>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</si>
  <si>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</si>
  <si>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</si>
  <si>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</si>
  <si>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</si>
  <si>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</si>
  <si>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</si>
  <si>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</si>
  <si>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</si>
  <si>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</si>
  <si>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</si>
  <si>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</si>
  <si>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</si>
  <si>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</si>
  <si>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</si>
  <si>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</si>
  <si>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</si>
  <si>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</si>
  <si>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</si>
  <si>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</si>
  <si>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</si>
  <si>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</si>
  <si>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</si>
  <si>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</si>
  <si>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</si>
  <si>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</si>
  <si>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</si>
  <si>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</si>
  <si>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</si>
  <si>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</si>
  <si>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</si>
  <si>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</si>
  <si>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</si>
  <si>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</si>
  <si>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</si>
  <si>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</si>
  <si>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</si>
  <si>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</si>
  <si>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</si>
  <si>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</si>
  <si>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</si>
  <si>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</si>
  <si>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</si>
  <si>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</si>
  <si>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</si>
  <si>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</si>
  <si>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</si>
  <si>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</si>
  <si>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</si>
  <si>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</si>
  <si>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</si>
  <si>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</si>
  <si>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</si>
  <si>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</si>
  <si>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</si>
  <si>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</si>
  <si>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</si>
  <si>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</si>
  <si>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</si>
  <si>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</si>
  <si>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</si>
  <si>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</si>
  <si>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</si>
  <si>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</si>
  <si>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</si>
  <si>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</si>
  <si>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</si>
  <si>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</si>
  <si>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</si>
  <si>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</si>
  <si>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</si>
  <si>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</si>
  <si>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</si>
  <si>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</si>
  <si>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</si>
  <si>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</si>
  <si>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</si>
  <si>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</si>
  <si>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</si>
  <si>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</si>
  <si>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</si>
  <si>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</si>
  <si>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</si>
  <si>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</si>
  <si>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</si>
  <si>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</si>
  <si>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</si>
  <si>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</si>
  <si>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</si>
  <si>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</si>
  <si>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</si>
  <si>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</si>
  <si>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</si>
  <si>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</si>
  <si>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</si>
  <si>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</si>
  <si>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</si>
  <si>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</si>
  <si>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</si>
  <si>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</si>
  <si>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</si>
  <si>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</si>
  <si>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</si>
  <si>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</si>
  <si>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</si>
  <si>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</si>
  <si>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</si>
  <si>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</si>
  <si>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</si>
  <si>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</si>
  <si>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</si>
  <si>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</si>
  <si>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</si>
  <si>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</si>
  <si>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</si>
  <si>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</si>
  <si>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</si>
  <si>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</si>
  <si>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</si>
  <si>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</si>
  <si>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</si>
  <si>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</si>
  <si>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</si>
  <si>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</si>
  <si>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</si>
  <si>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</si>
  <si>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</si>
  <si>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</si>
  <si>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</si>
  <si>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</si>
  <si>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</si>
  <si>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</si>
  <si>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</si>
  <si>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</si>
  <si>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</si>
  <si>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</si>
  <si>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</si>
  <si>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</si>
  <si>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</si>
  <si>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</si>
  <si>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</si>
  <si>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</si>
  <si>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</si>
  <si>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</si>
  <si>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</si>
  <si>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</si>
  <si>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</si>
  <si>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</si>
  <si>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</si>
  <si>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</si>
  <si>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</si>
  <si>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</si>
  <si>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</si>
  <si>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</si>
  <si>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</si>
  <si>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</si>
  <si>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</si>
  <si>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</si>
  <si>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</si>
  <si>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</si>
  <si>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</si>
  <si>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</si>
  <si>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</si>
  <si>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</si>
  <si>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</si>
  <si>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</si>
  <si>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</si>
  <si>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</si>
  <si>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</si>
  <si>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</si>
  <si>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</si>
  <si>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</si>
  <si>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</si>
  <si>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</si>
  <si>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</si>
  <si>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</si>
  <si>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</si>
  <si>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</si>
  <si>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</si>
  <si>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</si>
  <si>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</si>
  <si>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</si>
  <si>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</si>
  <si>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</si>
  <si>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</si>
  <si>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</si>
  <si>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</si>
  <si>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</si>
  <si>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</si>
  <si>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</si>
  <si>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</si>
  <si>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</si>
  <si>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</si>
  <si>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</si>
  <si>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</si>
  <si>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</si>
  <si>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</si>
  <si>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</si>
  <si>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</si>
  <si>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</si>
  <si>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</si>
  <si>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</si>
  <si>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</si>
  <si>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</si>
  <si>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</si>
  <si>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</si>
  <si>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</si>
  <si>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</si>
  <si>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</si>
  <si>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</si>
  <si>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</si>
  <si>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</si>
  <si>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</si>
  <si>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</si>
  <si>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</si>
  <si>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</si>
  <si>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</si>
  <si>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</si>
  <si>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</si>
  <si>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</si>
  <si>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</si>
  <si>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</si>
  <si>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</si>
  <si>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</si>
  <si>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</si>
  <si>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</si>
  <si>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</si>
  <si>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</si>
  <si>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</si>
  <si>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</si>
  <si>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</si>
  <si>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</si>
  <si>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</si>
  <si>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</si>
  <si>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</si>
  <si>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</si>
  <si>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</si>
  <si>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</si>
  <si>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</si>
  <si>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</si>
  <si>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</si>
  <si>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</si>
  <si>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</si>
  <si>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</si>
  <si>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</si>
  <si>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</si>
  <si>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</si>
  <si>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</si>
  <si>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</si>
  <si>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</si>
  <si>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</si>
  <si>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</si>
  <si>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</si>
  <si>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</si>
  <si>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</si>
  <si>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</si>
  <si>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</si>
  <si>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</si>
  <si>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</si>
  <si>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</si>
  <si>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</si>
  <si>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</si>
  <si>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</si>
  <si>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</si>
  <si>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</si>
  <si>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</si>
  <si>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</si>
  <si>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</si>
  <si>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</si>
  <si>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</si>
  <si>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</si>
  <si>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</si>
  <si>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</si>
  <si>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</si>
  <si>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</si>
  <si>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</si>
  <si>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</si>
  <si>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</si>
  <si>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</si>
  <si>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</si>
  <si>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</si>
  <si>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</si>
  <si>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</si>
  <si>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</si>
  <si>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</si>
  <si>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</si>
  <si>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</si>
  <si>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</si>
  <si>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</si>
  <si>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</si>
  <si>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</si>
  <si>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</si>
  <si>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</si>
  <si>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</si>
  <si>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</si>
  <si>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</si>
  <si>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</si>
  <si>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</si>
  <si>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</si>
  <si>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</si>
  <si>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</si>
  <si>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</si>
  <si>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</si>
  <si>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</si>
  <si>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</si>
  <si>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</si>
  <si>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</si>
  <si>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</si>
  <si>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</si>
  <si>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</si>
  <si>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</si>
  <si>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</si>
  <si>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</si>
  <si>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</si>
  <si>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</si>
  <si>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</si>
  <si>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</si>
  <si>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</si>
  <si>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</si>
  <si>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</si>
  <si>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</si>
  <si>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</si>
  <si>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</si>
  <si>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</si>
  <si>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</si>
  <si>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</si>
  <si>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</si>
  <si>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</si>
  <si>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</si>
  <si>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</si>
  <si>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</si>
  <si>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</si>
  <si>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</si>
  <si>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</si>
  <si>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</si>
  <si>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</si>
  <si>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</si>
  <si>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</si>
  <si>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</si>
  <si>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</si>
  <si>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</si>
  <si>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</si>
  <si>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</si>
  <si>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</si>
  <si>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</si>
  <si>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</si>
  <si>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</si>
  <si>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</si>
  <si>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</si>
  <si>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</si>
  <si>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</si>
  <si>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</si>
  <si>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</si>
  <si>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</si>
  <si>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</si>
  <si>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</si>
  <si>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</si>
  <si>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</si>
  <si>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</si>
  <si>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</si>
  <si>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</si>
  <si>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</si>
  <si>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</si>
  <si>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</si>
  <si>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</si>
  <si>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</si>
  <si>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</si>
  <si>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学びによる地域力活性化プログラム普及・啓発事業</t>
  </si>
  <si>
    <t>生涯学習政策局</t>
  </si>
  <si>
    <t>社会教育課</t>
    <rPh sb="0" eb="2">
      <t>シャカイ</t>
    </rPh>
    <rPh sb="2" eb="5">
      <t>キョウイクカ</t>
    </rPh>
    <phoneticPr fontId="6"/>
  </si>
  <si>
    <t>社会教育法第3条、第4条</t>
  </si>
  <si>
    <t>第2期教育振興基本計画(平成25年6月14日閣議決定)</t>
  </si>
  <si>
    <t>第2期教育振興基本計画で示された教育再生に向けた基本的方向性である「絆づくりと活力あるコミュニティの形成」の実現に向け、地域力の活性化のために公民館等地域の「学びの場」を拠点として実施される地域課題解決の取組の促進、支援を目的とした普及・啓発を行う。</t>
  </si>
  <si>
    <t>これまでに蓄積された地域課題解決のための様々なノウハウ、プロセス等の成果を活用し、以下の取組を行う。
（１）社会教育に関する有識者等により構成する「地域力活性化支援委員会」を国に設置し、各地方で開催するコンファレンスの企画内容等の検討、アドバイザーの派遣、これまでに得られたノウハウ、プロセスが全国へ普及、有効活用されるものとなるよう成果の類型化・汎用化に向けた検証を行う。
（２）全国で「地域力活性化コンファレンス」を開催し、先進的な課題解決の取組を実施している自治体の事例発表や参加自治体の社会教育担当者等による意見交換、課題の共有・解決に向けた協議を実施する。</t>
  </si>
  <si>
    <t>-</t>
  </si>
  <si>
    <t>-</t>
    <phoneticPr fontId="5"/>
  </si>
  <si>
    <t>-</t>
    <phoneticPr fontId="5"/>
  </si>
  <si>
    <t>-</t>
    <phoneticPr fontId="5"/>
  </si>
  <si>
    <t>-</t>
    <phoneticPr fontId="5"/>
  </si>
  <si>
    <t>-</t>
    <phoneticPr fontId="5"/>
  </si>
  <si>
    <t>-</t>
    <phoneticPr fontId="5"/>
  </si>
  <si>
    <t>新27-0008</t>
    <rPh sb="0" eb="1">
      <t>シン</t>
    </rPh>
    <phoneticPr fontId="5"/>
  </si>
  <si>
    <t>新27-0006</t>
    <rPh sb="0" eb="1">
      <t>シン</t>
    </rPh>
    <phoneticPr fontId="5"/>
  </si>
  <si>
    <t>0030</t>
    <phoneticPr fontId="5"/>
  </si>
  <si>
    <t>-</t>
    <phoneticPr fontId="5"/>
  </si>
  <si>
    <t>-</t>
    <phoneticPr fontId="5"/>
  </si>
  <si>
    <t>-</t>
    <phoneticPr fontId="5"/>
  </si>
  <si>
    <t>-</t>
    <phoneticPr fontId="5"/>
  </si>
  <si>
    <t>-</t>
    <phoneticPr fontId="5"/>
  </si>
  <si>
    <t>％</t>
    <phoneticPr fontId="5"/>
  </si>
  <si>
    <t>文部科学省調べ</t>
    <phoneticPr fontId="5"/>
  </si>
  <si>
    <t>コンファレンスの実施か所数</t>
  </si>
  <si>
    <t>か所</t>
    <rPh sb="1" eb="2">
      <t>ショ</t>
    </rPh>
    <phoneticPr fontId="6"/>
  </si>
  <si>
    <t>コンファレンスの実施に必要な経費／コンファレンスの実施数　　　　　　　　　　　　　　</t>
    <rPh sb="8" eb="10">
      <t>ジッシ</t>
    </rPh>
    <rPh sb="11" eb="13">
      <t>ヒツヨウ</t>
    </rPh>
    <rPh sb="14" eb="16">
      <t>ケイヒ</t>
    </rPh>
    <rPh sb="25" eb="27">
      <t>ジッシ</t>
    </rPh>
    <rPh sb="27" eb="28">
      <t>スウ</t>
    </rPh>
    <phoneticPr fontId="6"/>
  </si>
  <si>
    <t>千円</t>
    <rPh sb="0" eb="2">
      <t>センエン</t>
    </rPh>
    <phoneticPr fontId="6"/>
  </si>
  <si>
    <t>千円/件</t>
    <rPh sb="0" eb="2">
      <t>センエン</t>
    </rPh>
    <rPh sb="3" eb="4">
      <t>ケン</t>
    </rPh>
    <phoneticPr fontId="6"/>
  </si>
  <si>
    <t>21,936/9</t>
  </si>
  <si>
    <t>1　生涯学習社会の実現</t>
  </si>
  <si>
    <t>1-3　地域の教育力の向上</t>
  </si>
  <si>
    <t>身に付けた知識・技能や経験を、地域や社会での活動に生かしている人の割合の増加</t>
  </si>
  <si>
    <t>無</t>
  </si>
  <si>
    <t>‐</t>
  </si>
  <si>
    <t>本事業は第2期教育振興基本計画（平成25年6月14日閣議決定）に記載のある施策の推進のための事業である。</t>
  </si>
  <si>
    <t>地方や民間が個別に行うものではなく、国が総合的に推進していくべき事業である。</t>
  </si>
  <si>
    <t>本事業は第2期教育振興基本計画（平成25年6月14日閣議決定）に記載のある施策の推進のための事業であり、優先度の高い事業である。</t>
  </si>
  <si>
    <t>本事業では、支出先の選定において審査を行い、選定の妥当性や競争性を確保している。</t>
  </si>
  <si>
    <t>諸謝金や旅費など各費目・使途は事業に即し真に必要なものに限定しており、受益者との負担関係は妥当である。</t>
    <rPh sb="0" eb="3">
      <t>ショシャキン</t>
    </rPh>
    <rPh sb="4" eb="6">
      <t>リョヒ</t>
    </rPh>
    <rPh sb="8" eb="9">
      <t>カク</t>
    </rPh>
    <rPh sb="9" eb="11">
      <t>ヒモク</t>
    </rPh>
    <rPh sb="12" eb="14">
      <t>シト</t>
    </rPh>
    <rPh sb="15" eb="17">
      <t>ジギョウ</t>
    </rPh>
    <rPh sb="18" eb="19">
      <t>ソク</t>
    </rPh>
    <rPh sb="20" eb="21">
      <t>シン</t>
    </rPh>
    <rPh sb="22" eb="24">
      <t>ヒツヨウ</t>
    </rPh>
    <rPh sb="28" eb="30">
      <t>ゲンテイ</t>
    </rPh>
    <rPh sb="35" eb="38">
      <t>ジュエキシャ</t>
    </rPh>
    <rPh sb="40" eb="42">
      <t>フタン</t>
    </rPh>
    <rPh sb="42" eb="44">
      <t>カンケイ</t>
    </rPh>
    <rPh sb="45" eb="47">
      <t>ダトウ</t>
    </rPh>
    <phoneticPr fontId="6"/>
  </si>
  <si>
    <t>費目・使途は委員会や登壇者の謝金、報告書等の印刷製本費、会場借料等、真に必要な経費に限定されている。</t>
  </si>
  <si>
    <t>本事業の執行に当たっては、厳正な審査により真に事業趣旨に合致する取組のみを採択し、かつ、申請経費についても精査を行ったこと、また、謝金・旅費の合理的節約による経費節減などの理由により不用が生じたものであり、妥当である。</t>
    <rPh sb="7" eb="8">
      <t>ア</t>
    </rPh>
    <rPh sb="68" eb="70">
      <t>リョヒ</t>
    </rPh>
    <phoneticPr fontId="6"/>
  </si>
  <si>
    <t>諸謝金や旅費など各費目・使途は事業に即し真に必要なものに限定している。</t>
    <rPh sb="0" eb="3">
      <t>ショシャキン</t>
    </rPh>
    <rPh sb="4" eb="6">
      <t>リョヒ</t>
    </rPh>
    <rPh sb="8" eb="9">
      <t>カク</t>
    </rPh>
    <rPh sb="9" eb="11">
      <t>ヒモク</t>
    </rPh>
    <rPh sb="12" eb="14">
      <t>シト</t>
    </rPh>
    <rPh sb="15" eb="17">
      <t>ジギョウ</t>
    </rPh>
    <rPh sb="18" eb="19">
      <t>ソク</t>
    </rPh>
    <rPh sb="20" eb="21">
      <t>シン</t>
    </rPh>
    <rPh sb="22" eb="24">
      <t>ヒツヨウ</t>
    </rPh>
    <rPh sb="28" eb="30">
      <t>ゲンテイ</t>
    </rPh>
    <phoneticPr fontId="6"/>
  </si>
  <si>
    <t>予算規模を踏まえ、成果実績は成果目標に見合ったものとなっている。</t>
    <rPh sb="0" eb="2">
      <t>ヨサン</t>
    </rPh>
    <rPh sb="2" eb="4">
      <t>キボ</t>
    </rPh>
    <rPh sb="5" eb="6">
      <t>フ</t>
    </rPh>
    <rPh sb="9" eb="11">
      <t>セイカ</t>
    </rPh>
    <rPh sb="11" eb="13">
      <t>ジッセキ</t>
    </rPh>
    <rPh sb="14" eb="16">
      <t>セイカ</t>
    </rPh>
    <rPh sb="16" eb="18">
      <t>モクヒョウ</t>
    </rPh>
    <rPh sb="19" eb="21">
      <t>ミア</t>
    </rPh>
    <phoneticPr fontId="6"/>
  </si>
  <si>
    <t>コンファレンスの基本方針を十分に咀嚼した特色あるプログラムを盛り込み、県内の大学、自治体、地域住民等の協力を得て効果的に実施している。</t>
  </si>
  <si>
    <t>本事業での取組内容や成果を公表する場は確保でき、見込みどおりの実績を得ることができた。</t>
  </si>
  <si>
    <t>当該事業の成果は、全国コンファレンスにおいて報告し、取組内容等を共有している。</t>
    <rPh sb="5" eb="7">
      <t>セイカ</t>
    </rPh>
    <rPh sb="9" eb="11">
      <t>ゼンコク</t>
    </rPh>
    <rPh sb="22" eb="24">
      <t>ホウコク</t>
    </rPh>
    <rPh sb="26" eb="28">
      <t>トリクミ</t>
    </rPh>
    <rPh sb="28" eb="30">
      <t>ナイヨウ</t>
    </rPh>
    <rPh sb="30" eb="31">
      <t>トウ</t>
    </rPh>
    <rPh sb="32" eb="34">
      <t>キョウユウ</t>
    </rPh>
    <phoneticPr fontId="6"/>
  </si>
  <si>
    <t>‐</t>
    <phoneticPr fontId="5"/>
  </si>
  <si>
    <t>-</t>
    <phoneticPr fontId="5"/>
  </si>
  <si>
    <t>学びによる地域力活性化コンファレンス in 愛媛実行委員会</t>
    <phoneticPr fontId="5"/>
  </si>
  <si>
    <t>学びを通じた地方創生コンファレンス in 佐賀実行委員会</t>
    <phoneticPr fontId="5"/>
  </si>
  <si>
    <t>北海道地方創生コンファレンス実行委員会</t>
    <phoneticPr fontId="5"/>
  </si>
  <si>
    <t>牧之原市</t>
    <phoneticPr fontId="5"/>
  </si>
  <si>
    <t>国立大学法人東京大学</t>
    <rPh sb="0" eb="2">
      <t>コクリツ</t>
    </rPh>
    <rPh sb="2" eb="4">
      <t>ダイガク</t>
    </rPh>
    <rPh sb="4" eb="6">
      <t>ホウジン</t>
    </rPh>
    <phoneticPr fontId="5"/>
  </si>
  <si>
    <t>徳島県</t>
    <phoneticPr fontId="5"/>
  </si>
  <si>
    <t>学びを通じた地方創生コンファレンスの開催</t>
  </si>
  <si>
    <t>一般社団法人福岡県中小企業経営者協会連合会</t>
    <phoneticPr fontId="5"/>
  </si>
  <si>
    <t>A.一般社団法人福岡県中小企業経営者協会連合会</t>
    <phoneticPr fontId="5"/>
  </si>
  <si>
    <t>賃金</t>
    <rPh sb="0" eb="2">
      <t>チンギン</t>
    </rPh>
    <phoneticPr fontId="5"/>
  </si>
  <si>
    <t>諸謝金</t>
    <rPh sb="0" eb="3">
      <t>ショシャキン</t>
    </rPh>
    <phoneticPr fontId="5"/>
  </si>
  <si>
    <t>印刷製本費</t>
    <rPh sb="0" eb="2">
      <t>インサツ</t>
    </rPh>
    <rPh sb="2" eb="4">
      <t>セイホン</t>
    </rPh>
    <rPh sb="4" eb="5">
      <t>ヒ</t>
    </rPh>
    <phoneticPr fontId="5"/>
  </si>
  <si>
    <t>旅費</t>
    <rPh sb="0" eb="2">
      <t>リョヒ</t>
    </rPh>
    <phoneticPr fontId="5"/>
  </si>
  <si>
    <t>登壇者等謝金</t>
    <phoneticPr fontId="5"/>
  </si>
  <si>
    <t>登壇者等旅費</t>
    <rPh sb="0" eb="2">
      <t>トウダン</t>
    </rPh>
    <rPh sb="2" eb="3">
      <t>シャ</t>
    </rPh>
    <rPh sb="3" eb="4">
      <t>トウ</t>
    </rPh>
    <rPh sb="4" eb="6">
      <t>リョヒ</t>
    </rPh>
    <phoneticPr fontId="6"/>
  </si>
  <si>
    <t>チラシ・パンフレット等</t>
    <rPh sb="10" eb="11">
      <t>トウ</t>
    </rPh>
    <phoneticPr fontId="6"/>
  </si>
  <si>
    <t>本事業は、全国７か所において「学びを通じた地方創生コンファレンス」を開催し、地域力活性化に資する取組を全国的に普及・啓発を進めることにより、各自治体において、行政部局の連携、地域団体等とのネットワークが構築され、住民の学習を通じた地域課題解決や地域活性化の取組に着手されることを目指すが、本事業の波及効果を丁寧に把握することが求められる。</t>
    <rPh sb="9" eb="10">
      <t>ショ</t>
    </rPh>
    <rPh sb="15" eb="16">
      <t>マナ</t>
    </rPh>
    <rPh sb="18" eb="19">
      <t>ツウ</t>
    </rPh>
    <rPh sb="21" eb="23">
      <t>チホウ</t>
    </rPh>
    <rPh sb="23" eb="25">
      <t>ソウセイ</t>
    </rPh>
    <phoneticPr fontId="6"/>
  </si>
  <si>
    <t>課題解決・地域活性化の取組やその方向性についての知見を今後の方針や計画策定に生かした地方自治体職員の割合</t>
    <phoneticPr fontId="5"/>
  </si>
  <si>
    <t>運営補助・アルバイト等賃金</t>
    <rPh sb="0" eb="2">
      <t>ウンエイ</t>
    </rPh>
    <rPh sb="2" eb="4">
      <t>ホジョ</t>
    </rPh>
    <rPh sb="10" eb="11">
      <t>トウ</t>
    </rPh>
    <rPh sb="11" eb="13">
      <t>チンギン</t>
    </rPh>
    <phoneticPr fontId="5"/>
  </si>
  <si>
    <t>-</t>
    <phoneticPr fontId="5"/>
  </si>
  <si>
    <t>-</t>
    <phoneticPr fontId="5"/>
  </si>
  <si>
    <t>-</t>
    <phoneticPr fontId="5"/>
  </si>
  <si>
    <t>本事業において、「学びを通じた地方創生コンファレンス」を全国で実施し、地域社会の様々な現代的課題に対し、行政の関係部局や関係諸機関等と連携・協働し、公民館等の社会教育施設が実施した学びを通じた地域課題解決の取組の成果を全国に普及・啓発を図った。参加者がコンファレンスでの学びや成果を生かして、地域課題解決や地域づくりのための具体的行動を行うことで、地域における学習活動が活性化し、総合的に地域の教育力の向上が図られる。</t>
    <phoneticPr fontId="5"/>
  </si>
  <si>
    <t>-</t>
    <phoneticPr fontId="5"/>
  </si>
  <si>
    <t>-</t>
    <phoneticPr fontId="5"/>
  </si>
  <si>
    <t>-</t>
    <phoneticPr fontId="5"/>
  </si>
  <si>
    <t>-</t>
    <phoneticPr fontId="5"/>
  </si>
  <si>
    <t>-</t>
    <phoneticPr fontId="5"/>
  </si>
  <si>
    <t>課題解決・地域活性化の取組やその方向性についての知見を今後の方針や計画策定に生かした地方自治体職員の割合を平成29年度までに8割にする</t>
    <rPh sb="0" eb="2">
      <t>カダイ</t>
    </rPh>
    <rPh sb="2" eb="4">
      <t>カイケツ</t>
    </rPh>
    <rPh sb="5" eb="7">
      <t>チイキ</t>
    </rPh>
    <rPh sb="7" eb="10">
      <t>カッセイカ</t>
    </rPh>
    <rPh sb="11" eb="13">
      <t>トリクミ</t>
    </rPh>
    <rPh sb="16" eb="19">
      <t>ホウコウセイ</t>
    </rPh>
    <rPh sb="24" eb="26">
      <t>チケン</t>
    </rPh>
    <rPh sb="27" eb="29">
      <t>コンゴ</t>
    </rPh>
    <rPh sb="30" eb="32">
      <t>ホウシン</t>
    </rPh>
    <rPh sb="33" eb="35">
      <t>ケイカク</t>
    </rPh>
    <rPh sb="35" eb="37">
      <t>サクテイ</t>
    </rPh>
    <rPh sb="38" eb="39">
      <t>イ</t>
    </rPh>
    <rPh sb="42" eb="44">
      <t>チホウ</t>
    </rPh>
    <rPh sb="44" eb="47">
      <t>ジチタイ</t>
    </rPh>
    <rPh sb="47" eb="49">
      <t>ショクイン</t>
    </rPh>
    <rPh sb="50" eb="52">
      <t>ワリアイ</t>
    </rPh>
    <rPh sb="53" eb="55">
      <t>ヘイセイ</t>
    </rPh>
    <rPh sb="57" eb="59">
      <t>ネンド</t>
    </rPh>
    <rPh sb="63" eb="64">
      <t>ワリ</t>
    </rPh>
    <phoneticPr fontId="6"/>
  </si>
  <si>
    <t>本事業では、事業の趣旨及び運営の基本方針に即した真に必要な案件のみに厳選した上で支出し、単位当たりのコスト削減に努めている。</t>
    <phoneticPr fontId="5"/>
  </si>
  <si>
    <t>各自治体において、行政部局の連携、地域団体等とのネットワークがこれまで以上に構築され、住民の学習を通じた地域課題解決や地域活性化の取組への着手が進むよう、「社会教育を推進するための指導者の資質向上等事業」と統合し、波及効果の把握も含めて事業体制を見直し、地域力活性化に資する取組の更なる普及・啓発を図る。</t>
    <rPh sb="72" eb="73">
      <t>スス</t>
    </rPh>
    <rPh sb="107" eb="109">
      <t>ハキュウ</t>
    </rPh>
    <rPh sb="109" eb="111">
      <t>コウカ</t>
    </rPh>
    <rPh sb="112" eb="114">
      <t>ハアク</t>
    </rPh>
    <rPh sb="115" eb="116">
      <t>フク</t>
    </rPh>
    <rPh sb="140" eb="141">
      <t>サラ</t>
    </rPh>
    <rPh sb="143" eb="145">
      <t>フキュウ</t>
    </rPh>
    <rPh sb="146" eb="148">
      <t>ケイハツ</t>
    </rPh>
    <rPh sb="149" eb="150">
      <t>ハカ</t>
    </rPh>
    <phoneticPr fontId="6"/>
  </si>
  <si>
    <t>会議費</t>
    <rPh sb="0" eb="3">
      <t>カイギヒ</t>
    </rPh>
    <phoneticPr fontId="5"/>
  </si>
  <si>
    <t>登壇者弁当代等</t>
    <rPh sb="0" eb="2">
      <t>トウダン</t>
    </rPh>
    <rPh sb="2" eb="3">
      <t>シャ</t>
    </rPh>
    <rPh sb="3" eb="5">
      <t>ベントウ</t>
    </rPh>
    <rPh sb="5" eb="6">
      <t>ダイ</t>
    </rPh>
    <rPh sb="6" eb="7">
      <t>トウ</t>
    </rPh>
    <phoneticPr fontId="5"/>
  </si>
  <si>
    <t>借料及び損料</t>
    <rPh sb="0" eb="2">
      <t>シャクリョウ</t>
    </rPh>
    <rPh sb="2" eb="3">
      <t>オヨ</t>
    </rPh>
    <rPh sb="4" eb="6">
      <t>ソンリョウ</t>
    </rPh>
    <phoneticPr fontId="5"/>
  </si>
  <si>
    <t>当日機材・備品レンタル</t>
    <rPh sb="0" eb="2">
      <t>トウジツ</t>
    </rPh>
    <rPh sb="2" eb="4">
      <t>キザイ</t>
    </rPh>
    <rPh sb="5" eb="7">
      <t>ビヒン</t>
    </rPh>
    <phoneticPr fontId="5"/>
  </si>
  <si>
    <t>消費税相当額</t>
    <rPh sb="0" eb="6">
      <t>ショウヒゼイソウトウガク</t>
    </rPh>
    <phoneticPr fontId="5"/>
  </si>
  <si>
    <t>賃金・保険料に係る消費税相当額</t>
    <rPh sb="0" eb="2">
      <t>チンギン</t>
    </rPh>
    <rPh sb="3" eb="6">
      <t>ホケンリョウ</t>
    </rPh>
    <rPh sb="7" eb="8">
      <t>カカ</t>
    </rPh>
    <rPh sb="9" eb="12">
      <t>ショウヒゼイ</t>
    </rPh>
    <rPh sb="12" eb="14">
      <t>ソウトウ</t>
    </rPh>
    <rPh sb="14" eb="15">
      <t>ガク</t>
    </rPh>
    <phoneticPr fontId="5"/>
  </si>
  <si>
    <t>その他</t>
    <rPh sb="2" eb="3">
      <t>タ</t>
    </rPh>
    <phoneticPr fontId="5"/>
  </si>
  <si>
    <t>消耗品費</t>
    <rPh sb="0" eb="3">
      <t>ショウモウヒン</t>
    </rPh>
    <rPh sb="3" eb="4">
      <t>ヒ</t>
    </rPh>
    <phoneticPr fontId="5"/>
  </si>
  <si>
    <t>模造紙、ポストイット等</t>
    <rPh sb="0" eb="3">
      <t>モゾウシ</t>
    </rPh>
    <rPh sb="10" eb="11">
      <t>トウ</t>
    </rPh>
    <phoneticPr fontId="5"/>
  </si>
  <si>
    <t>雑役務費、保険料、通信運搬費</t>
    <rPh sb="0" eb="1">
      <t>ザツ</t>
    </rPh>
    <rPh sb="1" eb="4">
      <t>エキムヒ</t>
    </rPh>
    <rPh sb="5" eb="8">
      <t>ホケンリョウ</t>
    </rPh>
    <rPh sb="9" eb="14">
      <t>ツウシンウンパンヒ</t>
    </rPh>
    <phoneticPr fontId="5"/>
  </si>
  <si>
    <t>なお、金額は単位未満四捨五入して記載していることから、合計が一致しない。</t>
    <phoneticPr fontId="5"/>
  </si>
  <si>
    <t>-</t>
    <phoneticPr fontId="5"/>
  </si>
  <si>
    <t>平成29年度で事業を終了。</t>
    <rPh sb="0" eb="2">
      <t>ヘイセイ</t>
    </rPh>
    <rPh sb="4" eb="6">
      <t>ネンド</t>
    </rPh>
    <rPh sb="7" eb="9">
      <t>ジギョウ</t>
    </rPh>
    <rPh sb="10" eb="12">
      <t>シュウリョウ</t>
    </rPh>
    <phoneticPr fontId="5"/>
  </si>
  <si>
    <t>-</t>
    <phoneticPr fontId="5"/>
  </si>
  <si>
    <t>※金額は単位未満四捨五入して記載していることから、合計が一致しない。</t>
    <phoneticPr fontId="5"/>
  </si>
  <si>
    <t>18,342/6</t>
    <phoneticPr fontId="5"/>
  </si>
  <si>
    <t>12,689/7</t>
    <phoneticPr fontId="5"/>
  </si>
  <si>
    <t>外部有識者による点検対象外</t>
    <rPh sb="0" eb="2">
      <t>ガイブ</t>
    </rPh>
    <rPh sb="2" eb="5">
      <t>ユウシキシャ</t>
    </rPh>
    <rPh sb="8" eb="10">
      <t>テンケン</t>
    </rPh>
    <rPh sb="10" eb="12">
      <t>タイショウ</t>
    </rPh>
    <rPh sb="12" eb="13">
      <t>ガイ</t>
    </rPh>
    <phoneticPr fontId="5"/>
  </si>
  <si>
    <t>終了予定</t>
  </si>
  <si>
    <t>社会教育課長
中野　理美</t>
    <rPh sb="0" eb="2">
      <t>シャカイ</t>
    </rPh>
    <rPh sb="2" eb="4">
      <t>キョウイク</t>
    </rPh>
    <rPh sb="4" eb="6">
      <t>カチョウ</t>
    </rPh>
    <rPh sb="7" eb="9">
      <t>ナカノ</t>
    </rPh>
    <rPh sb="10" eb="12">
      <t>サトミ</t>
    </rPh>
    <phoneticPr fontId="6"/>
  </si>
  <si>
    <t>-</t>
    <phoneticPr fontId="5"/>
  </si>
  <si>
    <t>本事業は、有識者等による委員会を設置し、各地方で開催されるコンファレンスの開催や検証等を行うものであるが、当初の計画に基づき、平成29年度をもって終了している。</t>
    <phoneticPr fontId="5"/>
  </si>
  <si>
    <t>当初計画に基づき、平成29年度をもって終了している。なお、平成30年度は「社会教育を推進するための指導者の資質向上等事業」と統合し、波及効果の把握も含めて事業体制を見直し、地域力活性化に資する取組の更なる普及・啓発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</si>
</sst>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35832</xdr:colOff>
      <xdr:row>741</xdr:row>
      <xdr:rowOff>38553</xdr:rowOff>
    </xdr:from>
    <xdr:to>
      <xdr:col>49</xdr:col>
      <xdr:colOff>436077</xdr:colOff>
      <xdr:row>753</xdr:row>
      <xdr:rowOff>20067</xdr:rowOff>
    </xdr:to>
    <xdr:grpSp>
      <xdr:nvGrpSpPr>
        <xdr:cNvPr id="2" name="グループ化 1">
          <a:extLst>
            <a:ext uri="{FF2B5EF4-FFF2-40B4-BE49-F238E27FC236}">
              <a16:creationId xmlns:a16="http://schemas.microsoft.com/office/drawing/2014/main" id="{E0500675-FB04-4F2D-9D70-F1E516A89919}"/>
            </a:ext>
          </a:extLst>
        </xdr:cNvPr>
        <xdr:cNvGrpSpPr/>
      </xdr:nvGrpSpPr>
      <xdr:grpSpPr>
        <a:xfrm>
          <a:off x="1447773" y="40917612"/>
          <a:ext cx="8871892" cy="4150102"/>
          <a:chOff x="1575867" y="45136462"/>
          <a:chExt cx="8800780" cy="4207439"/>
        </a:xfrm>
      </xdr:grpSpPr>
      <xdr:grpSp>
        <xdr:nvGrpSpPr>
          <xdr:cNvPr id="3" name="グループ化 2">
            <a:extLst>
              <a:ext uri="{FF2B5EF4-FFF2-40B4-BE49-F238E27FC236}">
                <a16:creationId xmlns:a16="http://schemas.microsoft.com/office/drawing/2014/main" id="{EF5D9576-EC1E-4C08-A2D5-A1FB477F20B1}"/>
              </a:ext>
            </a:extLst>
          </xdr:cNvPr>
          <xdr:cNvGrpSpPr/>
        </xdr:nvGrpSpPr>
        <xdr:grpSpPr>
          <a:xfrm>
            <a:off x="1575867" y="45277389"/>
            <a:ext cx="8690338" cy="4066512"/>
            <a:chOff x="1840863" y="233175343"/>
            <a:chExt cx="8848098" cy="3957136"/>
          </a:xfrm>
        </xdr:grpSpPr>
        <xdr:sp macro="" textlink="">
          <xdr:nvSpPr>
            <xdr:cNvPr id="5" name="正方形/長方形 4">
              <a:extLst>
                <a:ext uri="{FF2B5EF4-FFF2-40B4-BE49-F238E27FC236}">
                  <a16:creationId xmlns:a16="http://schemas.microsoft.com/office/drawing/2014/main" id="{25985021-2AEC-4875-9E4D-6C12B01B87AC}"/>
                </a:ext>
              </a:extLst>
            </xdr:cNvPr>
            <xdr:cNvSpPr/>
          </xdr:nvSpPr>
          <xdr:spPr>
            <a:xfrm>
              <a:off x="1840863" y="233223955"/>
              <a:ext cx="6672593" cy="356169"/>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r>
                <a:rPr kumimoji="1" lang="en-US" altLang="ja-JP" sz="1100" baseline="0">
                  <a:solidFill>
                    <a:sysClr val="windowText" lastClr="000000"/>
                  </a:solidFill>
                </a:rPr>
                <a:t>17.7</a:t>
              </a:r>
              <a:r>
                <a:rPr kumimoji="1" lang="ja-JP" altLang="en-US" sz="1100">
                  <a:solidFill>
                    <a:sysClr val="windowText" lastClr="000000"/>
                  </a:solidFill>
                </a:rPr>
                <a:t>百万円＞</a:t>
              </a:r>
            </a:p>
          </xdr:txBody>
        </xdr:sp>
        <xdr:grpSp>
          <xdr:nvGrpSpPr>
            <xdr:cNvPr id="6" name="グループ化 5">
              <a:extLst>
                <a:ext uri="{FF2B5EF4-FFF2-40B4-BE49-F238E27FC236}">
                  <a16:creationId xmlns:a16="http://schemas.microsoft.com/office/drawing/2014/main" id="{18D4BC2C-7C64-4B40-B0AC-95A44AAF9A51}"/>
                </a:ext>
              </a:extLst>
            </xdr:cNvPr>
            <xdr:cNvGrpSpPr/>
          </xdr:nvGrpSpPr>
          <xdr:grpSpPr>
            <a:xfrm>
              <a:off x="1840863" y="233175343"/>
              <a:ext cx="8848098" cy="3957136"/>
              <a:chOff x="1840863" y="233175343"/>
              <a:chExt cx="8848098" cy="3957136"/>
            </a:xfrm>
          </xdr:grpSpPr>
          <xdr:sp macro="" textlink="">
            <xdr:nvSpPr>
              <xdr:cNvPr id="7" name="正方形/長方形 6">
                <a:extLst>
                  <a:ext uri="{FF2B5EF4-FFF2-40B4-BE49-F238E27FC236}">
                    <a16:creationId xmlns:a16="http://schemas.microsoft.com/office/drawing/2014/main" id="{192750F7-847F-4C44-94DA-5A28DD2AA620}"/>
                  </a:ext>
                </a:extLst>
              </xdr:cNvPr>
              <xdr:cNvSpPr/>
            </xdr:nvSpPr>
            <xdr:spPr>
              <a:xfrm>
                <a:off x="1840863" y="233580124"/>
                <a:ext cx="6672593" cy="681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・学びを通じた地方創生コンファレンス支援協力者委員会の開催</a:t>
                </a:r>
              </a:p>
              <a:p>
                <a:pPr algn="l"/>
                <a:r>
                  <a:rPr kumimoji="1" lang="ja-JP" altLang="en-US" sz="1100">
                    <a:solidFill>
                      <a:sysClr val="windowText" lastClr="000000"/>
                    </a:solidFill>
                  </a:rPr>
                  <a:t>・各コンファレンスへ支援協力者委員の派遣　等</a:t>
                </a:r>
              </a:p>
            </xdr:txBody>
          </xdr:sp>
          <xdr:sp macro="" textlink="">
            <xdr:nvSpPr>
              <xdr:cNvPr id="8" name="AutoShape 11">
                <a:extLst>
                  <a:ext uri="{FF2B5EF4-FFF2-40B4-BE49-F238E27FC236}">
                    <a16:creationId xmlns:a16="http://schemas.microsoft.com/office/drawing/2014/main" id="{1D4953C4-77D1-4EC7-B78F-0FABCE974556}"/>
                  </a:ext>
                </a:extLst>
              </xdr:cNvPr>
              <xdr:cNvSpPr>
                <a:spLocks noChangeArrowheads="1"/>
              </xdr:cNvSpPr>
            </xdr:nvSpPr>
            <xdr:spPr bwMode="auto">
              <a:xfrm>
                <a:off x="4866553" y="234433220"/>
                <a:ext cx="948987" cy="928438"/>
              </a:xfrm>
              <a:prstGeom prst="downArrow">
                <a:avLst>
                  <a:gd name="adj1" fmla="val 50000"/>
                  <a:gd name="adj2" fmla="val 4113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正方形/長方形 8">
                <a:extLst>
                  <a:ext uri="{FF2B5EF4-FFF2-40B4-BE49-F238E27FC236}">
                    <a16:creationId xmlns:a16="http://schemas.microsoft.com/office/drawing/2014/main" id="{206CCEE0-D0CD-403C-AF80-9B9F0C21B014}"/>
                  </a:ext>
                </a:extLst>
              </xdr:cNvPr>
              <xdr:cNvSpPr/>
            </xdr:nvSpPr>
            <xdr:spPr>
              <a:xfrm>
                <a:off x="3704813" y="235873482"/>
                <a:ext cx="3508557" cy="557875"/>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民間団体、地方公共団体、大学（</a:t>
                </a:r>
                <a:r>
                  <a:rPr kumimoji="1" lang="en-US" altLang="ja-JP" sz="1100">
                    <a:solidFill>
                      <a:sysClr val="windowText" lastClr="000000"/>
                    </a:solidFill>
                  </a:rPr>
                  <a:t>7</a:t>
                </a:r>
                <a:r>
                  <a:rPr kumimoji="1" lang="ja-JP" altLang="en-US" sz="1100">
                    <a:solidFill>
                      <a:sysClr val="windowText" lastClr="000000"/>
                    </a:solidFill>
                  </a:rPr>
                  <a:t>団体）</a:t>
                </a:r>
              </a:p>
              <a:p>
                <a:pPr algn="ctr"/>
                <a:r>
                  <a:rPr kumimoji="1" lang="ja-JP" altLang="en-US" sz="1100">
                    <a:solidFill>
                      <a:sysClr val="windowText" lastClr="000000"/>
                    </a:solidFill>
                  </a:rPr>
                  <a:t>＜</a:t>
                </a:r>
                <a:r>
                  <a:rPr kumimoji="1" lang="en-US" altLang="ja-JP" sz="1100">
                    <a:solidFill>
                      <a:sysClr val="windowText" lastClr="000000"/>
                    </a:solidFill>
                  </a:rPr>
                  <a:t>12.7</a:t>
                </a:r>
                <a:r>
                  <a:rPr kumimoji="1" lang="ja-JP" altLang="en-US" sz="1100">
                    <a:solidFill>
                      <a:sysClr val="windowText" lastClr="000000"/>
                    </a:solidFill>
                  </a:rPr>
                  <a:t>百万円＞</a:t>
                </a:r>
              </a:p>
            </xdr:txBody>
          </xdr:sp>
          <xdr:sp macro="" textlink="">
            <xdr:nvSpPr>
              <xdr:cNvPr id="10" name="正方形/長方形 9">
                <a:extLst>
                  <a:ext uri="{FF2B5EF4-FFF2-40B4-BE49-F238E27FC236}">
                    <a16:creationId xmlns:a16="http://schemas.microsoft.com/office/drawing/2014/main" id="{A402694C-9B6C-4729-9FB5-F192BF742685}"/>
                  </a:ext>
                </a:extLst>
              </xdr:cNvPr>
              <xdr:cNvSpPr/>
            </xdr:nvSpPr>
            <xdr:spPr>
              <a:xfrm>
                <a:off x="3704611" y="236442554"/>
                <a:ext cx="3508894" cy="689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・学びを通じた地方創生コンファレンスの開催</a:t>
                </a:r>
              </a:p>
            </xdr:txBody>
          </xdr:sp>
          <xdr:sp macro="" textlink="">
            <xdr:nvSpPr>
              <xdr:cNvPr id="11" name="Text Box 15">
                <a:extLst>
                  <a:ext uri="{FF2B5EF4-FFF2-40B4-BE49-F238E27FC236}">
                    <a16:creationId xmlns:a16="http://schemas.microsoft.com/office/drawing/2014/main" id="{6C339945-F952-4FED-B128-9292083D90D6}"/>
                  </a:ext>
                </a:extLst>
              </xdr:cNvPr>
              <xdr:cNvSpPr txBox="1">
                <a:spLocks noChangeArrowheads="1"/>
              </xdr:cNvSpPr>
            </xdr:nvSpPr>
            <xdr:spPr bwMode="auto">
              <a:xfrm>
                <a:off x="8750858" y="233175343"/>
                <a:ext cx="1938103" cy="1434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a:t>
                </a:r>
              </a:p>
              <a:p>
                <a:pPr algn="l"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諸謝金　　　　</a:t>
                </a:r>
                <a:r>
                  <a:rPr lang="en-US" altLang="ja-JP" sz="1100" b="0" i="0" u="none" strike="noStrike" baseline="0">
                    <a:solidFill>
                      <a:sysClr val="windowText" lastClr="000000"/>
                    </a:solidFill>
                    <a:latin typeface="ＭＳ Ｐゴシック"/>
                    <a:ea typeface="ＭＳ Ｐゴシック"/>
                  </a:rPr>
                  <a:t>  1.8</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0.8</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庁費　　　　　 </a:t>
                </a:r>
                <a:r>
                  <a:rPr lang="en-US" altLang="ja-JP" sz="1100" b="0" i="0" u="none" strike="noStrike" baseline="0">
                    <a:solidFill>
                      <a:sysClr val="windowText" lastClr="000000"/>
                    </a:solidFill>
                    <a:latin typeface="ＭＳ Ｐゴシック"/>
                    <a:ea typeface="ＭＳ Ｐゴシック"/>
                  </a:rPr>
                  <a:t>  0.6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r" rtl="0">
                  <a:lnSpc>
                    <a:spcPts val="1300"/>
                  </a:lnSpc>
                  <a:defRPr sz="1000"/>
                </a:pPr>
                <a:r>
                  <a:rPr lang="ja-JP" altLang="en-US" sz="1100" b="0" i="0" u="none" strike="noStrike" baseline="0">
                    <a:solidFill>
                      <a:sysClr val="windowText" lastClr="000000"/>
                    </a:solidFill>
                    <a:latin typeface="ＭＳ Ｐゴシック"/>
                    <a:ea typeface="ＭＳ Ｐゴシック"/>
                  </a:rPr>
                  <a:t>を含む</a:t>
                </a:r>
                <a:endParaRPr lang="ja-JP" altLang="en-US">
                  <a:solidFill>
                    <a:sysClr val="windowText" lastClr="000000"/>
                  </a:solidFill>
                </a:endParaRPr>
              </a:p>
            </xdr:txBody>
          </xdr:sp>
          <xdr:sp macro="" textlink="">
            <xdr:nvSpPr>
              <xdr:cNvPr id="12" name="Text Box 15">
                <a:extLst>
                  <a:ext uri="{FF2B5EF4-FFF2-40B4-BE49-F238E27FC236}">
                    <a16:creationId xmlns:a16="http://schemas.microsoft.com/office/drawing/2014/main" id="{8461C4BF-A413-4800-BFCC-72C461026880}"/>
                  </a:ext>
                </a:extLst>
              </xdr:cNvPr>
              <xdr:cNvSpPr txBox="1">
                <a:spLocks noChangeArrowheads="1"/>
              </xdr:cNvSpPr>
            </xdr:nvSpPr>
            <xdr:spPr bwMode="auto">
              <a:xfrm>
                <a:off x="3706254" y="235579158"/>
                <a:ext cx="2006541" cy="19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grpSp>
      <xdr:sp macro="" textlink="">
        <xdr:nvSpPr>
          <xdr:cNvPr id="4" name="大かっこ 3">
            <a:extLst>
              <a:ext uri="{FF2B5EF4-FFF2-40B4-BE49-F238E27FC236}">
                <a16:creationId xmlns:a16="http://schemas.microsoft.com/office/drawing/2014/main" id="{95D16350-787F-48B5-A7A3-3D40A67CA452}"/>
              </a:ext>
            </a:extLst>
          </xdr:cNvPr>
          <xdr:cNvSpPr/>
        </xdr:nvSpPr>
        <xdr:spPr>
          <a:xfrm>
            <a:off x="8247871" y="45136462"/>
            <a:ext cx="2128776" cy="159206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552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553</v>
      </c>
      <c r="AF4" s="703"/>
      <c r="AG4" s="703"/>
      <c r="AH4" s="703"/>
      <c r="AI4" s="703"/>
      <c r="AJ4" s="703"/>
      <c r="AK4" s="703"/>
      <c r="AL4" s="703"/>
      <c r="AM4" s="703"/>
      <c r="AN4" s="703"/>
      <c r="AO4" s="703"/>
      <c r="AP4" s="704"/>
      <c r="AQ4" s="705" t="s">
        <v>2</v>
      </c>
      <c r="AR4" s="700"/>
      <c r="AS4" s="700"/>
      <c r="AT4" s="700"/>
      <c r="AU4" s="700"/>
      <c r="AV4" s="700"/>
      <c r="AW4" s="700"/>
      <c r="AX4" s="706"/>
    </row>
    <row r="5" spans="1:50" ht="48.75" customHeight="1" x14ac:dyDescent="0.15">
      <c r="A5" s="707" t="s">
        <v>67</v>
      </c>
      <c r="B5" s="708"/>
      <c r="C5" s="708"/>
      <c r="D5" s="708"/>
      <c r="E5" s="708"/>
      <c r="F5" s="709"/>
      <c r="G5" s="558" t="s">
        <v>73</v>
      </c>
      <c r="H5" s="559"/>
      <c r="I5" s="559"/>
      <c r="J5" s="559"/>
      <c r="K5" s="559"/>
      <c r="L5" s="559"/>
      <c r="M5" s="560" t="s">
        <v>66</v>
      </c>
      <c r="N5" s="561"/>
      <c r="O5" s="561"/>
      <c r="P5" s="561"/>
      <c r="Q5" s="561"/>
      <c r="R5" s="562"/>
      <c r="S5" s="563" t="s">
        <v>77</v>
      </c>
      <c r="T5" s="559"/>
      <c r="U5" s="559"/>
      <c r="V5" s="559"/>
      <c r="W5" s="559"/>
      <c r="X5" s="564"/>
      <c r="Y5" s="713" t="s">
        <v>3</v>
      </c>
      <c r="Z5" s="714"/>
      <c r="AA5" s="714"/>
      <c r="AB5" s="714"/>
      <c r="AC5" s="714"/>
      <c r="AD5" s="715"/>
      <c r="AE5" s="716" t="s">
        <v>554</v>
      </c>
      <c r="AF5" s="716"/>
      <c r="AG5" s="716"/>
      <c r="AH5" s="716"/>
      <c r="AI5" s="716"/>
      <c r="AJ5" s="716"/>
      <c r="AK5" s="716"/>
      <c r="AL5" s="716"/>
      <c r="AM5" s="716"/>
      <c r="AN5" s="716"/>
      <c r="AO5" s="716"/>
      <c r="AP5" s="717"/>
      <c r="AQ5" s="718" t="s">
        <v>651</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555</v>
      </c>
      <c r="H7" s="832"/>
      <c r="I7" s="832"/>
      <c r="J7" s="832"/>
      <c r="K7" s="832"/>
      <c r="L7" s="832"/>
      <c r="M7" s="832"/>
      <c r="N7" s="832"/>
      <c r="O7" s="832"/>
      <c r="P7" s="832"/>
      <c r="Q7" s="832"/>
      <c r="R7" s="832"/>
      <c r="S7" s="832"/>
      <c r="T7" s="832"/>
      <c r="U7" s="832"/>
      <c r="V7" s="832"/>
      <c r="W7" s="832"/>
      <c r="X7" s="833"/>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558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36.119</v>
      </c>
      <c r="Q13" s="98"/>
      <c r="R13" s="98"/>
      <c r="S13" s="98"/>
      <c r="T13" s="98"/>
      <c r="U13" s="98"/>
      <c r="V13" s="99"/>
      <c r="W13" s="97">
        <v>32.506999999999998</v>
      </c>
      <c r="X13" s="98"/>
      <c r="Y13" s="98"/>
      <c r="Z13" s="98"/>
      <c r="AA13" s="98"/>
      <c r="AB13" s="98"/>
      <c r="AC13" s="99"/>
      <c r="AD13" s="97">
        <v>22.486999999999998</v>
      </c>
      <c r="AE13" s="98"/>
      <c r="AF13" s="98"/>
      <c r="AG13" s="98"/>
      <c r="AH13" s="98"/>
      <c r="AI13" s="98"/>
      <c r="AJ13" s="99"/>
      <c r="AK13" s="97" t="s">
        <v>560</v>
      </c>
      <c r="AL13" s="98"/>
      <c r="AM13" s="98"/>
      <c r="AN13" s="98"/>
      <c r="AO13" s="98"/>
      <c r="AP13" s="98"/>
      <c r="AQ13" s="99"/>
      <c r="AR13" s="94" t="s">
        <v>645</v>
      </c>
      <c r="AS13" s="95"/>
      <c r="AT13" s="95"/>
      <c r="AU13" s="95"/>
      <c r="AV13" s="95"/>
      <c r="AW13" s="95"/>
      <c r="AX13" s="392"/>
    </row>
    <row r="14" spans="1:50" ht="21" customHeight="1" x14ac:dyDescent="0.15">
      <c r="A14" s="139"/>
      <c r="B14" s="140"/>
      <c r="C14" s="140"/>
      <c r="D14" s="140"/>
      <c r="E14" s="140"/>
      <c r="F14" s="141"/>
      <c r="G14" s="743"/>
      <c r="H14" s="744"/>
      <c r="I14" s="575" t="s">
        <v>8</v>
      </c>
      <c r="J14" s="628"/>
      <c r="K14" s="628"/>
      <c r="L14" s="628"/>
      <c r="M14" s="628"/>
      <c r="N14" s="628"/>
      <c r="O14" s="629"/>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620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561</v>
      </c>
      <c r="AL15" s="98"/>
      <c r="AM15" s="98"/>
      <c r="AN15" s="98"/>
      <c r="AO15" s="98"/>
      <c r="AP15" s="98"/>
      <c r="AQ15" s="99"/>
      <c r="AR15" s="97" t="s">
        <v>466</v>
      </c>
      <c r="AS15" s="98"/>
      <c r="AT15" s="98"/>
      <c r="AU15" s="98"/>
      <c r="AV15" s="98"/>
      <c r="AW15" s="98"/>
      <c r="AX15" s="99"/>
    </row>
    <row r="16" spans="1:50" ht="21" customHeight="1" x14ac:dyDescent="0.15">
      <c r="A16" s="139"/>
      <c r="B16" s="140"/>
      <c r="C16" s="140"/>
      <c r="D16" s="140"/>
      <c r="E16" s="140"/>
      <c r="F16" s="141"/>
      <c r="G16" s="743"/>
      <c r="H16" s="744"/>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562</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8"/>
      <c r="K17" s="628"/>
      <c r="L17" s="628"/>
      <c r="M17" s="628"/>
      <c r="N17" s="628"/>
      <c r="O17" s="629"/>
      <c r="P17" s="97" t="s">
        <v>569</v>
      </c>
      <c r="Q17" s="98"/>
      <c r="R17" s="98"/>
      <c r="S17" s="98"/>
      <c r="T17" s="98"/>
      <c r="U17" s="98"/>
      <c r="V17" s="99"/>
      <c r="W17" s="97" t="s">
        <v>559</v>
      </c>
      <c r="X17" s="98"/>
      <c r="Y17" s="98"/>
      <c r="Z17" s="98"/>
      <c r="AA17" s="98"/>
      <c r="AB17" s="98"/>
      <c r="AC17" s="99"/>
      <c r="AD17" s="97" t="s">
        <v>559</v>
      </c>
      <c r="AE17" s="98"/>
      <c r="AF17" s="98"/>
      <c r="AG17" s="98"/>
      <c r="AH17" s="98"/>
      <c r="AI17" s="98"/>
      <c r="AJ17" s="99"/>
      <c r="AK17" s="97" t="s">
        <v>621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36.119</v>
      </c>
      <c r="Q18" s="104"/>
      <c r="R18" s="104"/>
      <c r="S18" s="104"/>
      <c r="T18" s="104"/>
      <c r="U18" s="104"/>
      <c r="V18" s="105"/>
      <c r="W18" s="103">
        <f>SUM(W13:AC17)</f>
        <v>32.506999999999998</v>
      </c>
      <c r="X18" s="104"/>
      <c r="Y18" s="104"/>
      <c r="Z18" s="104"/>
      <c r="AA18" s="104"/>
      <c r="AB18" s="104"/>
      <c r="AC18" s="105"/>
      <c r="AD18" s="103">
        <f>SUM(AD13:AJ17)</f>
        <v>22.486999999999998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27.6</v>
      </c>
      <c r="Q19" s="98"/>
      <c r="R19" s="98"/>
      <c r="S19" s="98"/>
      <c r="T19" s="98"/>
      <c r="U19" s="98"/>
      <c r="V19" s="99"/>
      <c r="W19" s="97">
        <v>24.975000000000001</v>
      </c>
      <c r="X19" s="98"/>
      <c r="Y19" s="98"/>
      <c r="Z19" s="98"/>
      <c r="AA19" s="98"/>
      <c r="AB19" s="98"/>
      <c r="AC19" s="99"/>
      <c r="AD19" s="97">
        <v>17.678999999999998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0.76414075694232952</v>
      </c>
      <c r="Q20" s="539"/>
      <c r="R20" s="539"/>
      <c r="S20" s="539"/>
      <c r="T20" s="539"/>
      <c r="U20" s="539"/>
      <c r="V20" s="539"/>
      <c r="W20" s="539">
        <f>IF(W18=0, "-", SUM(W19)/W18)</f>
        <v>0.76829605931030254</v>
      </c>
      <c r="X20" s="539"/>
      <c r="Y20" s="539"/>
      <c r="Z20" s="539"/>
      <c r="AA20" s="539"/>
      <c r="AB20" s="539"/>
      <c r="AC20" s="539"/>
      <c r="AD20" s="539">
        <f>IF(AD18=0, "-", SUM(AD19)/AD18)</f>
        <v>0.78618757504335834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f>IF(P19=0, "-", SUM(P19)/SUM(P13,P14))</f>
        <v>0.76414075694232952</v>
      </c>
      <c r="Q21" s="539"/>
      <c r="R21" s="539"/>
      <c r="S21" s="539"/>
      <c r="T21" s="539"/>
      <c r="U21" s="539"/>
      <c r="V21" s="539"/>
      <c r="W21" s="539">
        <f>IF(W19=0, "-", SUM(W19)/SUM(W13,W14))</f>
        <v>0.76829605931030254</v>
      </c>
      <c r="X21" s="539"/>
      <c r="Y21" s="539"/>
      <c r="Z21" s="539"/>
      <c r="AA21" s="539"/>
      <c r="AB21" s="539"/>
      <c r="AC21" s="539"/>
      <c r="AD21" s="539">
        <f>IF(AD19=0, "-", SUM(AD19)/SUM(AD13,AD14))</f>
        <v>0.78618757504335834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643</v>
      </c>
      <c r="H23" s="184"/>
      <c r="I23" s="184"/>
      <c r="J23" s="184"/>
      <c r="K23" s="184"/>
      <c r="L23" s="184"/>
      <c r="M23" s="184"/>
      <c r="N23" s="184"/>
      <c r="O23" s="185"/>
      <c r="P23" s="94" t="s">
        <v>570</v>
      </c>
      <c r="Q23" s="95"/>
      <c r="R23" s="95"/>
      <c r="S23" s="95"/>
      <c r="T23" s="95"/>
      <c r="U23" s="95"/>
      <c r="V23" s="96"/>
      <c r="W23" s="94" t="s">
        <v>573</v>
      </c>
      <c r="X23" s="95"/>
      <c r="Y23" s="95"/>
      <c r="Z23" s="95"/>
      <c r="AA23" s="95"/>
      <c r="AB23" s="95"/>
      <c r="AC23" s="96"/>
      <c r="AD23" s="206" t="s">
        <v>644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t="s">
        <v>571</v>
      </c>
      <c r="Q24" s="98"/>
      <c r="R24" s="98"/>
      <c r="S24" s="98"/>
      <c r="T24" s="98"/>
      <c r="U24" s="98"/>
      <c r="V24" s="99"/>
      <c r="W24" s="97" t="s">
        <v>571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t="s">
        <v>571</v>
      </c>
      <c r="Q25" s="98"/>
      <c r="R25" s="98"/>
      <c r="S25" s="98"/>
      <c r="T25" s="98"/>
      <c r="U25" s="98"/>
      <c r="V25" s="99"/>
      <c r="W25" s="97" t="s">
        <v>572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t="s">
        <v>571</v>
      </c>
      <c r="Q26" s="98"/>
      <c r="R26" s="98"/>
      <c r="S26" s="98"/>
      <c r="T26" s="98"/>
      <c r="U26" s="98"/>
      <c r="V26" s="99"/>
      <c r="W26" s="97" t="s">
        <v>572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t="s">
        <v>572</v>
      </c>
      <c r="Q27" s="98"/>
      <c r="R27" s="98"/>
      <c r="S27" s="98"/>
      <c r="T27" s="98"/>
      <c r="U27" s="98"/>
      <c r="V27" s="99"/>
      <c r="W27" s="97" t="s">
        <v>570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v>29</v>
      </c>
      <c r="AV31" s="269"/>
      <c r="AW31" s="377" t="s">
        <v>300</v>
      </c>
      <c r="AX31" s="378"/>
    </row>
    <row r="32" spans="1:50" ht="35.1" customHeight="1" x14ac:dyDescent="0.15">
      <c r="A32" s="515"/>
      <c r="B32" s="513"/>
      <c r="C32" s="513"/>
      <c r="D32" s="513"/>
      <c r="E32" s="513"/>
      <c r="F32" s="514"/>
      <c r="G32" s="540" t="s">
        <v>629</v>
      </c>
      <c r="H32" s="541"/>
      <c r="I32" s="541"/>
      <c r="J32" s="541"/>
      <c r="K32" s="541"/>
      <c r="L32" s="541"/>
      <c r="M32" s="541"/>
      <c r="N32" s="541"/>
      <c r="O32" s="542"/>
      <c r="P32" s="158" t="s">
        <v>618</v>
      </c>
      <c r="Q32" s="158"/>
      <c r="R32" s="158"/>
      <c r="S32" s="158"/>
      <c r="T32" s="158"/>
      <c r="U32" s="158"/>
      <c r="V32" s="158"/>
      <c r="W32" s="158"/>
      <c r="X32" s="229"/>
      <c r="Y32" s="336" t="s">
        <v>12</v>
      </c>
      <c r="Z32" s="549"/>
      <c r="AA32" s="550"/>
      <c r="AB32" s="551" t="s">
        <v>574</v>
      </c>
      <c r="AC32" s="551"/>
      <c r="AD32" s="551"/>
      <c r="AE32" s="362">
        <v>66</v>
      </c>
      <c r="AF32" s="363"/>
      <c r="AG32" s="363"/>
      <c r="AH32" s="363"/>
      <c r="AI32" s="362">
        <v>100</v>
      </c>
      <c r="AJ32" s="363"/>
      <c r="AK32" s="363"/>
      <c r="AL32" s="363"/>
      <c r="AM32" s="362">
        <v>100</v>
      </c>
      <c r="AN32" s="363"/>
      <c r="AO32" s="363"/>
      <c r="AP32" s="363"/>
      <c r="AQ32" s="100" t="s">
        <v>559</v>
      </c>
      <c r="AR32" s="101"/>
      <c r="AS32" s="101"/>
      <c r="AT32" s="102"/>
      <c r="AU32" s="363">
        <v>100</v>
      </c>
      <c r="AV32" s="363"/>
      <c r="AW32" s="363"/>
      <c r="AX32" s="365"/>
    </row>
    <row r="33" spans="1:50" ht="35.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574</v>
      </c>
      <c r="AC33" s="522"/>
      <c r="AD33" s="522"/>
      <c r="AE33" s="362">
        <v>50</v>
      </c>
      <c r="AF33" s="363"/>
      <c r="AG33" s="363"/>
      <c r="AH33" s="363"/>
      <c r="AI33" s="362">
        <v>66</v>
      </c>
      <c r="AJ33" s="363"/>
      <c r="AK33" s="363"/>
      <c r="AL33" s="363"/>
      <c r="AM33" s="362">
        <v>80</v>
      </c>
      <c r="AN33" s="363"/>
      <c r="AO33" s="363"/>
      <c r="AP33" s="363"/>
      <c r="AQ33" s="100" t="s">
        <v>559</v>
      </c>
      <c r="AR33" s="101"/>
      <c r="AS33" s="101"/>
      <c r="AT33" s="102"/>
      <c r="AU33" s="363">
        <v>80</v>
      </c>
      <c r="AV33" s="363"/>
      <c r="AW33" s="363"/>
      <c r="AX33" s="365"/>
    </row>
    <row r="34" spans="1:50" ht="35.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132</v>
      </c>
      <c r="AF34" s="363"/>
      <c r="AG34" s="363"/>
      <c r="AH34" s="363"/>
      <c r="AI34" s="362">
        <v>151.5151515151515</v>
      </c>
      <c r="AJ34" s="363"/>
      <c r="AK34" s="363"/>
      <c r="AL34" s="363"/>
      <c r="AM34" s="362">
        <v>125</v>
      </c>
      <c r="AN34" s="363"/>
      <c r="AO34" s="363"/>
      <c r="AP34" s="363"/>
      <c r="AQ34" s="100" t="s">
        <v>559</v>
      </c>
      <c r="AR34" s="101"/>
      <c r="AS34" s="101"/>
      <c r="AT34" s="102"/>
      <c r="AU34" s="363">
        <v>125</v>
      </c>
      <c r="AV34" s="363"/>
      <c r="AW34" s="363"/>
      <c r="AX34" s="365"/>
    </row>
    <row r="35" spans="1:50" ht="23.25" customHeight="1" x14ac:dyDescent="0.15">
      <c r="A35" s="899" t="s">
        <v>528</v>
      </c>
      <c r="B35" s="900"/>
      <c r="C35" s="900"/>
      <c r="D35" s="900"/>
      <c r="E35" s="900"/>
      <c r="F35" s="901"/>
      <c r="G35" s="905" t="s">
        <v>575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491</v>
      </c>
      <c r="B37" s="641"/>
      <c r="C37" s="641"/>
      <c r="D37" s="641"/>
      <c r="E37" s="641"/>
      <c r="F37" s="642"/>
      <c r="G37" s="565" t="s">
        <v>265</v>
      </c>
      <c r="H37" s="379"/>
      <c r="I37" s="379"/>
      <c r="J37" s="379"/>
      <c r="K37" s="379"/>
      <c r="L37" s="379"/>
      <c r="M37" s="379"/>
      <c r="N37" s="379"/>
      <c r="O37" s="566"/>
      <c r="P37" s="630" t="s">
        <v>59</v>
      </c>
      <c r="Q37" s="379"/>
      <c r="R37" s="379"/>
      <c r="S37" s="379"/>
      <c r="T37" s="379"/>
      <c r="U37" s="379"/>
      <c r="V37" s="379"/>
      <c r="W37" s="379"/>
      <c r="X37" s="566"/>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491</v>
      </c>
      <c r="B44" s="641"/>
      <c r="C44" s="641"/>
      <c r="D44" s="641"/>
      <c r="E44" s="641"/>
      <c r="F44" s="642"/>
      <c r="G44" s="565" t="s">
        <v>265</v>
      </c>
      <c r="H44" s="379"/>
      <c r="I44" s="379"/>
      <c r="J44" s="379"/>
      <c r="K44" s="379"/>
      <c r="L44" s="379"/>
      <c r="M44" s="379"/>
      <c r="N44" s="379"/>
      <c r="O44" s="566"/>
      <c r="P44" s="630" t="s">
        <v>59</v>
      </c>
      <c r="Q44" s="379"/>
      <c r="R44" s="379"/>
      <c r="S44" s="379"/>
      <c r="T44" s="379"/>
      <c r="U44" s="379"/>
      <c r="V44" s="379"/>
      <c r="W44" s="379"/>
      <c r="X44" s="566"/>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0" t="s">
        <v>59</v>
      </c>
      <c r="Q51" s="379"/>
      <c r="R51" s="379"/>
      <c r="S51" s="379"/>
      <c r="T51" s="379"/>
      <c r="U51" s="379"/>
      <c r="V51" s="379"/>
      <c r="W51" s="379"/>
      <c r="X51" s="566"/>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0" t="s">
        <v>59</v>
      </c>
      <c r="Q58" s="379"/>
      <c r="R58" s="379"/>
      <c r="S58" s="379"/>
      <c r="T58" s="379"/>
      <c r="U58" s="379"/>
      <c r="V58" s="379"/>
      <c r="W58" s="379"/>
      <c r="X58" s="566"/>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1"/>
      <c r="R87" s="801"/>
      <c r="S87" s="801"/>
      <c r="T87" s="801"/>
      <c r="U87" s="801"/>
      <c r="V87" s="801"/>
      <c r="W87" s="801"/>
      <c r="X87" s="802"/>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5"/>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5"/>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1" t="s">
        <v>577</v>
      </c>
      <c r="AC101" s="551"/>
      <c r="AD101" s="551"/>
      <c r="AE101" s="362">
        <v>9</v>
      </c>
      <c r="AF101" s="363"/>
      <c r="AG101" s="363"/>
      <c r="AH101" s="364"/>
      <c r="AI101" s="362">
        <v>6</v>
      </c>
      <c r="AJ101" s="363"/>
      <c r="AK101" s="363"/>
      <c r="AL101" s="364"/>
      <c r="AM101" s="362">
        <v>7</v>
      </c>
      <c r="AN101" s="363"/>
      <c r="AO101" s="363"/>
      <c r="AP101" s="364"/>
      <c r="AQ101" s="362" t="s">
        <v>559</v>
      </c>
      <c r="AR101" s="363"/>
      <c r="AS101" s="363"/>
      <c r="AT101" s="364"/>
      <c r="AU101" s="362" t="s">
        <v>559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v>7</v>
      </c>
      <c r="AF102" s="356"/>
      <c r="AG102" s="356"/>
      <c r="AH102" s="356"/>
      <c r="AI102" s="356">
        <v>7</v>
      </c>
      <c r="AJ102" s="356"/>
      <c r="AK102" s="356"/>
      <c r="AL102" s="356"/>
      <c r="AM102" s="356">
        <v>6</v>
      </c>
      <c r="AN102" s="356"/>
      <c r="AO102" s="356"/>
      <c r="AP102" s="356"/>
      <c r="AQ102" s="816" t="s">
        <v>559</v>
      </c>
      <c r="AR102" s="817"/>
      <c r="AS102" s="817"/>
      <c r="AT102" s="818"/>
      <c r="AU102" s="816" t="s">
        <v>559</v>
      </c>
      <c r="AV102" s="817"/>
      <c r="AW102" s="817"/>
      <c r="AX102" s="818"/>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6"/>
      <c r="AV105" s="817"/>
      <c r="AW105" s="817"/>
      <c r="AX105" s="818"/>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2437.3330000000001</v>
      </c>
      <c r="AF116" s="356"/>
      <c r="AG116" s="356"/>
      <c r="AH116" s="356"/>
      <c r="AI116" s="356">
        <v>3056.9</v>
      </c>
      <c r="AJ116" s="356"/>
      <c r="AK116" s="356"/>
      <c r="AL116" s="356"/>
      <c r="AM116" s="356">
        <v>1812.7</v>
      </c>
      <c r="AN116" s="356"/>
      <c r="AO116" s="356"/>
      <c r="AP116" s="356"/>
      <c r="AQ116" s="362" t="s">
        <v>622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581</v>
      </c>
      <c r="AF117" s="304"/>
      <c r="AG117" s="304"/>
      <c r="AH117" s="304"/>
      <c r="AI117" s="304" t="s">
        <v>647</v>
      </c>
      <c r="AJ117" s="304"/>
      <c r="AK117" s="304"/>
      <c r="AL117" s="304"/>
      <c r="AM117" s="304" t="s">
        <v>648</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572</v>
      </c>
      <c r="AV133" s="133"/>
      <c r="AW133" s="134" t="s">
        <v>300</v>
      </c>
      <c r="AX133" s="135"/>
    </row>
    <row r="134" spans="1:50" ht="39.75" customHeight="1" x14ac:dyDescent="0.15">
      <c r="A134" s="996"/>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24.1</v>
      </c>
      <c r="AF134" s="101"/>
      <c r="AG134" s="101"/>
      <c r="AH134" s="101"/>
      <c r="AI134" s="264" t="s">
        <v>559</v>
      </c>
      <c r="AJ134" s="101"/>
      <c r="AK134" s="101"/>
      <c r="AL134" s="101"/>
      <c r="AM134" s="264" t="s">
        <v>571</v>
      </c>
      <c r="AN134" s="101"/>
      <c r="AO134" s="101"/>
      <c r="AP134" s="101"/>
      <c r="AQ134" s="264" t="s">
        <v>652</v>
      </c>
      <c r="AR134" s="101"/>
      <c r="AS134" s="101"/>
      <c r="AT134" s="101"/>
      <c r="AU134" s="264" t="s">
        <v>559</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v>21.8</v>
      </c>
      <c r="AF135" s="101"/>
      <c r="AG135" s="101"/>
      <c r="AH135" s="101"/>
      <c r="AI135" s="264" t="s">
        <v>559</v>
      </c>
      <c r="AJ135" s="101"/>
      <c r="AK135" s="101"/>
      <c r="AL135" s="101"/>
      <c r="AM135" s="264" t="s">
        <v>559</v>
      </c>
      <c r="AN135" s="101"/>
      <c r="AO135" s="101"/>
      <c r="AP135" s="101"/>
      <c r="AQ135" s="264">
        <v>24.1</v>
      </c>
      <c r="AR135" s="101"/>
      <c r="AS135" s="101"/>
      <c r="AT135" s="101"/>
      <c r="AU135" s="264" t="s">
        <v>559</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1.5" customHeight="1" x14ac:dyDescent="0.15">
      <c r="A188" s="996"/>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1.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621</v>
      </c>
      <c r="AF432" s="133"/>
      <c r="AG432" s="134" t="s">
        <v>356</v>
      </c>
      <c r="AH432" s="169"/>
      <c r="AI432" s="179"/>
      <c r="AJ432" s="179"/>
      <c r="AK432" s="179"/>
      <c r="AL432" s="174"/>
      <c r="AM432" s="179"/>
      <c r="AN432" s="179"/>
      <c r="AO432" s="179"/>
      <c r="AP432" s="174"/>
      <c r="AQ432" s="215" t="s">
        <v>621</v>
      </c>
      <c r="AR432" s="133"/>
      <c r="AS432" s="134" t="s">
        <v>356</v>
      </c>
      <c r="AT432" s="169"/>
      <c r="AU432" s="133" t="s">
        <v>627</v>
      </c>
      <c r="AV432" s="133"/>
      <c r="AW432" s="134" t="s">
        <v>300</v>
      </c>
      <c r="AX432" s="135"/>
    </row>
    <row r="433" spans="1:50" ht="23.25" customHeight="1" x14ac:dyDescent="0.15">
      <c r="A433" s="996"/>
      <c r="B433" s="250"/>
      <c r="C433" s="249"/>
      <c r="D433" s="250"/>
      <c r="E433" s="163"/>
      <c r="F433" s="164"/>
      <c r="G433" s="228" t="s">
        <v>621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625</v>
      </c>
      <c r="AC433" s="130"/>
      <c r="AD433" s="130"/>
      <c r="AE433" s="100" t="s">
        <v>621</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626</v>
      </c>
      <c r="AC434" s="219"/>
      <c r="AD434" s="219"/>
      <c r="AE434" s="100" t="s">
        <v>628</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621</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559</v>
      </c>
      <c r="AR457" s="133"/>
      <c r="AS457" s="134" t="s">
        <v>356</v>
      </c>
      <c r="AT457" s="169"/>
      <c r="AU457" s="133" t="s">
        <v>559</v>
      </c>
      <c r="AV457" s="133"/>
      <c r="AW457" s="134" t="s">
        <v>300</v>
      </c>
      <c r="AX457" s="135"/>
    </row>
    <row r="458" spans="1:50" ht="23.25" customHeight="1" x14ac:dyDescent="0.15">
      <c r="A458" s="996"/>
      <c r="B458" s="250"/>
      <c r="C458" s="249"/>
      <c r="D458" s="250"/>
      <c r="E458" s="163"/>
      <c r="F458" s="164"/>
      <c r="G458" s="228" t="s">
        <v>624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2"/>
      <c r="AQ458" s="100" t="s">
        <v>559</v>
      </c>
      <c r="AR458" s="101"/>
      <c r="AS458" s="101"/>
      <c r="AT458" s="102"/>
      <c r="AU458" s="101" t="s">
        <v>559</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1"/>
      <c r="AM459" s="100" t="s">
        <v>559</v>
      </c>
      <c r="AN459" s="101"/>
      <c r="AO459" s="101"/>
      <c r="AP459" s="102"/>
      <c r="AQ459" s="100" t="s">
        <v>559</v>
      </c>
      <c r="AR459" s="101"/>
      <c r="AS459" s="101"/>
      <c r="AT459" s="102"/>
      <c r="AU459" s="101" t="s">
        <v>559</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624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551</v>
      </c>
      <c r="AE702" s="898"/>
      <c r="AF702" s="898"/>
      <c r="AG702" s="887" t="s">
        <v>587</v>
      </c>
      <c r="AH702" s="888"/>
      <c r="AI702" s="888"/>
      <c r="AJ702" s="888"/>
      <c r="AK702" s="888"/>
      <c r="AL702" s="888"/>
      <c r="AM702" s="888"/>
      <c r="AN702" s="888"/>
      <c r="AO702" s="888"/>
      <c r="AP702" s="888"/>
      <c r="AQ702" s="888"/>
      <c r="AR702" s="888"/>
      <c r="AS702" s="888"/>
      <c r="AT702" s="888"/>
      <c r="AU702" s="888"/>
      <c r="AV702" s="888"/>
      <c r="AW702" s="888"/>
      <c r="AX702" s="889"/>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3" t="s">
        <v>588</v>
      </c>
      <c r="AH703" s="664"/>
      <c r="AI703" s="664"/>
      <c r="AJ703" s="664"/>
      <c r="AK703" s="664"/>
      <c r="AL703" s="664"/>
      <c r="AM703" s="664"/>
      <c r="AN703" s="664"/>
      <c r="AO703" s="664"/>
      <c r="AP703" s="664"/>
      <c r="AQ703" s="664"/>
      <c r="AR703" s="664"/>
      <c r="AS703" s="664"/>
      <c r="AT703" s="664"/>
      <c r="AU703" s="664"/>
      <c r="AV703" s="664"/>
      <c r="AW703" s="664"/>
      <c r="AX703" s="665"/>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551</v>
      </c>
      <c r="AE705" s="732"/>
      <c r="AF705" s="732"/>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4"/>
      <c r="D706" s="615"/>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9"/>
      <c r="C707" s="616"/>
      <c r="D707" s="617"/>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5.1"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551</v>
      </c>
      <c r="AE708" s="667"/>
      <c r="AF708" s="667"/>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54"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3" t="s">
        <v>630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3" t="s">
        <v>559</v>
      </c>
      <c r="AH710" s="664"/>
      <c r="AI710" s="664"/>
      <c r="AJ710" s="664"/>
      <c r="AK710" s="664"/>
      <c r="AL710" s="664"/>
      <c r="AM710" s="664"/>
      <c r="AN710" s="664"/>
      <c r="AO710" s="664"/>
      <c r="AP710" s="664"/>
      <c r="AQ710" s="664"/>
      <c r="AR710" s="664"/>
      <c r="AS710" s="664"/>
      <c r="AT710" s="664"/>
      <c r="AU710" s="664"/>
      <c r="AV710" s="664"/>
      <c r="AW710" s="664"/>
      <c r="AX710" s="665"/>
    </row>
    <row r="711" spans="1:50" ht="35.1"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3" t="s">
        <v>592</v>
      </c>
      <c r="AH711" s="664"/>
      <c r="AI711" s="664"/>
      <c r="AJ711" s="664"/>
      <c r="AK711" s="664"/>
      <c r="AL711" s="664"/>
      <c r="AM711" s="664"/>
      <c r="AN711" s="664"/>
      <c r="AO711" s="664"/>
      <c r="AP711" s="664"/>
      <c r="AQ711" s="664"/>
      <c r="AR711" s="664"/>
      <c r="AS711" s="664"/>
      <c r="AT711" s="664"/>
      <c r="AU711" s="664"/>
      <c r="AV711" s="664"/>
      <c r="AW711" s="664"/>
      <c r="AX711" s="665"/>
    </row>
    <row r="712" spans="1:50" ht="69.95" customHeight="1" x14ac:dyDescent="0.15">
      <c r="A712" s="654"/>
      <c r="B712" s="655"/>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3" t="s">
        <v>559</v>
      </c>
      <c r="AH713" s="664"/>
      <c r="AI713" s="664"/>
      <c r="AJ713" s="664"/>
      <c r="AK713" s="664"/>
      <c r="AL713" s="664"/>
      <c r="AM713" s="664"/>
      <c r="AN713" s="664"/>
      <c r="AO713" s="664"/>
      <c r="AP713" s="664"/>
      <c r="AQ713" s="664"/>
      <c r="AR713" s="664"/>
      <c r="AS713" s="664"/>
      <c r="AT713" s="664"/>
      <c r="AU713" s="664"/>
      <c r="AV713" s="664"/>
      <c r="AW713" s="664"/>
      <c r="AX713" s="665"/>
    </row>
    <row r="714" spans="1:50" ht="35.1"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551</v>
      </c>
      <c r="AE714" s="592"/>
      <c r="AF714" s="593"/>
      <c r="AG714" s="688" t="s">
        <v>594</v>
      </c>
      <c r="AH714" s="689"/>
      <c r="AI714" s="689"/>
      <c r="AJ714" s="689"/>
      <c r="AK714" s="689"/>
      <c r="AL714" s="689"/>
      <c r="AM714" s="689"/>
      <c r="AN714" s="689"/>
      <c r="AO714" s="689"/>
      <c r="AP714" s="689"/>
      <c r="AQ714" s="689"/>
      <c r="AR714" s="689"/>
      <c r="AS714" s="689"/>
      <c r="AT714" s="689"/>
      <c r="AU714" s="689"/>
      <c r="AV714" s="689"/>
      <c r="AW714" s="689"/>
      <c r="AX714" s="690"/>
    </row>
    <row r="715" spans="1:50" ht="35.1" customHeight="1" x14ac:dyDescent="0.15">
      <c r="A715" s="621"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76"/>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551</v>
      </c>
      <c r="AE716" s="758"/>
      <c r="AF716" s="758"/>
      <c r="AG716" s="663" t="s">
        <v>596</v>
      </c>
      <c r="AH716" s="664"/>
      <c r="AI716" s="664"/>
      <c r="AJ716" s="664"/>
      <c r="AK716" s="664"/>
      <c r="AL716" s="664"/>
      <c r="AM716" s="664"/>
      <c r="AN716" s="664"/>
      <c r="AO716" s="664"/>
      <c r="AP716" s="664"/>
      <c r="AQ716" s="664"/>
      <c r="AR716" s="664"/>
      <c r="AS716" s="664"/>
      <c r="AT716" s="664"/>
      <c r="AU716" s="664"/>
      <c r="AV716" s="664"/>
      <c r="AW716" s="664"/>
      <c r="AX716" s="665"/>
    </row>
    <row r="717" spans="1:50" ht="35.1" customHeight="1" x14ac:dyDescent="0.15">
      <c r="A717" s="654"/>
      <c r="B717" s="655"/>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3" t="s">
        <v>597</v>
      </c>
      <c r="AH717" s="664"/>
      <c r="AI717" s="664"/>
      <c r="AJ717" s="664"/>
      <c r="AK717" s="664"/>
      <c r="AL717" s="664"/>
      <c r="AM717" s="664"/>
      <c r="AN717" s="664"/>
      <c r="AO717" s="664"/>
      <c r="AP717" s="664"/>
      <c r="AQ717" s="664"/>
      <c r="AR717" s="664"/>
      <c r="AS717" s="664"/>
      <c r="AT717" s="664"/>
      <c r="AU717" s="664"/>
      <c r="AV717" s="664"/>
      <c r="AW717" s="664"/>
      <c r="AX717" s="665"/>
    </row>
    <row r="718" spans="1:50" ht="35.1"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6" t="s">
        <v>599</v>
      </c>
      <c r="AE719" s="667"/>
      <c r="AF719" s="667"/>
      <c r="AG719" s="157" t="s">
        <v>600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19"/>
      <c r="D722" s="920"/>
      <c r="E722" s="920"/>
      <c r="F722" s="921"/>
      <c r="G722" s="939"/>
      <c r="H722" s="940"/>
      <c r="I722" s="83" t="str">
        <f>IF(OR(G722="　", G722=""), "", "-")</f>
        <v/>
      </c>
      <c r="J722" s="918"/>
      <c r="K722" s="918"/>
      <c r="L722" s="83" t="str">
        <f>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19"/>
      <c r="D723" s="920"/>
      <c r="E723" s="920"/>
      <c r="F723" s="921"/>
      <c r="G723" s="939"/>
      <c r="H723" s="940"/>
      <c r="I723" s="83" t="str">
        <f>IF(OR(G723="　", G723=""), "", "-")</f>
        <v/>
      </c>
      <c r="J723" s="918"/>
      <c r="K723" s="918"/>
      <c r="L723" s="83" t="str">
        <f>IF(M723="","","-")</f>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19"/>
      <c r="D724" s="920"/>
      <c r="E724" s="920"/>
      <c r="F724" s="921"/>
      <c r="G724" s="939"/>
      <c r="H724" s="940"/>
      <c r="I724" s="83" t="str">
        <f>IF(OR(G724="　", G724=""), "", "-")</f>
        <v/>
      </c>
      <c r="J724" s="918"/>
      <c r="K724" s="918"/>
      <c r="L724" s="83" t="str">
        <f>IF(M724="","","-")</f>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2"/>
      <c r="D725" s="923"/>
      <c r="E725" s="923"/>
      <c r="F725" s="924"/>
      <c r="G725" s="961"/>
      <c r="H725" s="962"/>
      <c r="I725" s="85" t="str">
        <f>IF(OR(G725="　", G725=""), "", "-")</f>
        <v/>
      </c>
      <c r="J725" s="963"/>
      <c r="K725" s="963"/>
      <c r="L725" s="85" t="str">
        <f>IF(M725="","","-")</f>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6" t="s">
        <v>617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94" t="s">
        <v>57</v>
      </c>
      <c r="D727" s="695"/>
      <c r="E727" s="695"/>
      <c r="F727" s="696"/>
      <c r="G727" s="794" t="s">
        <v>631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649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650</v>
      </c>
      <c r="B731" s="619"/>
      <c r="C731" s="619"/>
      <c r="D731" s="619"/>
      <c r="E731" s="620"/>
      <c r="F731" s="679" t="s">
        <v>653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t="s">
        <v>530</v>
      </c>
      <c r="B733" s="749"/>
      <c r="C733" s="749"/>
      <c r="D733" s="749"/>
      <c r="E733" s="750"/>
      <c r="F733" s="765" t="s">
        <v>654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t="s">
        <v>642</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2"/>
      <c r="C781" s="762"/>
      <c r="D781" s="762"/>
      <c r="E781" s="762"/>
      <c r="F781" s="763"/>
      <c r="G781" s="449" t="s">
        <v>610</v>
      </c>
      <c r="H781" s="450"/>
      <c r="I781" s="450"/>
      <c r="J781" s="450"/>
      <c r="K781" s="451"/>
      <c r="L781" s="452" t="s">
        <v>619</v>
      </c>
      <c r="M781" s="453"/>
      <c r="N781" s="453"/>
      <c r="O781" s="453"/>
      <c r="P781" s="453"/>
      <c r="Q781" s="453"/>
      <c r="R781" s="453"/>
      <c r="S781" s="453"/>
      <c r="T781" s="453"/>
      <c r="U781" s="453"/>
      <c r="V781" s="453"/>
      <c r="W781" s="453"/>
      <c r="X781" s="454"/>
      <c r="Y781" s="455">
        <v>0.99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2"/>
      <c r="C782" s="762"/>
      <c r="D782" s="762"/>
      <c r="E782" s="762"/>
      <c r="F782" s="763"/>
      <c r="G782" s="346" t="s">
        <v>611</v>
      </c>
      <c r="H782" s="347"/>
      <c r="I782" s="347"/>
      <c r="J782" s="347"/>
      <c r="K782" s="348"/>
      <c r="L782" s="399" t="s">
        <v>614</v>
      </c>
      <c r="M782" s="400"/>
      <c r="N782" s="400"/>
      <c r="O782" s="400"/>
      <c r="P782" s="400"/>
      <c r="Q782" s="400"/>
      <c r="R782" s="400"/>
      <c r="S782" s="400"/>
      <c r="T782" s="400"/>
      <c r="U782" s="400"/>
      <c r="V782" s="400"/>
      <c r="W782" s="400"/>
      <c r="X782" s="401"/>
      <c r="Y782" s="396">
        <v>0.56000000000000005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2"/>
      <c r="C783" s="762"/>
      <c r="D783" s="762"/>
      <c r="E783" s="762"/>
      <c r="F783" s="763"/>
      <c r="G783" s="346" t="s">
        <v>612</v>
      </c>
      <c r="H783" s="347"/>
      <c r="I783" s="347"/>
      <c r="J783" s="347"/>
      <c r="K783" s="348"/>
      <c r="L783" s="399" t="s">
        <v>616</v>
      </c>
      <c r="M783" s="400"/>
      <c r="N783" s="400"/>
      <c r="O783" s="400"/>
      <c r="P783" s="400"/>
      <c r="Q783" s="400"/>
      <c r="R783" s="400"/>
      <c r="S783" s="400"/>
      <c r="T783" s="400"/>
      <c r="U783" s="400"/>
      <c r="V783" s="400"/>
      <c r="W783" s="400"/>
      <c r="X783" s="401"/>
      <c r="Y783" s="396">
        <v>0.33600000000000002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2"/>
      <c r="C784" s="762"/>
      <c r="D784" s="762"/>
      <c r="E784" s="762"/>
      <c r="F784" s="763"/>
      <c r="G784" s="346" t="s">
        <v>613</v>
      </c>
      <c r="H784" s="347"/>
      <c r="I784" s="347"/>
      <c r="J784" s="347"/>
      <c r="K784" s="348"/>
      <c r="L784" s="399" t="s">
        <v>615</v>
      </c>
      <c r="M784" s="400"/>
      <c r="N784" s="400"/>
      <c r="O784" s="400"/>
      <c r="P784" s="400"/>
      <c r="Q784" s="400"/>
      <c r="R784" s="400"/>
      <c r="S784" s="400"/>
      <c r="T784" s="400"/>
      <c r="U784" s="400"/>
      <c r="V784" s="400"/>
      <c r="W784" s="400"/>
      <c r="X784" s="401"/>
      <c r="Y784" s="396">
        <v>0.17799999999999999</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2"/>
      <c r="C785" s="762"/>
      <c r="D785" s="762"/>
      <c r="E785" s="762"/>
      <c r="F785" s="763"/>
      <c r="G785" s="346" t="s">
        <v>636</v>
      </c>
      <c r="H785" s="347"/>
      <c r="I785" s="347"/>
      <c r="J785" s="347"/>
      <c r="K785" s="348"/>
      <c r="L785" s="399" t="s">
        <v>637</v>
      </c>
      <c r="M785" s="400"/>
      <c r="N785" s="400"/>
      <c r="O785" s="400"/>
      <c r="P785" s="400"/>
      <c r="Q785" s="400"/>
      <c r="R785" s="400"/>
      <c r="S785" s="400"/>
      <c r="T785" s="400"/>
      <c r="U785" s="400"/>
      <c r="V785" s="400"/>
      <c r="W785" s="400"/>
      <c r="X785" s="401"/>
      <c r="Y785" s="396">
        <v>8.1000000000000003E-2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2"/>
      <c r="C786" s="762"/>
      <c r="D786" s="762"/>
      <c r="E786" s="762"/>
      <c r="F786" s="763"/>
      <c r="G786" s="346" t="s">
        <v>632</v>
      </c>
      <c r="H786" s="347"/>
      <c r="I786" s="347"/>
      <c r="J786" s="347"/>
      <c r="K786" s="348"/>
      <c r="L786" s="399" t="s">
        <v>633</v>
      </c>
      <c r="M786" s="400"/>
      <c r="N786" s="400"/>
      <c r="O786" s="400"/>
      <c r="P786" s="400"/>
      <c r="Q786" s="400"/>
      <c r="R786" s="400"/>
      <c r="S786" s="400"/>
      <c r="T786" s="400"/>
      <c r="U786" s="400"/>
      <c r="V786" s="400"/>
      <c r="W786" s="400"/>
      <c r="X786" s="401"/>
      <c r="Y786" s="396">
        <v>7.5999999999999998E-2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2"/>
      <c r="C787" s="762"/>
      <c r="D787" s="762"/>
      <c r="E787" s="762"/>
      <c r="F787" s="763"/>
      <c r="G787" s="346" t="s">
        <v>634</v>
      </c>
      <c r="H787" s="347"/>
      <c r="I787" s="347"/>
      <c r="J787" s="347"/>
      <c r="K787" s="348"/>
      <c r="L787" s="399" t="s">
        <v>635</v>
      </c>
      <c r="M787" s="400"/>
      <c r="N787" s="400"/>
      <c r="O787" s="400"/>
      <c r="P787" s="400"/>
      <c r="Q787" s="400"/>
      <c r="R787" s="400"/>
      <c r="S787" s="400"/>
      <c r="T787" s="400"/>
      <c r="U787" s="400"/>
      <c r="V787" s="400"/>
      <c r="W787" s="400"/>
      <c r="X787" s="401"/>
      <c r="Y787" s="396">
        <v>6.4000000000000001E-2</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2"/>
      <c r="C788" s="762"/>
      <c r="D788" s="762"/>
      <c r="E788" s="762"/>
      <c r="F788" s="763"/>
      <c r="G788" s="346" t="s">
        <v>639</v>
      </c>
      <c r="H788" s="347"/>
      <c r="I788" s="347"/>
      <c r="J788" s="347"/>
      <c r="K788" s="348"/>
      <c r="L788" s="399" t="s">
        <v>640</v>
      </c>
      <c r="M788" s="400"/>
      <c r="N788" s="400"/>
      <c r="O788" s="400"/>
      <c r="P788" s="400"/>
      <c r="Q788" s="400"/>
      <c r="R788" s="400"/>
      <c r="S788" s="400"/>
      <c r="T788" s="400"/>
      <c r="U788" s="400"/>
      <c r="V788" s="400"/>
      <c r="W788" s="400"/>
      <c r="X788" s="401"/>
      <c r="Y788" s="396">
        <v>5.8999999999999997E-2</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2"/>
      <c r="C789" s="762"/>
      <c r="D789" s="762"/>
      <c r="E789" s="762"/>
      <c r="F789" s="763"/>
      <c r="G789" s="346" t="s">
        <v>638</v>
      </c>
      <c r="H789" s="347"/>
      <c r="I789" s="347"/>
      <c r="J789" s="347"/>
      <c r="K789" s="348"/>
      <c r="L789" s="399" t="s">
        <v>641</v>
      </c>
      <c r="M789" s="400"/>
      <c r="N789" s="400"/>
      <c r="O789" s="400"/>
      <c r="P789" s="400"/>
      <c r="Q789" s="400"/>
      <c r="R789" s="400"/>
      <c r="S789" s="400"/>
      <c r="T789" s="400"/>
      <c r="U789" s="400"/>
      <c r="V789" s="400"/>
      <c r="W789" s="400"/>
      <c r="X789" s="401"/>
      <c r="Y789" s="396">
        <v>9.9000000000000005E-2</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35.25" customHeight="1" x14ac:dyDescent="0.15">
      <c r="A790" s="556"/>
      <c r="B790" s="762"/>
      <c r="C790" s="762"/>
      <c r="D790" s="762"/>
      <c r="E790" s="762"/>
      <c r="F790" s="763"/>
      <c r="G790" s="346"/>
      <c r="H790" s="347"/>
      <c r="I790" s="347"/>
      <c r="J790" s="347"/>
      <c r="K790" s="348"/>
      <c r="L790" s="399" t="s">
        <v>646</v>
      </c>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2.4430000000000005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608</v>
      </c>
      <c r="D837" s="416"/>
      <c r="E837" s="416"/>
      <c r="F837" s="416"/>
      <c r="G837" s="416"/>
      <c r="H837" s="416"/>
      <c r="I837" s="416"/>
      <c r="J837" s="417">
        <v>9290005015601</v>
      </c>
      <c r="K837" s="418"/>
      <c r="L837" s="418"/>
      <c r="M837" s="418"/>
      <c r="N837" s="418"/>
      <c r="O837" s="418"/>
      <c r="P837" s="315" t="s">
        <v>607</v>
      </c>
      <c r="Q837" s="315"/>
      <c r="R837" s="315"/>
      <c r="S837" s="315"/>
      <c r="T837" s="315"/>
      <c r="U837" s="315"/>
      <c r="V837" s="315"/>
      <c r="W837" s="315"/>
      <c r="X837" s="315"/>
      <c r="Y837" s="316">
        <v>2.4430000000000001</v>
      </c>
      <c r="Z837" s="317"/>
      <c r="AA837" s="317"/>
      <c r="AB837" s="318"/>
      <c r="AC837" s="326" t="s">
        <v>524</v>
      </c>
      <c r="AD837" s="424"/>
      <c r="AE837" s="424"/>
      <c r="AF837" s="424"/>
      <c r="AG837" s="424"/>
      <c r="AH837" s="419">
        <v>8</v>
      </c>
      <c r="AI837" s="420"/>
      <c r="AJ837" s="420"/>
      <c r="AK837" s="420"/>
      <c r="AL837" s="323">
        <v>100</v>
      </c>
      <c r="AM837" s="324"/>
      <c r="AN837" s="324"/>
      <c r="AO837" s="325"/>
      <c r="AP837" s="319" t="s">
        <v>559</v>
      </c>
      <c r="AQ837" s="319"/>
      <c r="AR837" s="319"/>
      <c r="AS837" s="319"/>
      <c r="AT837" s="319"/>
      <c r="AU837" s="319"/>
      <c r="AV837" s="319"/>
      <c r="AW837" s="319"/>
      <c r="AX837" s="319"/>
    </row>
    <row r="838" spans="1:50" ht="60" customHeight="1" x14ac:dyDescent="0.15">
      <c r="A838" s="402">
        <v>2</v>
      </c>
      <c r="B838" s="402">
        <v>1</v>
      </c>
      <c r="C838" s="425" t="s">
        <v>601</v>
      </c>
      <c r="D838" s="416"/>
      <c r="E838" s="416"/>
      <c r="F838" s="416"/>
      <c r="G838" s="416"/>
      <c r="H838" s="416"/>
      <c r="I838" s="416"/>
      <c r="J838" s="417" t="s">
        <v>559</v>
      </c>
      <c r="K838" s="418"/>
      <c r="L838" s="418"/>
      <c r="M838" s="418"/>
      <c r="N838" s="418"/>
      <c r="O838" s="418"/>
      <c r="P838" s="315" t="s">
        <v>607</v>
      </c>
      <c r="Q838" s="315"/>
      <c r="R838" s="315"/>
      <c r="S838" s="315"/>
      <c r="T838" s="315"/>
      <c r="U838" s="315"/>
      <c r="V838" s="315"/>
      <c r="W838" s="315"/>
      <c r="X838" s="315"/>
      <c r="Y838" s="316">
        <v>1.7569999999999999</v>
      </c>
      <c r="Z838" s="317"/>
      <c r="AA838" s="317"/>
      <c r="AB838" s="318"/>
      <c r="AC838" s="326" t="s">
        <v>524</v>
      </c>
      <c r="AD838" s="326"/>
      <c r="AE838" s="326"/>
      <c r="AF838" s="326"/>
      <c r="AG838" s="326"/>
      <c r="AH838" s="419">
        <v>8</v>
      </c>
      <c r="AI838" s="420"/>
      <c r="AJ838" s="420"/>
      <c r="AK838" s="420"/>
      <c r="AL838" s="421">
        <v>100</v>
      </c>
      <c r="AM838" s="422"/>
      <c r="AN838" s="422"/>
      <c r="AO838" s="423"/>
      <c r="AP838" s="319" t="s">
        <v>559</v>
      </c>
      <c r="AQ838" s="319"/>
      <c r="AR838" s="319"/>
      <c r="AS838" s="319"/>
      <c r="AT838" s="319"/>
      <c r="AU838" s="319"/>
      <c r="AV838" s="319"/>
      <c r="AW838" s="319"/>
      <c r="AX838" s="319"/>
    </row>
    <row r="839" spans="1:50" ht="60" customHeight="1" x14ac:dyDescent="0.15">
      <c r="A839" s="402">
        <v>3</v>
      </c>
      <c r="B839" s="402">
        <v>1</v>
      </c>
      <c r="C839" s="425" t="s">
        <v>602</v>
      </c>
      <c r="D839" s="416"/>
      <c r="E839" s="416"/>
      <c r="F839" s="416"/>
      <c r="G839" s="416"/>
      <c r="H839" s="416"/>
      <c r="I839" s="416"/>
      <c r="J839" s="417" t="s">
        <v>559</v>
      </c>
      <c r="K839" s="418"/>
      <c r="L839" s="418"/>
      <c r="M839" s="418"/>
      <c r="N839" s="418"/>
      <c r="O839" s="418"/>
      <c r="P839" s="426" t="s">
        <v>607</v>
      </c>
      <c r="Q839" s="315"/>
      <c r="R839" s="315"/>
      <c r="S839" s="315"/>
      <c r="T839" s="315"/>
      <c r="U839" s="315"/>
      <c r="V839" s="315"/>
      <c r="W839" s="315"/>
      <c r="X839" s="315"/>
      <c r="Y839" s="316">
        <v>1.7310000000000001</v>
      </c>
      <c r="Z839" s="317"/>
      <c r="AA839" s="317"/>
      <c r="AB839" s="318"/>
      <c r="AC839" s="326" t="s">
        <v>524</v>
      </c>
      <c r="AD839" s="326"/>
      <c r="AE839" s="326"/>
      <c r="AF839" s="326"/>
      <c r="AG839" s="326"/>
      <c r="AH839" s="321">
        <v>8</v>
      </c>
      <c r="AI839" s="322"/>
      <c r="AJ839" s="322"/>
      <c r="AK839" s="322"/>
      <c r="AL839" s="323">
        <v>100</v>
      </c>
      <c r="AM839" s="324"/>
      <c r="AN839" s="324"/>
      <c r="AO839" s="325"/>
      <c r="AP839" s="319" t="s">
        <v>559</v>
      </c>
      <c r="AQ839" s="319"/>
      <c r="AR839" s="319"/>
      <c r="AS839" s="319"/>
      <c r="AT839" s="319"/>
      <c r="AU839" s="319"/>
      <c r="AV839" s="319"/>
      <c r="AW839" s="319"/>
      <c r="AX839" s="319"/>
    </row>
    <row r="840" spans="1:50" ht="60" customHeight="1" x14ac:dyDescent="0.15">
      <c r="A840" s="402">
        <v>4</v>
      </c>
      <c r="B840" s="402">
        <v>1</v>
      </c>
      <c r="C840" s="425" t="s">
        <v>605</v>
      </c>
      <c r="D840" s="416"/>
      <c r="E840" s="416"/>
      <c r="F840" s="416"/>
      <c r="G840" s="416"/>
      <c r="H840" s="416"/>
      <c r="I840" s="416"/>
      <c r="J840" s="417">
        <v>5010005007398</v>
      </c>
      <c r="K840" s="418"/>
      <c r="L840" s="418"/>
      <c r="M840" s="418"/>
      <c r="N840" s="418"/>
      <c r="O840" s="418"/>
      <c r="P840" s="426" t="s">
        <v>607</v>
      </c>
      <c r="Q840" s="315"/>
      <c r="R840" s="315"/>
      <c r="S840" s="315"/>
      <c r="T840" s="315"/>
      <c r="U840" s="315"/>
      <c r="V840" s="315"/>
      <c r="W840" s="315"/>
      <c r="X840" s="315"/>
      <c r="Y840" s="316">
        <v>1.69</v>
      </c>
      <c r="Z840" s="317"/>
      <c r="AA840" s="317"/>
      <c r="AB840" s="318"/>
      <c r="AC840" s="326" t="s">
        <v>524</v>
      </c>
      <c r="AD840" s="326"/>
      <c r="AE840" s="326"/>
      <c r="AF840" s="326"/>
      <c r="AG840" s="326"/>
      <c r="AH840" s="321">
        <v>8</v>
      </c>
      <c r="AI840" s="322"/>
      <c r="AJ840" s="322"/>
      <c r="AK840" s="322"/>
      <c r="AL840" s="323">
        <v>100</v>
      </c>
      <c r="AM840" s="324"/>
      <c r="AN840" s="324"/>
      <c r="AO840" s="325"/>
      <c r="AP840" s="319" t="s">
        <v>559</v>
      </c>
      <c r="AQ840" s="319"/>
      <c r="AR840" s="319"/>
      <c r="AS840" s="319"/>
      <c r="AT840" s="319"/>
      <c r="AU840" s="319"/>
      <c r="AV840" s="319"/>
      <c r="AW840" s="319"/>
      <c r="AX840" s="319"/>
    </row>
    <row r="841" spans="1:50" ht="60" customHeight="1" x14ac:dyDescent="0.15">
      <c r="A841" s="402">
        <v>5</v>
      </c>
      <c r="B841" s="402">
        <v>1</v>
      </c>
      <c r="C841" s="425" t="s">
        <v>606</v>
      </c>
      <c r="D841" s="416"/>
      <c r="E841" s="416"/>
      <c r="F841" s="416"/>
      <c r="G841" s="416"/>
      <c r="H841" s="416"/>
      <c r="I841" s="416"/>
      <c r="J841" s="417">
        <v>4000020360007</v>
      </c>
      <c r="K841" s="418"/>
      <c r="L841" s="418"/>
      <c r="M841" s="418"/>
      <c r="N841" s="418"/>
      <c r="O841" s="418"/>
      <c r="P841" s="315" t="s">
        <v>607</v>
      </c>
      <c r="Q841" s="315"/>
      <c r="R841" s="315"/>
      <c r="S841" s="315"/>
      <c r="T841" s="315"/>
      <c r="U841" s="315"/>
      <c r="V841" s="315"/>
      <c r="W841" s="315"/>
      <c r="X841" s="315"/>
      <c r="Y841" s="316">
        <v>1.63</v>
      </c>
      <c r="Z841" s="317"/>
      <c r="AA841" s="317"/>
      <c r="AB841" s="318"/>
      <c r="AC841" s="320" t="s">
        <v>524</v>
      </c>
      <c r="AD841" s="320"/>
      <c r="AE841" s="320"/>
      <c r="AF841" s="320"/>
      <c r="AG841" s="320"/>
      <c r="AH841" s="321">
        <v>8</v>
      </c>
      <c r="AI841" s="322"/>
      <c r="AJ841" s="322"/>
      <c r="AK841" s="322"/>
      <c r="AL841" s="323">
        <v>100</v>
      </c>
      <c r="AM841" s="324"/>
      <c r="AN841" s="324"/>
      <c r="AO841" s="325"/>
      <c r="AP841" s="319" t="s">
        <v>559</v>
      </c>
      <c r="AQ841" s="319"/>
      <c r="AR841" s="319"/>
      <c r="AS841" s="319"/>
      <c r="AT841" s="319"/>
      <c r="AU841" s="319"/>
      <c r="AV841" s="319"/>
      <c r="AW841" s="319"/>
      <c r="AX841" s="319"/>
    </row>
    <row r="842" spans="1:50" ht="60" customHeight="1" x14ac:dyDescent="0.15">
      <c r="A842" s="402">
        <v>6</v>
      </c>
      <c r="B842" s="402">
        <v>1</v>
      </c>
      <c r="C842" s="425" t="s">
        <v>603</v>
      </c>
      <c r="D842" s="416"/>
      <c r="E842" s="416"/>
      <c r="F842" s="416"/>
      <c r="G842" s="416"/>
      <c r="H842" s="416"/>
      <c r="I842" s="416"/>
      <c r="J842" s="417" t="s">
        <v>559</v>
      </c>
      <c r="K842" s="418"/>
      <c r="L842" s="418"/>
      <c r="M842" s="418"/>
      <c r="N842" s="418"/>
      <c r="O842" s="418"/>
      <c r="P842" s="315" t="s">
        <v>607</v>
      </c>
      <c r="Q842" s="315"/>
      <c r="R842" s="315"/>
      <c r="S842" s="315"/>
      <c r="T842" s="315"/>
      <c r="U842" s="315"/>
      <c r="V842" s="315"/>
      <c r="W842" s="315"/>
      <c r="X842" s="315"/>
      <c r="Y842" s="316">
        <v>1.59</v>
      </c>
      <c r="Z842" s="317"/>
      <c r="AA842" s="317"/>
      <c r="AB842" s="318"/>
      <c r="AC842" s="320" t="s">
        <v>524</v>
      </c>
      <c r="AD842" s="320"/>
      <c r="AE842" s="320"/>
      <c r="AF842" s="320"/>
      <c r="AG842" s="320"/>
      <c r="AH842" s="321">
        <v>8</v>
      </c>
      <c r="AI842" s="322"/>
      <c r="AJ842" s="322"/>
      <c r="AK842" s="322"/>
      <c r="AL842" s="323">
        <v>100</v>
      </c>
      <c r="AM842" s="324"/>
      <c r="AN842" s="324"/>
      <c r="AO842" s="325"/>
      <c r="AP842" s="319" t="s">
        <v>559</v>
      </c>
      <c r="AQ842" s="319"/>
      <c r="AR842" s="319"/>
      <c r="AS842" s="319"/>
      <c r="AT842" s="319"/>
      <c r="AU842" s="319"/>
      <c r="AV842" s="319"/>
      <c r="AW842" s="319"/>
      <c r="AX842" s="319"/>
    </row>
    <row r="843" spans="1:50" ht="60" customHeight="1" x14ac:dyDescent="0.15">
      <c r="A843" s="402">
        <v>7</v>
      </c>
      <c r="B843" s="402">
        <v>1</v>
      </c>
      <c r="C843" s="425" t="s">
        <v>604</v>
      </c>
      <c r="D843" s="416"/>
      <c r="E843" s="416"/>
      <c r="F843" s="416"/>
      <c r="G843" s="416"/>
      <c r="H843" s="416"/>
      <c r="I843" s="416"/>
      <c r="J843" s="417">
        <v>1000020222267</v>
      </c>
      <c r="K843" s="418"/>
      <c r="L843" s="418"/>
      <c r="M843" s="418"/>
      <c r="N843" s="418"/>
      <c r="O843" s="418"/>
      <c r="P843" s="315" t="s">
        <v>607</v>
      </c>
      <c r="Q843" s="315"/>
      <c r="R843" s="315"/>
      <c r="S843" s="315"/>
      <c r="T843" s="315"/>
      <c r="U843" s="315"/>
      <c r="V843" s="315"/>
      <c r="W843" s="315"/>
      <c r="X843" s="315"/>
      <c r="Y843" s="316">
        <v>1.49</v>
      </c>
      <c r="Z843" s="317"/>
      <c r="AA843" s="317"/>
      <c r="AB843" s="318"/>
      <c r="AC843" s="320" t="s">
        <v>524</v>
      </c>
      <c r="AD843" s="320"/>
      <c r="AE843" s="320"/>
      <c r="AF843" s="320"/>
      <c r="AG843" s="320"/>
      <c r="AH843" s="321">
        <v>8</v>
      </c>
      <c r="AI843" s="322"/>
      <c r="AJ843" s="322"/>
      <c r="AK843" s="322"/>
      <c r="AL843" s="323">
        <v>100</v>
      </c>
      <c r="AM843" s="324"/>
      <c r="AN843" s="324"/>
      <c r="AO843" s="325"/>
      <c r="AP843" s="319" t="s">
        <v>559</v>
      </c>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894" t="s">
        <v>559</v>
      </c>
      <c r="F1102" s="894"/>
      <c r="G1102" s="894"/>
      <c r="H1102" s="894"/>
      <c r="I1102" s="894"/>
      <c r="J1102" s="417" t="s">
        <v>559</v>
      </c>
      <c r="K1102" s="418"/>
      <c r="L1102" s="418"/>
      <c r="M1102" s="418"/>
      <c r="N1102" s="418"/>
      <c r="O1102" s="418"/>
      <c r="P1102" s="315" t="s">
        <v>559</v>
      </c>
      <c r="Q1102" s="315"/>
      <c r="R1102" s="315"/>
      <c r="S1102" s="315"/>
      <c r="T1102" s="315"/>
      <c r="U1102" s="315"/>
      <c r="V1102" s="315"/>
      <c r="W1102" s="315"/>
      <c r="X1102" s="315"/>
      <c r="Y1102" s="316" t="s">
        <v>559</v>
      </c>
      <c r="Z1102" s="317"/>
      <c r="AA1102" s="317"/>
      <c r="AB1102" s="318"/>
      <c r="AC1102" s="320"/>
      <c r="AD1102" s="320"/>
      <c r="AE1102" s="320"/>
      <c r="AF1102" s="320"/>
      <c r="AG1102" s="320"/>
      <c r="AH1102" s="321" t="s">
        <v>559</v>
      </c>
      <c r="AI1102" s="322"/>
      <c r="AJ1102" s="322"/>
      <c r="AK1102" s="322"/>
      <c r="AL1102" s="323" t="s">
        <v>559</v>
      </c>
      <c r="AM1102" s="324"/>
      <c r="AN1102" s="324"/>
      <c r="AO1102" s="325"/>
      <c r="AP1102" s="319" t="s">
        <v>559</v>
      </c>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3:AX13 P15:AX15">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85 Y781 Y790">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14" sqref="K14: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2018-06-26T11:44:45Z</cp:lastPrinted>
  <dcterms:created xsi:type="dcterms:W3CDTF">2012-03-13T00:50:25Z</dcterms:created>
  <dcterms:modified xsi:type="dcterms:W3CDTF">2018-09-03T04:56:15Z</dcterms:modified>
</cp:coreProperties>
</file>