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<sst xmlns="http://schemas.openxmlformats.org/spreadsheetml/2006/main" count="2950" uniqueCount="665">
  <si>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</si>
  <si>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</si>
  <si>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</si>
  <si>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</si>
  <si>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</si>
  <si>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</si>
  <si>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</si>
  <si>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</si>
  <si>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</si>
  <si>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</si>
  <si>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</si>
  <si>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</si>
  <si>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</si>
  <si>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</si>
  <si>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</si>
  <si>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</si>
  <si>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</si>
  <si>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</si>
  <si>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</si>
  <si>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</si>
  <si>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</si>
  <si>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</si>
  <si>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</si>
  <si>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</si>
  <si>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</si>
  <si>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</si>
  <si>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</si>
  <si>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</si>
  <si>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</si>
  <si>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</si>
  <si>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</si>
  <si>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</si>
  <si>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</si>
  <si>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</si>
  <si>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</si>
  <si>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</si>
  <si>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</si>
  <si>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</si>
  <si>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</si>
  <si>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</si>
  <si>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</si>
  <si>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</si>
  <si>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</si>
  <si>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</si>
  <si>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</si>
  <si>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</si>
  <si>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</si>
  <si>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</si>
  <si>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</si>
  <si>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</si>
  <si>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</si>
  <si>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</si>
  <si>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</si>
  <si>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</si>
  <si>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</si>
  <si>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</si>
  <si>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</si>
  <si>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</si>
  <si>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</si>
  <si>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</si>
  <si>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</si>
  <si>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</si>
  <si>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</si>
  <si>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</si>
  <si>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</si>
  <si>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</si>
  <si>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</si>
  <si>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</si>
  <si>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</si>
  <si>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</si>
  <si>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</si>
  <si>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</si>
  <si>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</si>
  <si>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</si>
  <si>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</si>
  <si>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</si>
  <si>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</si>
  <si>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</si>
  <si>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</si>
  <si>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</si>
  <si>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</si>
  <si>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</si>
  <si>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</si>
  <si>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</si>
  <si>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</si>
  <si>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</si>
  <si>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</si>
  <si>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</si>
  <si>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</si>
  <si>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</si>
  <si>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</si>
  <si>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</si>
  <si>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</si>
  <si>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</si>
  <si>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</si>
  <si>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</si>
  <si>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</si>
  <si>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</si>
  <si>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</si>
  <si>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</si>
  <si>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</si>
  <si>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</si>
  <si>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</si>
  <si>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</si>
  <si>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</si>
  <si>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</si>
  <si>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</si>
  <si>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</si>
  <si>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</si>
  <si>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</si>
  <si>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</si>
  <si>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</si>
  <si>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</si>
  <si>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</si>
  <si>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</si>
  <si>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</si>
  <si>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</si>
  <si>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</si>
  <si>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</si>
  <si>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</si>
  <si>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</si>
  <si>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</si>
  <si>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</si>
  <si>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</si>
  <si>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</si>
  <si>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</si>
  <si>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</si>
  <si>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</si>
  <si>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</si>
  <si>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</si>
  <si>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</si>
  <si>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</si>
  <si>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</si>
  <si>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</si>
  <si>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</si>
  <si>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</si>
  <si>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</si>
  <si>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</si>
  <si>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</si>
  <si>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</si>
  <si>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</si>
  <si>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</si>
  <si>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</si>
  <si>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</si>
  <si>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</si>
  <si>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</si>
  <si>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</si>
  <si>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</si>
  <si>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</si>
  <si>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</si>
  <si>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</si>
  <si>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</si>
  <si>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</si>
  <si>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</si>
  <si>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</si>
  <si>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</si>
  <si>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</si>
  <si>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</si>
  <si>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</si>
  <si>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</si>
  <si>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</si>
  <si>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</si>
  <si>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</si>
  <si>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</si>
  <si>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</si>
  <si>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</si>
  <si>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</si>
  <si>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</si>
  <si>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</si>
  <si>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</si>
  <si>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</si>
  <si>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</si>
  <si>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</si>
  <si>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</si>
  <si>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</si>
  <si>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</si>
  <si>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</si>
  <si>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</si>
  <si>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</si>
  <si>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</si>
  <si>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</si>
  <si>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</si>
  <si>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</si>
  <si>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</si>
  <si>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</si>
  <si>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</si>
  <si>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</si>
  <si>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</si>
  <si>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</si>
  <si>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</si>
  <si>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</si>
  <si>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</si>
  <si>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</si>
  <si>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</si>
  <si>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</si>
  <si>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</si>
  <si>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</si>
  <si>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</si>
  <si>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</si>
  <si>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</si>
  <si>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</si>
  <si>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</si>
  <si>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</si>
  <si>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</si>
  <si>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</si>
  <si>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</si>
  <si>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</si>
  <si>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</si>
  <si>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</si>
  <si>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</si>
  <si>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</si>
  <si>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</si>
  <si>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</si>
  <si>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</si>
  <si>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</si>
  <si>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</si>
  <si>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</si>
  <si>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</si>
  <si>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</si>
  <si>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</si>
  <si>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</si>
  <si>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</si>
  <si>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</si>
  <si>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</si>
  <si>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</si>
  <si>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</si>
  <si>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</si>
  <si>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</si>
  <si>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</si>
  <si>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</si>
  <si>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</si>
  <si>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</si>
  <si>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</si>
  <si>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</si>
  <si>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</si>
  <si>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</si>
  <si>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</si>
  <si>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</si>
  <si>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</si>
  <si>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</si>
  <si>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</si>
  <si>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</si>
  <si>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</si>
  <si>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</si>
  <si>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</si>
  <si>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</si>
  <si>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</si>
  <si>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</si>
  <si>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</si>
  <si>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</si>
  <si>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</si>
  <si>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</si>
  <si>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</si>
  <si>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</si>
  <si>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</si>
  <si>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</si>
  <si>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</si>
  <si>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</si>
  <si>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</si>
  <si>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</si>
  <si>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</si>
  <si>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</si>
  <si>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</si>
  <si>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</si>
  <si>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</si>
  <si>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</si>
  <si>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</si>
  <si>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</si>
  <si>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</si>
  <si>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</si>
  <si>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</si>
  <si>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</si>
  <si>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</si>
  <si>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</si>
  <si>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</si>
  <si>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</si>
  <si>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</si>
  <si>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</si>
  <si>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</si>
  <si>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</si>
  <si>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</si>
  <si>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</si>
  <si>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</si>
  <si>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</si>
  <si>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</si>
  <si>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</si>
  <si>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</si>
  <si>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</si>
  <si>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</si>
  <si>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</si>
  <si>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</si>
  <si>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</si>
  <si>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</si>
  <si>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</si>
  <si>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</si>
  <si>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</si>
  <si>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</si>
  <si>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</si>
  <si>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</si>
  <si>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</si>
  <si>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</si>
  <si>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</si>
  <si>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</si>
  <si>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</si>
  <si>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</si>
  <si>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</si>
  <si>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</si>
  <si>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</si>
  <si>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</si>
  <si>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</si>
  <si>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</si>
  <si>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</si>
  <si>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</si>
  <si>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</si>
  <si>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</si>
  <si>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</si>
  <si>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</si>
  <si>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</si>
  <si>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</si>
  <si>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</si>
  <si>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</si>
  <si>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</si>
  <si>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</si>
  <si>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</si>
  <si>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</si>
  <si>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</si>
  <si>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</si>
  <si>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</si>
  <si>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</si>
  <si>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</si>
  <si>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</si>
  <si>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</si>
  <si>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</si>
  <si>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</si>
  <si>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</si>
  <si>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</si>
  <si>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</si>
  <si>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</si>
  <si>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</si>
  <si>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</si>
  <si>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</si>
  <si>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</si>
  <si>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</si>
  <si>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</si>
  <si>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</si>
  <si>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</si>
  <si>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</si>
  <si>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</si>
  <si>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</si>
  <si>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</si>
  <si>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</si>
  <si>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</si>
  <si>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</si>
  <si>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</si>
  <si>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</si>
  <si>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</si>
  <si>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</si>
  <si>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</si>
  <si>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</si>
  <si>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</si>
  <si>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</si>
  <si>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</si>
  <si>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</si>
  <si>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</si>
  <si>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</si>
  <si>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</si>
  <si>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</si>
  <si>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</si>
  <si>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</si>
  <si>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</si>
  <si>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</si>
  <si>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</si>
  <si>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</si>
  <si>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</si>
  <si>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</si>
  <si>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</si>
  <si>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</si>
  <si>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</si>
  <si>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</si>
  <si>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</si>
  <si>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</si>
  <si>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</si>
  <si>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</si>
  <si>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</si>
  <si>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</si>
  <si>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</si>
  <si>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</si>
  <si>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</si>
  <si>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</si>
  <si>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</si>
  <si>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</si>
  <si>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</si>
  <si>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</si>
  <si>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</si>
  <si>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</si>
  <si>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</si>
  <si>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</si>
  <si>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</si>
  <si>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</si>
  <si>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</si>
  <si>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</si>
  <si>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</si>
  <si>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</si>
  <si>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</si>
  <si>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</si>
  <si>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</si>
  <si>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</si>
  <si>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</si>
  <si>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</si>
  <si>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</si>
  <si>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</si>
  <si>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</si>
  <si>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</si>
  <si>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</si>
  <si>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</si>
  <si>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</si>
  <si>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</si>
  <si>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</si>
  <si>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</si>
  <si>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</si>
  <si>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</si>
  <si>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</si>
  <si>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</si>
  <si>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</si>
  <si>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</si>
  <si>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</si>
  <si>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</si>
  <si>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</si>
  <si>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</si>
  <si>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</si>
  <si>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</si>
  <si>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</si>
  <si>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</si>
  <si>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</si>
  <si>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</si>
  <si>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</si>
  <si>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</si>
  <si>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</si>
  <si>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</si>
  <si>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</si>
  <si>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</si>
  <si>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</si>
  <si>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</si>
  <si>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</si>
  <si>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</si>
  <si>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</si>
  <si>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</si>
  <si>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</si>
  <si>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</si>
  <si>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</si>
  <si>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</si>
  <si>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</si>
  <si>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</si>
  <si>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</si>
  <si>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</si>
  <si>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</si>
  <si>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</si>
  <si>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</si>
  <si>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</si>
  <si>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</si>
  <si>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</si>
  <si>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</si>
  <si>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</si>
  <si>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</si>
  <si>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</si>
  <si>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</si>
  <si>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</si>
  <si>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</si>
  <si>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</si>
  <si>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</si>
  <si>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</si>
  <si>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</si>
  <si>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</si>
  <si>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</si>
  <si>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</si>
  <si>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</si>
  <si>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</si>
  <si>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</si>
  <si>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</si>
  <si>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</si>
  <si>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</si>
  <si>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</si>
  <si>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</si>
  <si>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</si>
  <si>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</si>
  <si>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</si>
  <si>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</si>
  <si>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</si>
  <si>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</si>
  <si>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</si>
  <si>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</si>
  <si>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</si>
  <si>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</si>
  <si>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</si>
  <si>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</si>
  <si>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</si>
  <si>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</si>
  <si>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</si>
  <si>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</si>
  <si>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</si>
  <si>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</si>
  <si>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</si>
  <si>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</si>
  <si>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</si>
  <si>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</si>
  <si>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</si>
  <si>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</si>
  <si>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</si>
  <si>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</si>
  <si>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</si>
  <si>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</si>
  <si>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</si>
  <si>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</si>
  <si>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</si>
  <si>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</si>
  <si>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</si>
  <si>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</si>
  <si>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</si>
  <si>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</si>
  <si>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</si>
  <si>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</si>
  <si>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</si>
  <si>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</si>
  <si>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</si>
  <si>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</si>
  <si>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</si>
  <si>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</si>
  <si>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</si>
  <si>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</si>
  <si>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</si>
  <si>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</si>
  <si>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</si>
  <si>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</si>
  <si>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</si>
  <si>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</si>
  <si>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</si>
  <si>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</si>
  <si>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</si>
  <si>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</si>
  <si>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</si>
  <si>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</si>
  <si>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</si>
  <si>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</si>
  <si>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</si>
  <si>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</si>
  <si>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</si>
  <si>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</si>
  <si>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</si>
  <si>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</si>
  <si>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</si>
  <si>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</si>
  <si>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</si>
  <si>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</si>
  <si>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専門学校生への効果的な経済的支援の在り方に関する実証研究事業</t>
  </si>
  <si>
    <t>教育基本法第３条及び同法第４条第３項</t>
    <rPh sb="0" eb="2">
      <t>キョウイク</t>
    </rPh>
    <rPh sb="2" eb="4">
      <t>キホン</t>
    </rPh>
    <rPh sb="4" eb="5">
      <t>ホウ</t>
    </rPh>
    <rPh sb="5" eb="6">
      <t>ダイ</t>
    </rPh>
    <rPh sb="7" eb="8">
      <t>ジョウ</t>
    </rPh>
    <rPh sb="8" eb="9">
      <t>オヨ</t>
    </rPh>
    <rPh sb="10" eb="12">
      <t>ドウホウ</t>
    </rPh>
    <rPh sb="12" eb="13">
      <t>ダイ</t>
    </rPh>
    <rPh sb="14" eb="15">
      <t>ジョウ</t>
    </rPh>
    <rPh sb="15" eb="16">
      <t>ダイ</t>
    </rPh>
    <rPh sb="17" eb="18">
      <t>コウ</t>
    </rPh>
    <phoneticPr fontId="5"/>
  </si>
  <si>
    <t>-</t>
  </si>
  <si>
    <t>-</t>
    <phoneticPr fontId="5"/>
  </si>
  <si>
    <t xml:space="preserve">・第2期教育振興基本計画（平成25年6月14日閣議決定）
http://www.mext.go.jp/a_menu/keikaku/detail/1336379.htm
・子供の貧困対策に関する大綱（平成26年8月29日閣議決定）
http://www8.cao.go.jp/kodomonohinkon/pdf/taikou.pdf
</t>
  </si>
  <si>
    <t>-</t>
    <phoneticPr fontId="5"/>
  </si>
  <si>
    <t>-</t>
    <phoneticPr fontId="5"/>
  </si>
  <si>
    <t>-</t>
    <phoneticPr fontId="5"/>
  </si>
  <si>
    <t>新26-0001</t>
    <rPh sb="0" eb="1">
      <t>シン</t>
    </rPh>
    <phoneticPr fontId="5"/>
  </si>
  <si>
    <t>新27-0003</t>
    <rPh sb="0" eb="1">
      <t>シン</t>
    </rPh>
    <phoneticPr fontId="5"/>
  </si>
  <si>
    <t>0024</t>
    <phoneticPr fontId="5"/>
  </si>
  <si>
    <t>A.東京都</t>
    <rPh sb="2" eb="4">
      <t>トウキョウ</t>
    </rPh>
    <rPh sb="4" eb="5">
      <t>ト</t>
    </rPh>
    <phoneticPr fontId="5"/>
  </si>
  <si>
    <t>B.株式会社リベルタスコンサルティング</t>
    <rPh sb="2" eb="4">
      <t>カブシキ</t>
    </rPh>
    <rPh sb="4" eb="6">
      <t>ガイシャ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</si>
  <si>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</si>
  <si>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</si>
  <si>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</si>
  <si>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諸謝金、印刷費、通信運搬費、雑役務費</t>
    <rPh sb="0" eb="3">
      <t>ショシャキン</t>
    </rPh>
    <rPh sb="4" eb="6">
      <t>インサツ</t>
    </rPh>
    <rPh sb="6" eb="7">
      <t>ヒ</t>
    </rPh>
    <rPh sb="8" eb="10">
      <t>ツウシン</t>
    </rPh>
    <rPh sb="10" eb="12">
      <t>ウンパン</t>
    </rPh>
    <rPh sb="12" eb="13">
      <t>ヒ</t>
    </rPh>
    <rPh sb="14" eb="15">
      <t>ザツ</t>
    </rPh>
    <rPh sb="15" eb="18">
      <t>エキムヒ</t>
    </rPh>
    <phoneticPr fontId="5"/>
  </si>
  <si>
    <t>人件費及び事業費の10％</t>
    <rPh sb="0" eb="3">
      <t>ジンケンヒ</t>
    </rPh>
    <rPh sb="3" eb="4">
      <t>オヨ</t>
    </rPh>
    <rPh sb="5" eb="8">
      <t>ジギョウヒ</t>
    </rPh>
    <phoneticPr fontId="5"/>
  </si>
  <si>
    <t>事業費（授業料等支援経費）</t>
    <rPh sb="0" eb="3">
      <t>ジギョウヒ</t>
    </rPh>
    <rPh sb="4" eb="7">
      <t>ジュギョウリョウ</t>
    </rPh>
    <rPh sb="7" eb="8">
      <t>トウ</t>
    </rPh>
    <rPh sb="8" eb="10">
      <t>シエン</t>
    </rPh>
    <rPh sb="10" eb="12">
      <t>ケイヒ</t>
    </rPh>
    <phoneticPr fontId="5"/>
  </si>
  <si>
    <t>事業費（その他）</t>
    <rPh sb="0" eb="3">
      <t>ジギョウヒ</t>
    </rPh>
    <rPh sb="6" eb="7">
      <t>タ</t>
    </rPh>
    <phoneticPr fontId="5"/>
  </si>
  <si>
    <t>専門学校生への授業料支援</t>
    <rPh sb="0" eb="2">
      <t>センモン</t>
    </rPh>
    <rPh sb="2" eb="4">
      <t>ガッコウ</t>
    </rPh>
    <rPh sb="4" eb="5">
      <t>セイ</t>
    </rPh>
    <rPh sb="7" eb="10">
      <t>ジュギョウリョウ</t>
    </rPh>
    <rPh sb="10" eb="12">
      <t>シエン</t>
    </rPh>
    <phoneticPr fontId="5"/>
  </si>
  <si>
    <t>修学支援アドバイザーに対する謝金及び旅費、郵送費</t>
    <rPh sb="0" eb="2">
      <t>シュウガク</t>
    </rPh>
    <rPh sb="2" eb="4">
      <t>シエン</t>
    </rPh>
    <rPh sb="11" eb="12">
      <t>タイ</t>
    </rPh>
    <rPh sb="14" eb="16">
      <t>シャキン</t>
    </rPh>
    <rPh sb="16" eb="17">
      <t>オヨ</t>
    </rPh>
    <rPh sb="18" eb="20">
      <t>リョヒ</t>
    </rPh>
    <rPh sb="21" eb="24">
      <t>ユウソウヒ</t>
    </rPh>
    <phoneticPr fontId="5"/>
  </si>
  <si>
    <t>再委託費</t>
    <rPh sb="0" eb="3">
      <t>サイイタク</t>
    </rPh>
    <rPh sb="3" eb="4">
      <t>ヒ</t>
    </rPh>
    <phoneticPr fontId="5"/>
  </si>
  <si>
    <t>研修会の開催業務の委託</t>
    <rPh sb="0" eb="2">
      <t>ケンシュウ</t>
    </rPh>
    <rPh sb="2" eb="3">
      <t>カイ</t>
    </rPh>
    <rPh sb="4" eb="6">
      <t>カイサイ</t>
    </rPh>
    <rPh sb="6" eb="8">
      <t>ギョウム</t>
    </rPh>
    <rPh sb="9" eb="11">
      <t>イタク</t>
    </rPh>
    <phoneticPr fontId="5"/>
  </si>
  <si>
    <t>東京都</t>
    <rPh sb="0" eb="2">
      <t>トウキョウ</t>
    </rPh>
    <rPh sb="2" eb="3">
      <t>ト</t>
    </rPh>
    <phoneticPr fontId="5"/>
  </si>
  <si>
    <t>北海道</t>
    <rPh sb="0" eb="3">
      <t>ホッカイドウ</t>
    </rPh>
    <phoneticPr fontId="5"/>
  </si>
  <si>
    <t>神奈川県</t>
    <rPh sb="0" eb="4">
      <t>カナガワケン</t>
    </rPh>
    <phoneticPr fontId="5"/>
  </si>
  <si>
    <t>新潟県</t>
    <rPh sb="0" eb="3">
      <t>ニイガタケン</t>
    </rPh>
    <phoneticPr fontId="5"/>
  </si>
  <si>
    <t>京都府</t>
    <rPh sb="0" eb="2">
      <t>キョウト</t>
    </rPh>
    <rPh sb="2" eb="3">
      <t>フ</t>
    </rPh>
    <phoneticPr fontId="5"/>
  </si>
  <si>
    <t>宮城県</t>
    <rPh sb="0" eb="3">
      <t>ミヤギケン</t>
    </rPh>
    <phoneticPr fontId="5"/>
  </si>
  <si>
    <t>大阪府</t>
    <rPh sb="0" eb="2">
      <t>オオサカ</t>
    </rPh>
    <rPh sb="2" eb="3">
      <t>フ</t>
    </rPh>
    <phoneticPr fontId="5"/>
  </si>
  <si>
    <t>福岡県</t>
    <rPh sb="0" eb="3">
      <t>フクオカケン</t>
    </rPh>
    <phoneticPr fontId="5"/>
  </si>
  <si>
    <t>島根県</t>
    <rPh sb="0" eb="3">
      <t>シマネケン</t>
    </rPh>
    <phoneticPr fontId="5"/>
  </si>
  <si>
    <t>長崎県</t>
    <rPh sb="0" eb="3">
      <t>ナガサキケン</t>
    </rPh>
    <phoneticPr fontId="5"/>
  </si>
  <si>
    <t>私立専門学校生に対する修学等支援及び基礎データの収集</t>
    <rPh sb="0" eb="2">
      <t>シリツ</t>
    </rPh>
    <rPh sb="2" eb="4">
      <t>センモン</t>
    </rPh>
    <rPh sb="4" eb="6">
      <t>ガッコウ</t>
    </rPh>
    <rPh sb="6" eb="7">
      <t>セイ</t>
    </rPh>
    <rPh sb="8" eb="9">
      <t>タイ</t>
    </rPh>
    <rPh sb="11" eb="13">
      <t>シュウガク</t>
    </rPh>
    <rPh sb="13" eb="14">
      <t>トウ</t>
    </rPh>
    <rPh sb="14" eb="16">
      <t>シエン</t>
    </rPh>
    <rPh sb="16" eb="17">
      <t>オヨ</t>
    </rPh>
    <rPh sb="18" eb="20">
      <t>キソ</t>
    </rPh>
    <rPh sb="24" eb="26">
      <t>シュウシュウ</t>
    </rPh>
    <phoneticPr fontId="5"/>
  </si>
  <si>
    <t>-</t>
    <phoneticPr fontId="5"/>
  </si>
  <si>
    <t>基礎データの分析・検証</t>
    <rPh sb="0" eb="2">
      <t>キソ</t>
    </rPh>
    <rPh sb="6" eb="8">
      <t>ブンセキ</t>
    </rPh>
    <rPh sb="9" eb="11">
      <t>ケンショウ</t>
    </rPh>
    <phoneticPr fontId="5"/>
  </si>
  <si>
    <t>-</t>
    <phoneticPr fontId="5"/>
  </si>
  <si>
    <t>-</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</si>
  <si>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</si>
  <si>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</si>
  <si>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</si>
  <si>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</si>
  <si>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</si>
  <si>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</si>
  <si>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経済的理由による中途退学者の割合（私立専門学校）が10％を上回らないようにする。
※右表の各年度の目標値は10％以内を示す。</t>
    <rPh sb="0" eb="3">
      <t>ケイザイテキ</t>
    </rPh>
    <rPh sb="3" eb="5">
      <t>リユウ</t>
    </rPh>
    <rPh sb="8" eb="10">
      <t>チュウト</t>
    </rPh>
    <rPh sb="10" eb="12">
      <t>タイガク</t>
    </rPh>
    <rPh sb="12" eb="13">
      <t>シャ</t>
    </rPh>
    <rPh sb="14" eb="16">
      <t>ワリアイ</t>
    </rPh>
    <rPh sb="17" eb="19">
      <t>シリツ</t>
    </rPh>
    <rPh sb="19" eb="21">
      <t>センモン</t>
    </rPh>
    <rPh sb="21" eb="23">
      <t>ガッコウ</t>
    </rPh>
    <rPh sb="29" eb="31">
      <t>ウワマワ</t>
    </rPh>
    <rPh sb="43" eb="44">
      <t>ミギ</t>
    </rPh>
    <rPh sb="44" eb="45">
      <t>オモテ</t>
    </rPh>
    <rPh sb="46" eb="49">
      <t>カクネンド</t>
    </rPh>
    <rPh sb="50" eb="52">
      <t>モクヒョウ</t>
    </rPh>
    <rPh sb="52" eb="53">
      <t>チ</t>
    </rPh>
    <rPh sb="57" eb="59">
      <t>イナイ</t>
    </rPh>
    <rPh sb="60" eb="61">
      <t>シメ</t>
    </rPh>
    <phoneticPr fontId="5"/>
  </si>
  <si>
    <t>平成29年度文部科学省委託事業「専門学校生への効果的な経済的支援の在り方に関する実証研究事業」報告書</t>
    <phoneticPr fontId="5"/>
  </si>
  <si>
    <t>当該事業による支援を受けた私立専門学校生徒数</t>
    <phoneticPr fontId="5"/>
  </si>
  <si>
    <t>当該事業による支援を受けた生徒の在籍する私立専門学校数</t>
    <phoneticPr fontId="5"/>
  </si>
  <si>
    <t>都道府県向け委託費執行額／当該事業により支援を受けた私立専門学校生徒数　　</t>
    <phoneticPr fontId="5"/>
  </si>
  <si>
    <t>都道府県向け委託費執行額／当該事業により支援を受けた私立専門学校生徒数　　　　</t>
    <phoneticPr fontId="5"/>
  </si>
  <si>
    <t>人</t>
    <rPh sb="0" eb="1">
      <t>ヒト</t>
    </rPh>
    <phoneticPr fontId="5"/>
  </si>
  <si>
    <t>校</t>
    <rPh sb="0" eb="1">
      <t>コウ</t>
    </rPh>
    <phoneticPr fontId="5"/>
  </si>
  <si>
    <t xml:space="preserve">   千円</t>
    <rPh sb="3" eb="5">
      <t>センエン</t>
    </rPh>
    <phoneticPr fontId="5"/>
  </si>
  <si>
    <t>　　千円/人</t>
    <rPh sb="2" eb="4">
      <t>センエン</t>
    </rPh>
    <rPh sb="5" eb="6">
      <t>ヒト</t>
    </rPh>
    <phoneticPr fontId="5"/>
  </si>
  <si>
    <t>51,701/344</t>
  </si>
  <si>
    <t>71,146/514</t>
  </si>
  <si>
    <t>１　生涯学習社会の実現</t>
    <rPh sb="2" eb="4">
      <t>ショウガイ</t>
    </rPh>
    <rPh sb="4" eb="6">
      <t>ガクシュウ</t>
    </rPh>
    <rPh sb="6" eb="8">
      <t>シャカイ</t>
    </rPh>
    <rPh sb="9" eb="11">
      <t>ジツゲン</t>
    </rPh>
    <phoneticPr fontId="5"/>
  </si>
  <si>
    <t>1-2  生涯を通じた学習機会の拡大</t>
    <rPh sb="5" eb="7">
      <t>ショウガイ</t>
    </rPh>
    <rPh sb="8" eb="9">
      <t>ツウ</t>
    </rPh>
    <rPh sb="11" eb="13">
      <t>ガクシュウ</t>
    </rPh>
    <rPh sb="13" eb="15">
      <t>キカイ</t>
    </rPh>
    <rPh sb="16" eb="18">
      <t>カクダイ</t>
    </rPh>
    <phoneticPr fontId="5"/>
  </si>
  <si>
    <t>-</t>
    <phoneticPr fontId="5"/>
  </si>
  <si>
    <t>-</t>
    <phoneticPr fontId="5"/>
  </si>
  <si>
    <t>-</t>
    <phoneticPr fontId="5"/>
  </si>
  <si>
    <t>‐</t>
  </si>
  <si>
    <t>経済的理由による中途退学者の割合
※　29年度の実績は本年度に調査する予定であり、現時点で記載できない。</t>
    <rPh sb="0" eb="3">
      <t>ケイザイテキ</t>
    </rPh>
    <rPh sb="3" eb="5">
      <t>リユウ</t>
    </rPh>
    <rPh sb="8" eb="10">
      <t>チュウト</t>
    </rPh>
    <rPh sb="10" eb="12">
      <t>タイガク</t>
    </rPh>
    <rPh sb="12" eb="13">
      <t>シャ</t>
    </rPh>
    <rPh sb="14" eb="16">
      <t>ワリアイ</t>
    </rPh>
    <rPh sb="22" eb="24">
      <t>ネンド</t>
    </rPh>
    <rPh sb="25" eb="27">
      <t>ジッセキ</t>
    </rPh>
    <rPh sb="28" eb="31">
      <t>ホンネンド</t>
    </rPh>
    <rPh sb="32" eb="34">
      <t>チョウサ</t>
    </rPh>
    <rPh sb="36" eb="38">
      <t>ヨテイ</t>
    </rPh>
    <rPh sb="42" eb="45">
      <t>ゲンジテン</t>
    </rPh>
    <rPh sb="46" eb="48">
      <t>キサイ</t>
    </rPh>
    <phoneticPr fontId="5"/>
  </si>
  <si>
    <t>-</t>
    <phoneticPr fontId="5"/>
  </si>
  <si>
    <t>-</t>
    <phoneticPr fontId="5"/>
  </si>
  <si>
    <t>-</t>
    <phoneticPr fontId="5"/>
  </si>
  <si>
    <t>-</t>
    <phoneticPr fontId="5"/>
  </si>
  <si>
    <t>　</t>
    <phoneticPr fontId="5"/>
  </si>
  <si>
    <t>88,140/651</t>
    <phoneticPr fontId="5"/>
  </si>
  <si>
    <t>-</t>
    <phoneticPr fontId="5"/>
  </si>
  <si>
    <t>意欲と能力のある専門学校生が経済的理由により修学を断念することがないよう、専門学校生に対する経済的支援策について総合的な検討を進めることは、国民や社会のニーズを的確に反映している。</t>
    <phoneticPr fontId="5"/>
  </si>
  <si>
    <t>国の施策の検討のために実証研究を行うことは、地方や民間等に委ねるものではなく、国自らが実施するべき事業である。</t>
    <phoneticPr fontId="5"/>
  </si>
  <si>
    <t>有</t>
  </si>
  <si>
    <t>無</t>
  </si>
  <si>
    <t>経済的理由により修学が困難な生徒への支援については、上限及び下限額を設定し、負担関係の適正化を図っている。</t>
    <phoneticPr fontId="5"/>
  </si>
  <si>
    <t>委託要綱等に経費の効率的執行、委託費の使途の明確化、収支簿等の整理等を定め、単位当たりコストの削減に努めている。</t>
    <phoneticPr fontId="5"/>
  </si>
  <si>
    <t>-</t>
    <phoneticPr fontId="5"/>
  </si>
  <si>
    <t>費目・使途は委託事業における授業料支援経費や修学支援アドバイス諸謝金など真に必要な経費に限定されている。</t>
    <phoneticPr fontId="5"/>
  </si>
  <si>
    <t>意欲と能力のある専門学校生が経済的理由により修学を断念することがないよう、専門学校生に対する経済的支援策について総合的な検討を進めるために、まずは実証研究を行うことは、実効性の高い手段である。</t>
    <phoneticPr fontId="5"/>
  </si>
  <si>
    <t>-</t>
    <phoneticPr fontId="5"/>
  </si>
  <si>
    <t>-</t>
    <phoneticPr fontId="5"/>
  </si>
  <si>
    <t>本事業により作成した報告書は、今後、専門学校生に対する経済的支援策について総合的な検討を進めていく上で重要な資料となる。</t>
    <phoneticPr fontId="5"/>
  </si>
  <si>
    <t>△</t>
  </si>
  <si>
    <t>-</t>
    <phoneticPr fontId="5"/>
  </si>
  <si>
    <t>-</t>
    <phoneticPr fontId="5"/>
  </si>
  <si>
    <t>株式会社リベルタス・コンサルティング</t>
    <rPh sb="0" eb="4">
      <t>カブシキガイシャ</t>
    </rPh>
    <phoneticPr fontId="5"/>
  </si>
  <si>
    <t>本事業については、受託者となる各都道府県が各学校から聴取した需要も踏まえて予算を計上し事業を実施してきたところであるが、
①継続参画している学校についても、前年度中に需要確認を行っているため、対象となる生徒の見込みと実際に入学して対象となった生徒の数に差が生じたこと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などの要因から執行額が見込みを下回ることとなった。</t>
    <rPh sb="276" eb="278">
      <t>シッコウ</t>
    </rPh>
    <rPh sb="278" eb="279">
      <t>ガク</t>
    </rPh>
    <rPh sb="280" eb="282">
      <t>ミコ</t>
    </rPh>
    <rPh sb="284" eb="286">
      <t>シタマワ</t>
    </rPh>
    <phoneticPr fontId="5"/>
  </si>
  <si>
    <t>本事業については、受託者となる各都道府県が各学校から聴取した需要も踏まえて見込みを立てているが、
①継続参画している学校については、前年度中に需要確認を行っているため、対象となる生徒の見込みと実際に入学して対象となった生徒の数に差が生じたこと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などの要因から、参画する学校数及び支援対象生徒数が予定より少なくなってしまったものの、着実に増加してきている。</t>
    <rPh sb="37" eb="39">
      <t>ミコ</t>
    </rPh>
    <rPh sb="41" eb="42">
      <t>タ</t>
    </rPh>
    <rPh sb="260" eb="262">
      <t>ヨウイン</t>
    </rPh>
    <phoneticPr fontId="5"/>
  </si>
  <si>
    <t>-</t>
    <phoneticPr fontId="5"/>
  </si>
  <si>
    <t>-</t>
    <phoneticPr fontId="5"/>
  </si>
  <si>
    <t>168,824/1,269</t>
    <phoneticPr fontId="5"/>
  </si>
  <si>
    <t xml:space="preserve">　経済的理由により修学が困難な生徒に対する経済的支援や、修学支援のためのアドバイス業務並びに支援効果等の測定のための基礎データの収集を都道府県に委託する。併せて専門的な知見を有する外部機関に委託を行い、都道府県が収集する基礎データ等に基づく施策効果等の実態調査を実施する。また有識者等による検討会を設置し、支援にかかる効果の検証や今後の方向性の検討を行う。
</t>
    <phoneticPr fontId="5"/>
  </si>
  <si>
    <t>　専門学校生に対する経済的支援策について総合的な検討を進めるため、教育機会を確保するための取組、公費投入についての教育的効果や効果的な修学支援の検証を行い、意欲と能力のある専門学校生が経済的理由により修学を断念することがないよう、学習機会の充実を図る。</t>
    <phoneticPr fontId="5"/>
  </si>
  <si>
    <t>本事業は、意欲と能力のある専門学校生が経済的理由により修学を断念することがないよう、学習機会の充実を図るものであり、多様な学習ニーズに応えるための学習機会の充実という達成目標を実現する主要な施策である。また、第２期教育振興基本計画（平成25年６月14日閣議決定）や子供の貧困対策に関する大綱（平成26年８月29日閣議決定）にも記載のある施策であり優先度が高い。</t>
    <rPh sb="0" eb="1">
      <t>ホン</t>
    </rPh>
    <rPh sb="1" eb="3">
      <t>ジギョウ</t>
    </rPh>
    <rPh sb="58" eb="60">
      <t>タヨウ</t>
    </rPh>
    <rPh sb="61" eb="63">
      <t>ガクシュウ</t>
    </rPh>
    <rPh sb="67" eb="68">
      <t>コタ</t>
    </rPh>
    <rPh sb="73" eb="75">
      <t>ガクシュウ</t>
    </rPh>
    <rPh sb="75" eb="77">
      <t>キカイ</t>
    </rPh>
    <rPh sb="78" eb="80">
      <t>ジュウジツ</t>
    </rPh>
    <rPh sb="83" eb="85">
      <t>タッセイ</t>
    </rPh>
    <rPh sb="85" eb="87">
      <t>モクヒョウ</t>
    </rPh>
    <rPh sb="88" eb="90">
      <t>ジツゲン</t>
    </rPh>
    <rPh sb="92" eb="94">
      <t>シュヨウ</t>
    </rPh>
    <rPh sb="95" eb="97">
      <t>シサク</t>
    </rPh>
    <phoneticPr fontId="5"/>
  </si>
  <si>
    <t>本事業については、受託者となる各都道府県が各学校から聴取した需要を踏まえて見込みを立てているが、正確な対象者数を把握することが困難であり、当初予定していた数から参画する学校数及び支援対象生徒数が少なくなってしまったものの、本事業による支援により、経済的理由による中退者の減少や出席率及び成績の向上等の効果を外部機関を通じて専門学校生に対して実施した実態調査により確認することができた。また、本事業の参画条件を満たす学校についても年々増加しており、小規模校の参画も増加していることから、平成３０年度は執行率も上昇することが見込まれる。</t>
    <rPh sb="0" eb="1">
      <t>ホン</t>
    </rPh>
    <rPh sb="1" eb="3">
      <t>ジギョウ</t>
    </rPh>
    <rPh sb="48" eb="50">
      <t>セイカク</t>
    </rPh>
    <rPh sb="53" eb="54">
      <t>シャ</t>
    </rPh>
    <rPh sb="54" eb="55">
      <t>スウ</t>
    </rPh>
    <rPh sb="56" eb="58">
      <t>ハアク</t>
    </rPh>
    <rPh sb="63" eb="65">
      <t>コンナン</t>
    </rPh>
    <rPh sb="69" eb="71">
      <t>トウショ</t>
    </rPh>
    <rPh sb="71" eb="73">
      <t>ヨテイ</t>
    </rPh>
    <rPh sb="77" eb="78">
      <t>カズ</t>
    </rPh>
    <rPh sb="111" eb="112">
      <t>ホン</t>
    </rPh>
    <rPh sb="112" eb="114">
      <t>ジギョウ</t>
    </rPh>
    <rPh sb="117" eb="119">
      <t>シエン</t>
    </rPh>
    <rPh sb="123" eb="126">
      <t>ケイザイテキ</t>
    </rPh>
    <rPh sb="126" eb="128">
      <t>リユウ</t>
    </rPh>
    <rPh sb="131" eb="133">
      <t>チュウタイ</t>
    </rPh>
    <rPh sb="133" eb="134">
      <t>シャ</t>
    </rPh>
    <rPh sb="135" eb="137">
      <t>ゲンショウ</t>
    </rPh>
    <rPh sb="138" eb="140">
      <t>シュッセキ</t>
    </rPh>
    <rPh sb="140" eb="141">
      <t>リツ</t>
    </rPh>
    <rPh sb="141" eb="142">
      <t>オヨ</t>
    </rPh>
    <rPh sb="143" eb="145">
      <t>セイセキ</t>
    </rPh>
    <rPh sb="146" eb="148">
      <t>コウジョウ</t>
    </rPh>
    <rPh sb="148" eb="149">
      <t>トウ</t>
    </rPh>
    <rPh sb="150" eb="152">
      <t>コウカ</t>
    </rPh>
    <rPh sb="153" eb="155">
      <t>ガイブ</t>
    </rPh>
    <rPh sb="155" eb="157">
      <t>キカン</t>
    </rPh>
    <rPh sb="158" eb="159">
      <t>ツウ</t>
    </rPh>
    <rPh sb="161" eb="163">
      <t>センモン</t>
    </rPh>
    <rPh sb="163" eb="165">
      <t>ガッコウ</t>
    </rPh>
    <rPh sb="165" eb="166">
      <t>セイ</t>
    </rPh>
    <rPh sb="167" eb="168">
      <t>タイ</t>
    </rPh>
    <rPh sb="170" eb="172">
      <t>ジッシ</t>
    </rPh>
    <rPh sb="174" eb="176">
      <t>ジッタイ</t>
    </rPh>
    <rPh sb="176" eb="178">
      <t>チョウサ</t>
    </rPh>
    <rPh sb="181" eb="183">
      <t>カクニン</t>
    </rPh>
    <rPh sb="195" eb="196">
      <t>ホン</t>
    </rPh>
    <rPh sb="196" eb="198">
      <t>ジギョウ</t>
    </rPh>
    <rPh sb="199" eb="201">
      <t>サンカク</t>
    </rPh>
    <rPh sb="201" eb="203">
      <t>ジョウケン</t>
    </rPh>
    <rPh sb="204" eb="205">
      <t>ミ</t>
    </rPh>
    <rPh sb="207" eb="209">
      <t>ガッコウ</t>
    </rPh>
    <rPh sb="214" eb="216">
      <t>ネンネン</t>
    </rPh>
    <rPh sb="216" eb="218">
      <t>ゾウカ</t>
    </rPh>
    <rPh sb="223" eb="226">
      <t>ショウキボ</t>
    </rPh>
    <rPh sb="226" eb="227">
      <t>コウ</t>
    </rPh>
    <rPh sb="228" eb="230">
      <t>サンカク</t>
    </rPh>
    <rPh sb="231" eb="233">
      <t>ゾウカ</t>
    </rPh>
    <rPh sb="242" eb="244">
      <t>ヘイセイ</t>
    </rPh>
    <rPh sb="246" eb="248">
      <t>ネンド</t>
    </rPh>
    <rPh sb="249" eb="251">
      <t>シッコウ</t>
    </rPh>
    <rPh sb="251" eb="252">
      <t>リツ</t>
    </rPh>
    <rPh sb="253" eb="255">
      <t>ジョウショウ</t>
    </rPh>
    <rPh sb="260" eb="262">
      <t>ミコ</t>
    </rPh>
    <phoneticPr fontId="5"/>
  </si>
  <si>
    <t>執行率の向上のため、リーフレットの作成や本事業による成果の紹介等により各都道府県を通じて各学校に対して引き続き本事業の周知を行う。他方で事業の執行に当たっては、一般競争入札等の実施により、公平性・透明性・競争性を確保するとともに、経費の効率的執行、委託費の使途の明確化、収支簿等の整理等を委託先に求めることでコストの削減に努める。</t>
    <rPh sb="80" eb="82">
      <t>イッパン</t>
    </rPh>
    <rPh sb="82" eb="84">
      <t>キョウソウ</t>
    </rPh>
    <rPh sb="84" eb="86">
      <t>ニュウサツ</t>
    </rPh>
    <phoneticPr fontId="5"/>
  </si>
  <si>
    <t>調査研究機関の選定に当たっては一般競争入札を実施し、有識者による選定委員会による技術審査の上で支出先を決定しており、公平性・透明性・競争性を担保している。
また第三者によるチェックとして契約監視委員会による審査を実施しており、随時契約の改善に努めている。
この他、入札説明書のWeb配付システムの運用等により競争性の確保等に向けた取り組みを実施する事で改善に努めている。</t>
    <rPh sb="0" eb="2">
      <t>チョウサ</t>
    </rPh>
    <rPh sb="2" eb="4">
      <t>ケンキュウ</t>
    </rPh>
    <rPh sb="4" eb="6">
      <t>キカン</t>
    </rPh>
    <rPh sb="7" eb="9">
      <t>センテイ</t>
    </rPh>
    <rPh sb="80" eb="81">
      <t>ダイ</t>
    </rPh>
    <rPh sb="81" eb="82">
      <t>サン</t>
    </rPh>
    <rPh sb="82" eb="83">
      <t>シャ</t>
    </rPh>
    <rPh sb="93" eb="95">
      <t>ケイヤク</t>
    </rPh>
    <rPh sb="95" eb="97">
      <t>カンシ</t>
    </rPh>
    <rPh sb="97" eb="100">
      <t>イインカイ</t>
    </rPh>
    <rPh sb="103" eb="105">
      <t>シンサ</t>
    </rPh>
    <rPh sb="106" eb="108">
      <t>ジッシ</t>
    </rPh>
    <rPh sb="113" eb="115">
      <t>ズイジ</t>
    </rPh>
    <rPh sb="115" eb="117">
      <t>ケイヤク</t>
    </rPh>
    <rPh sb="118" eb="120">
      <t>カイゼン</t>
    </rPh>
    <rPh sb="121" eb="122">
      <t>ツト</t>
    </rPh>
    <rPh sb="130" eb="131">
      <t>ホカ</t>
    </rPh>
    <rPh sb="132" eb="134">
      <t>ニュウサツ</t>
    </rPh>
    <rPh sb="134" eb="137">
      <t>セツメイショ</t>
    </rPh>
    <rPh sb="141" eb="143">
      <t>ハイフ</t>
    </rPh>
    <rPh sb="148" eb="150">
      <t>ウンヨウ</t>
    </rPh>
    <rPh sb="150" eb="151">
      <t>トウ</t>
    </rPh>
    <rPh sb="154" eb="157">
      <t>キョウソウセイ</t>
    </rPh>
    <rPh sb="158" eb="160">
      <t>カクホ</t>
    </rPh>
    <rPh sb="160" eb="161">
      <t>トウ</t>
    </rPh>
    <rPh sb="162" eb="163">
      <t>ム</t>
    </rPh>
    <rPh sb="165" eb="166">
      <t>ト</t>
    </rPh>
    <rPh sb="167" eb="168">
      <t>ク</t>
    </rPh>
    <rPh sb="170" eb="172">
      <t>ジッシ</t>
    </rPh>
    <rPh sb="174" eb="175">
      <t>コト</t>
    </rPh>
    <rPh sb="176" eb="178">
      <t>カイゼン</t>
    </rPh>
    <rPh sb="179" eb="180">
      <t>ツト</t>
    </rPh>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</si>
  <si>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</si>
  <si>
    <t>委託先の選定に当たっては、一般競争入札等を実施し、その妥当性や競争性を確保するとともに単位当たりコストの削減に努めている。また、全ての委託先に対して事業の詳細について聞き取りを行うなどして、状況を把握したうえで、適切な経費の執行を指示し、効率化に努めている。</t>
    <rPh sb="19" eb="20">
      <t>トウ</t>
    </rPh>
    <rPh sb="71" eb="72">
      <t>タイ</t>
    </rPh>
    <rPh sb="74" eb="76">
      <t>ジギョウ</t>
    </rPh>
    <rPh sb="77" eb="79">
      <t>ショウサイ</t>
    </rPh>
    <rPh sb="83" eb="84">
      <t>キ</t>
    </rPh>
    <rPh sb="85" eb="86">
      <t>ト</t>
    </rPh>
    <rPh sb="88" eb="89">
      <t>オコナ</t>
    </rPh>
    <rPh sb="98" eb="100">
      <t>ハアク</t>
    </rPh>
    <rPh sb="106" eb="108">
      <t>テキセツ</t>
    </rPh>
    <rPh sb="109" eb="111">
      <t>ケイヒ</t>
    </rPh>
    <rPh sb="112" eb="114">
      <t>シッコウ</t>
    </rPh>
    <rPh sb="115" eb="117">
      <t>シジ</t>
    </rPh>
    <rPh sb="119" eb="122">
      <t>コウリツカ</t>
    </rPh>
    <rPh sb="123" eb="124">
      <t>ツト</t>
    </rPh>
    <phoneticPr fontId="5"/>
  </si>
  <si>
    <t>私立専門学校における経済的理由による中途退学者の割合は10％を下回っており、成果目標に見合ったものと言える。</t>
    <rPh sb="0" eb="2">
      <t>シリツ</t>
    </rPh>
    <rPh sb="2" eb="4">
      <t>センモン</t>
    </rPh>
    <rPh sb="4" eb="6">
      <t>ガッコウ</t>
    </rPh>
    <rPh sb="31" eb="33">
      <t>シタマワ</t>
    </rPh>
    <rPh sb="38" eb="40">
      <t>セイカ</t>
    </rPh>
    <rPh sb="40" eb="42">
      <t>モクヒョウ</t>
    </rPh>
    <rPh sb="43" eb="45">
      <t>ミア</t>
    </rPh>
    <rPh sb="50" eb="51">
      <t>イ</t>
    </rPh>
    <phoneticPr fontId="5"/>
  </si>
  <si>
    <t>生涯学習推進課長
久保田　達也</t>
    <rPh sb="0" eb="2">
      <t>ショウガイ</t>
    </rPh>
    <rPh sb="2" eb="4">
      <t>ガクシュウ</t>
    </rPh>
    <rPh sb="4" eb="6">
      <t>スイシン</t>
    </rPh>
    <rPh sb="6" eb="7">
      <t>カ</t>
    </rPh>
    <rPh sb="7" eb="8">
      <t>チョウ</t>
    </rPh>
    <rPh sb="9" eb="12">
      <t>クボタ</t>
    </rPh>
    <rPh sb="13" eb="15">
      <t>タツヤ</t>
    </rPh>
    <phoneticPr fontId="5"/>
  </si>
  <si>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の変化に応じた多様な学習ニーズに応える学習機会を充実させる」ことに貢献できる。</t>
    <rPh sb="95" eb="97">
      <t>シャカイ</t>
    </rPh>
    <rPh sb="98" eb="100">
      <t>ヘンカ</t>
    </rPh>
    <rPh sb="101" eb="102">
      <t>オウ</t>
    </rPh>
    <rPh sb="104" eb="106">
      <t>タヨウ</t>
    </rPh>
    <rPh sb="107" eb="109">
      <t>ガクシュウ</t>
    </rPh>
    <rPh sb="113" eb="114">
      <t>コタ</t>
    </rPh>
    <rPh sb="116" eb="118">
      <t>ガクシュウ</t>
    </rPh>
    <rPh sb="118" eb="120">
      <t>キカイ</t>
    </rPh>
    <rPh sb="121" eb="123">
      <t>ジュウジツ</t>
    </rPh>
    <phoneticPr fontId="5"/>
  </si>
  <si>
    <t>-</t>
    <phoneticPr fontId="5"/>
  </si>
  <si>
    <t>第2期教育振興基本計画（平成25年6月14日閣議決定）
第3期教育振興基本計画（平成30年6月15日閣議決定）
子供の貧困対策に関する大綱（平成26年8月29日閣議決定）</t>
    <rPh sb="0" eb="1">
      <t>ダイ</t>
    </rPh>
    <rPh sb="2" eb="3">
      <t>キ</t>
    </rPh>
    <rPh sb="3" eb="5">
      <t>キョウイク</t>
    </rPh>
    <rPh sb="5" eb="7">
      <t>シンコウ</t>
    </rPh>
    <rPh sb="7" eb="9">
      <t>キホン</t>
    </rPh>
    <rPh sb="9" eb="11">
      <t>ケイカク</t>
    </rPh>
    <rPh sb="12" eb="14">
      <t>ヘイセイ</t>
    </rPh>
    <rPh sb="16" eb="17">
      <t>ネン</t>
    </rPh>
    <rPh sb="18" eb="19">
      <t>ツキ</t>
    </rPh>
    <rPh sb="21" eb="22">
      <t>ヒ</t>
    </rPh>
    <rPh sb="22" eb="24">
      <t>カクギ</t>
    </rPh>
    <rPh sb="24" eb="26">
      <t>ケッテイ</t>
    </rPh>
    <rPh sb="56" eb="58">
      <t>コドモ</t>
    </rPh>
    <rPh sb="59" eb="61">
      <t>ヒンコン</t>
    </rPh>
    <rPh sb="61" eb="63">
      <t>タイサク</t>
    </rPh>
    <rPh sb="64" eb="65">
      <t>カン</t>
    </rPh>
    <rPh sb="67" eb="69">
      <t>タイコウ</t>
    </rPh>
    <rPh sb="70" eb="72">
      <t>ヘイセイ</t>
    </rPh>
    <rPh sb="74" eb="75">
      <t>ネン</t>
    </rPh>
    <rPh sb="76" eb="77">
      <t>ツキ</t>
    </rPh>
    <rPh sb="79" eb="80">
      <t>ヒ</t>
    </rPh>
    <rPh sb="80" eb="82">
      <t>カクギ</t>
    </rPh>
    <rPh sb="82" eb="84">
      <t>ケッテイ</t>
    </rPh>
    <phoneticPr fontId="5"/>
  </si>
  <si>
    <t>-</t>
    <phoneticPr fontId="5"/>
  </si>
  <si>
    <t>専修学校の社会人の在籍者数等
※各年度の目標値は前年度以上とする</t>
    <rPh sb="0" eb="2">
      <t>センシュウ</t>
    </rPh>
    <rPh sb="2" eb="4">
      <t>ガッコウ</t>
    </rPh>
    <rPh sb="5" eb="7">
      <t>シャカイ</t>
    </rPh>
    <rPh sb="7" eb="8">
      <t>ジン</t>
    </rPh>
    <rPh sb="9" eb="12">
      <t>ザイセキシャ</t>
    </rPh>
    <rPh sb="12" eb="13">
      <t>スウ</t>
    </rPh>
    <rPh sb="13" eb="14">
      <t>トウ</t>
    </rPh>
    <phoneticPr fontId="5"/>
  </si>
  <si>
    <t>教育政策推進事業委託費</t>
    <phoneticPr fontId="5"/>
  </si>
  <si>
    <t>外部有識者による点検対象外</t>
    <phoneticPr fontId="5"/>
  </si>
  <si>
    <t>１．事業評価の観点：この事業は、専門学校生への効果的な経済的支援の在り方に関する実証研究を行うものであり、予算執行状況と契約・執行手続きの観点から検証を行った。
２．所見：本事業は事業開始から3年度目であるが、前年度に引き続き、平成29年度決算においても多額の不用額が生じている。不用額が生じた要因を分析したうえで、計画的な予算執行を実施すべきである。また、契約・執行手続きについては、一者応札となっている案件が見受けられるため、内容やスケジュールの見直しを図るなど、契約の競争性、公平性、透明性を確保すべきである。</t>
    <phoneticPr fontId="5"/>
  </si>
  <si>
    <t>29年度の本事業の執行に当たっては、事前に本事業による支援対象生徒数を把握するため、29年2月時点における需要数調査を都道府県を通じて実施しており、当該調査の結果等をもとに都道府県は29年度の執行見込みを立てているが、
① 本事業に継続して参画している学校については、調査時点において入学者が確定していない学校も多くあったことから、支援対象生徒数の当初見込み数と実際に支援が必要となった生徒数に乖離が生じたこと
② これまで本事業に参画していない学校については、財務面や事務手続の面において負担感が大きいこと
などの要因から、参画する学校数及び支援対象生徒数が予定より大幅に少なくなってしまったことにより不用額が発生したものと分析している。
このため、本事業の支援対象生徒数をより正確に把握するため、多く専門学校において入学者が確定する３月時点において需要数調査を行うことにより不用額の縮減に努めることとしている。また、学校が実施する授業料減免額の下限額の緩和の内容や事務手続きの内容について会議の場等でさらなる周知を行っていくととともに、これまでの事業の実施により明らかとなった経済的理由による中退者の減少等の本事業の効果を都道府県及び専門学校に周知し、潜在的に本事業による支援を必要とする生徒の一層の掘り起こしを行い、執行率の改善を図ってまいりたい。
また、一者応札の改善等入札プロセスの競争性や透明性の確保を図るため、公募期間や調達方法等の点検を行い、見直しを行っていく。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</si>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</sst>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134471</xdr:colOff>
      <xdr:row>750</xdr:row>
      <xdr:rowOff>127266</xdr:rowOff>
    </xdr:from>
    <xdr:to>
      <xdr:col>12</xdr:col>
      <xdr:colOff>192031</xdr:colOff>
      <xdr:row>751</xdr:row>
      <xdr:rowOff>184898</xdr:rowOff>
    </xdr:to>
    <xdr:sp macro="" textlink="">
      <xdr:nvSpPr>
        <xdr:cNvPr id="20" name="Rectangle 5">
          <a:extLst>
            <a:ext uri="{FF2B5EF4-FFF2-40B4-BE49-F238E27FC236}">
              <a16:creationId xmlns:a16="http://schemas.microsoft.com/office/drawing/2014/main" id="{125A4CAB-C5AD-4713-A7EF-0AD0D949DB62}"/>
            </a:ext>
          </a:extLst>
        </xdr:cNvPr>
        <xdr:cNvSpPr>
          <a:spLocks noChangeArrowheads="1"/>
        </xdr:cNvSpPr>
      </xdr:nvSpPr>
      <xdr:spPr bwMode="auto">
        <a:xfrm>
          <a:off x="1334621" y="50114466"/>
          <a:ext cx="1257710" cy="4100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44823</xdr:colOff>
      <xdr:row>745</xdr:row>
      <xdr:rowOff>302559</xdr:rowOff>
    </xdr:from>
    <xdr:to>
      <xdr:col>40</xdr:col>
      <xdr:colOff>118097</xdr:colOff>
      <xdr:row>745</xdr:row>
      <xdr:rowOff>578276</xdr:rowOff>
    </xdr:to>
    <xdr:sp macro="" textlink="">
      <xdr:nvSpPr>
        <xdr:cNvPr id="24" name="テキスト ボックス 23">
          <a:extLst>
            <a:ext uri="{FF2B5EF4-FFF2-40B4-BE49-F238E27FC236}">
              <a16:creationId xmlns:a16="http://schemas.microsoft.com/office/drawing/2014/main" id="{AEF4AC77-D479-4ADF-9156-7D8CCF38D69F}"/>
            </a:ext>
          </a:extLst>
        </xdr:cNvPr>
        <xdr:cNvSpPr txBox="1"/>
      </xdr:nvSpPr>
      <xdr:spPr>
        <a:xfrm>
          <a:off x="7445748" y="48527634"/>
          <a:ext cx="673349" cy="47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15</xdr:col>
      <xdr:colOff>2474</xdr:colOff>
      <xdr:row>744</xdr:row>
      <xdr:rowOff>90739</xdr:rowOff>
    </xdr:from>
    <xdr:to>
      <xdr:col>27</xdr:col>
      <xdr:colOff>66798</xdr:colOff>
      <xdr:row>746</xdr:row>
      <xdr:rowOff>266700</xdr:rowOff>
    </xdr:to>
    <xdr:sp macro="" textlink="">
      <xdr:nvSpPr>
        <xdr:cNvPr id="5" name="正方形/長方形 4">
          <a:extLst>
            <a:ext uri="{FF2B5EF4-FFF2-40B4-BE49-F238E27FC236}">
              <a16:creationId xmlns:a16="http://schemas.microsoft.com/office/drawing/2014/main" id="{C7999C32-7AB6-4089-8AF2-14AE2104B9C4}"/>
            </a:ext>
          </a:extLst>
        </xdr:cNvPr>
        <xdr:cNvSpPr/>
      </xdr:nvSpPr>
      <xdr:spPr>
        <a:xfrm>
          <a:off x="3050474" y="42737339"/>
          <a:ext cx="2502724" cy="8871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xmlns:mc="http://schemas.openxmlformats.org/markup-compatibility/2006" xmlns:a14="http://schemas.microsoft.com/office/drawing/2010/main" val="000000" mc:Ignorable="a14" a14:legacySpreadsheetColorIndex="8"/>
              </a:solidFill>
            </a:rPr>
            <a:t>文部科学省</a:t>
          </a:r>
          <a:endParaRPr kumimoji="1" lang="en-US" altLang="ja-JP" sz="1800" b="0">
            <a:solidFill>
              <a:srgbClr xmlns:mc="http://schemas.openxmlformats.org/markup-compatibility/2006" xmlns:a14="http://schemas.microsoft.com/office/drawing/2010/main" val="000000" mc:Ignorable="a14" a14:legacySpreadsheetColorIndex="8"/>
            </a:solidFill>
          </a:endParaRPr>
        </a:p>
        <a:p>
          <a:pPr algn="ctr"/>
          <a:r>
            <a:rPr kumimoji="1" lang="en-US" altLang="ja-JP" sz="1800" b="0">
              <a:solidFill>
                <a:srgbClr xmlns:mc="http://schemas.openxmlformats.org/markup-compatibility/2006" xmlns:a14="http://schemas.microsoft.com/office/drawing/2010/main" val="000000" mc:Ignorable="a14" a14:legacySpreadsheetColorIndex="8"/>
              </a:solidFill>
            </a:rPr>
            <a:t>103.3</a:t>
          </a:r>
          <a:r>
            <a:rPr kumimoji="1" lang="ja-JP" altLang="en-US" sz="1800" b="0">
              <a:solidFill>
                <a:srgbClr xmlns:mc="http://schemas.openxmlformats.org/markup-compatibility/2006" xmlns:a14="http://schemas.microsoft.com/office/drawing/2010/main" val="000000" mc:Ignorable="a14" a14:legacySpreadsheetColorIndex="8"/>
              </a:solidFill>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199667</xdr:colOff>
      <xdr:row>744</xdr:row>
      <xdr:rowOff>88882</xdr:rowOff>
    </xdr:from>
    <xdr:to>
      <xdr:col>45</xdr:col>
      <xdr:colOff>43328</xdr:colOff>
      <xdr:row>746</xdr:row>
      <xdr:rowOff>263525</xdr:rowOff>
    </xdr:to>
    <xdr:sp macro="" textlink="">
      <xdr:nvSpPr>
        <xdr:cNvPr id="6" name="正方形/長方形 5">
          <a:extLst>
            <a:ext uri="{FF2B5EF4-FFF2-40B4-BE49-F238E27FC236}">
              <a16:creationId xmlns:a16="http://schemas.microsoft.com/office/drawing/2014/main" id="{679DC7E0-0EEC-49E2-A825-C348C38EAFA9}"/>
            </a:ext>
          </a:extLst>
        </xdr:cNvPr>
        <xdr:cNvSpPr/>
      </xdr:nvSpPr>
      <xdr:spPr>
        <a:xfrm>
          <a:off x="5686067" y="42735482"/>
          <a:ext cx="3501261" cy="885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諸謝金　　　</a:t>
          </a:r>
          <a:r>
            <a:rPr kumimoji="1" lang="en-US" altLang="ja-JP" sz="1200">
              <a:solidFill>
                <a:schemeClr val="tx1"/>
              </a:solidFill>
              <a:latin typeface="ＭＳ ゴシック" panose="020B0609070205080204" pitchFamily="49" charset="-128"/>
              <a:ea typeface="ＭＳ ゴシック" panose="020B0609070205080204" pitchFamily="49" charset="-128"/>
            </a:rPr>
            <a:t>0.5</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200">
              <a:solidFill>
                <a:schemeClr val="tx1"/>
              </a:solidFill>
              <a:latin typeface="ＭＳ ゴシック" panose="020B0609070205080204" pitchFamily="49" charset="-128"/>
              <a:ea typeface="ＭＳ ゴシック" panose="020B0609070205080204" pitchFamily="49" charset="-128"/>
            </a:rPr>
            <a:t>0.1</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b="0" i="0" u="none" strike="noStrike">
              <a:solidFill>
                <a:schemeClr val="tx1"/>
              </a:solidFill>
              <a:effectLst/>
              <a:latin typeface="ＭＳ ゴシック" panose="020B0609070205080204" pitchFamily="49" charset="-128"/>
              <a:ea typeface="ＭＳ ゴシック" panose="020B0609070205080204" pitchFamily="49" charset="-128"/>
              <a:cs typeface="+mn-cs"/>
            </a:rPr>
            <a:t>委員等旅費　</a:t>
          </a:r>
          <a:r>
            <a:rPr kumimoji="1" lang="en-US" altLang="ja-JP" sz="1200" b="0" i="0" u="none" strike="noStrike">
              <a:solidFill>
                <a:schemeClr val="tx1"/>
              </a:solidFill>
              <a:effectLst/>
              <a:latin typeface="ＭＳ ゴシック" panose="020B0609070205080204" pitchFamily="49" charset="-128"/>
              <a:ea typeface="ＭＳ ゴシック" panose="020B0609070205080204" pitchFamily="49" charset="-128"/>
              <a:cs typeface="+mn-cs"/>
            </a:rPr>
            <a:t>0.2</a:t>
          </a:r>
          <a:r>
            <a:rPr kumimoji="1" lang="ja-JP" altLang="en-US" sz="1200" b="0" i="0" u="none" strike="noStrike">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庁費　　　　</a:t>
          </a:r>
          <a:r>
            <a:rPr kumimoji="1" lang="en-US" altLang="ja-JP" sz="1200">
              <a:solidFill>
                <a:schemeClr val="tx1"/>
              </a:solidFill>
              <a:latin typeface="ＭＳ ゴシック" panose="020B0609070205080204" pitchFamily="49" charset="-128"/>
              <a:ea typeface="ＭＳ ゴシック" panose="020B0609070205080204" pitchFamily="49" charset="-128"/>
            </a:rPr>
            <a:t>0.3</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105795</xdr:colOff>
      <xdr:row>748</xdr:row>
      <xdr:rowOff>249254</xdr:rowOff>
    </xdr:from>
    <xdr:to>
      <xdr:col>35</xdr:col>
      <xdr:colOff>168653</xdr:colOff>
      <xdr:row>751</xdr:row>
      <xdr:rowOff>213476</xdr:rowOff>
    </xdr:to>
    <xdr:cxnSp macro="">
      <xdr:nvCxnSpPr>
        <xdr:cNvPr id="7" name="カギ線コネクタ 20">
          <a:extLst>
            <a:ext uri="{FF2B5EF4-FFF2-40B4-BE49-F238E27FC236}">
              <a16:creationId xmlns:a16="http://schemas.microsoft.com/office/drawing/2014/main" id="{46486ECB-8F23-4508-88C6-34B0BE5CE421}"/>
            </a:ext>
          </a:extLst>
        </xdr:cNvPr>
        <xdr:cNvCxnSpPr/>
      </xdr:nvCxnSpPr>
      <xdr:spPr>
        <a:xfrm rot="16200000" flipH="1">
          <a:off x="5819313" y="43887936"/>
          <a:ext cx="1031022" cy="1891658"/>
        </a:xfrm>
        <a:prstGeom prst="bentConnector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750</xdr:row>
      <xdr:rowOff>127266</xdr:rowOff>
    </xdr:from>
    <xdr:to>
      <xdr:col>12</xdr:col>
      <xdr:colOff>192031</xdr:colOff>
      <xdr:row>751</xdr:row>
      <xdr:rowOff>184898</xdr:rowOff>
    </xdr:to>
    <xdr:sp macro="" textlink="">
      <xdr:nvSpPr>
        <xdr:cNvPr id="8" name="Rectangle 5">
          <a:extLst>
            <a:ext uri="{FF2B5EF4-FFF2-40B4-BE49-F238E27FC236}">
              <a16:creationId xmlns:a16="http://schemas.microsoft.com/office/drawing/2014/main" id="{B1209C2E-3680-425F-A108-BE306185F3D5}"/>
            </a:ext>
          </a:extLst>
        </xdr:cNvPr>
        <xdr:cNvSpPr>
          <a:spLocks noChangeArrowheads="1"/>
        </xdr:cNvSpPr>
      </xdr:nvSpPr>
      <xdr:spPr bwMode="auto">
        <a:xfrm>
          <a:off x="1334621" y="50114466"/>
          <a:ext cx="1257710" cy="4100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55282</xdr:colOff>
      <xdr:row>752</xdr:row>
      <xdr:rowOff>225612</xdr:rowOff>
    </xdr:from>
    <xdr:to>
      <xdr:col>46</xdr:col>
      <xdr:colOff>112806</xdr:colOff>
      <xdr:row>754</xdr:row>
      <xdr:rowOff>347857</xdr:rowOff>
    </xdr:to>
    <xdr:sp macro="" textlink="">
      <xdr:nvSpPr>
        <xdr:cNvPr id="9" name="Rectangle 10">
          <a:extLst>
            <a:ext uri="{FF2B5EF4-FFF2-40B4-BE49-F238E27FC236}">
              <a16:creationId xmlns:a16="http://schemas.microsoft.com/office/drawing/2014/main" id="{A7D7E1B8-85E0-41F1-BD98-DEAD5A25437D}"/>
            </a:ext>
          </a:extLst>
        </xdr:cNvPr>
        <xdr:cNvSpPr>
          <a:spLocks noChangeArrowheads="1"/>
        </xdr:cNvSpPr>
      </xdr:nvSpPr>
      <xdr:spPr bwMode="auto">
        <a:xfrm>
          <a:off x="5948082" y="45717012"/>
          <a:ext cx="3511924" cy="83344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Ｂ．株式会社リベルタス・コンサルティング</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14.04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21</xdr:col>
      <xdr:colOff>104948</xdr:colOff>
      <xdr:row>748</xdr:row>
      <xdr:rowOff>346369</xdr:rowOff>
    </xdr:from>
    <xdr:to>
      <xdr:col>21</xdr:col>
      <xdr:colOff>104948</xdr:colOff>
      <xdr:row>752</xdr:row>
      <xdr:rowOff>4592</xdr:rowOff>
    </xdr:to>
    <xdr:cxnSp macro="">
      <xdr:nvCxnSpPr>
        <xdr:cNvPr id="10" name="直線矢印コネクタ 9">
          <a:extLst>
            <a:ext uri="{FF2B5EF4-FFF2-40B4-BE49-F238E27FC236}">
              <a16:creationId xmlns:a16="http://schemas.microsoft.com/office/drawing/2014/main" id="{D3623FC5-D24D-4049-ABCA-42F88053BD39}"/>
            </a:ext>
          </a:extLst>
        </xdr:cNvPr>
        <xdr:cNvCxnSpPr/>
      </xdr:nvCxnSpPr>
      <xdr:spPr>
        <a:xfrm flipH="1">
          <a:off x="4372148" y="44415369"/>
          <a:ext cx="0" cy="1080623"/>
        </a:xfrm>
        <a:prstGeom prst="straightConnector1">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63742</xdr:colOff>
      <xdr:row>744</xdr:row>
      <xdr:rowOff>166087</xdr:rowOff>
    </xdr:from>
    <xdr:to>
      <xdr:col>38</xdr:col>
      <xdr:colOff>63499</xdr:colOff>
      <xdr:row>746</xdr:row>
      <xdr:rowOff>127000</xdr:rowOff>
    </xdr:to>
    <xdr:sp macro="" textlink="">
      <xdr:nvSpPr>
        <xdr:cNvPr id="11" name="右中かっこ 10">
          <a:extLst>
            <a:ext uri="{FF2B5EF4-FFF2-40B4-BE49-F238E27FC236}">
              <a16:creationId xmlns:a16="http://schemas.microsoft.com/office/drawing/2014/main" id="{DE5AAB1D-FE5C-454D-AEB0-1C6F73020DE6}"/>
            </a:ext>
          </a:extLst>
        </xdr:cNvPr>
        <xdr:cNvSpPr/>
      </xdr:nvSpPr>
      <xdr:spPr>
        <a:xfrm>
          <a:off x="7582142" y="42812687"/>
          <a:ext cx="202957" cy="6721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44823</xdr:colOff>
      <xdr:row>745</xdr:row>
      <xdr:rowOff>302559</xdr:rowOff>
    </xdr:from>
    <xdr:to>
      <xdr:col>40</xdr:col>
      <xdr:colOff>118097</xdr:colOff>
      <xdr:row>745</xdr:row>
      <xdr:rowOff>578276</xdr:rowOff>
    </xdr:to>
    <xdr:sp macro="" textlink="">
      <xdr:nvSpPr>
        <xdr:cNvPr id="12" name="テキスト ボックス 11">
          <a:extLst>
            <a:ext uri="{FF2B5EF4-FFF2-40B4-BE49-F238E27FC236}">
              <a16:creationId xmlns:a16="http://schemas.microsoft.com/office/drawing/2014/main" id="{A374B6DE-6383-4357-BDF4-4B5AD9D7F6F5}"/>
            </a:ext>
          </a:extLst>
        </xdr:cNvPr>
        <xdr:cNvSpPr txBox="1"/>
      </xdr:nvSpPr>
      <xdr:spPr>
        <a:xfrm>
          <a:off x="7445748" y="48527634"/>
          <a:ext cx="673349" cy="47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11</xdr:col>
      <xdr:colOff>116541</xdr:colOff>
      <xdr:row>747</xdr:row>
      <xdr:rowOff>56030</xdr:rowOff>
    </xdr:from>
    <xdr:to>
      <xdr:col>32</xdr:col>
      <xdr:colOff>172571</xdr:colOff>
      <xdr:row>749</xdr:row>
      <xdr:rowOff>44823</xdr:rowOff>
    </xdr:to>
    <xdr:sp macro="" textlink="">
      <xdr:nvSpPr>
        <xdr:cNvPr id="13" name="大かっこ 12">
          <a:extLst>
            <a:ext uri="{FF2B5EF4-FFF2-40B4-BE49-F238E27FC236}">
              <a16:creationId xmlns:a16="http://schemas.microsoft.com/office/drawing/2014/main" id="{3856B7AC-ED33-43EA-A5DC-46BFDB83C7E0}"/>
            </a:ext>
          </a:extLst>
        </xdr:cNvPr>
        <xdr:cNvSpPr/>
      </xdr:nvSpPr>
      <xdr:spPr>
        <a:xfrm>
          <a:off x="2351741" y="43769430"/>
          <a:ext cx="4323230" cy="699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有識者等による検討会を設置し、支援に係る効果の検証や今後の方向性の検討を行う。</a:t>
          </a: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115046</xdr:colOff>
      <xdr:row>755</xdr:row>
      <xdr:rowOff>115262</xdr:rowOff>
    </xdr:from>
    <xdr:to>
      <xdr:col>47</xdr:col>
      <xdr:colOff>202293</xdr:colOff>
      <xdr:row>757</xdr:row>
      <xdr:rowOff>558800</xdr:rowOff>
    </xdr:to>
    <xdr:sp macro="" textlink="">
      <xdr:nvSpPr>
        <xdr:cNvPr id="14" name="大かっこ 13">
          <a:extLst>
            <a:ext uri="{FF2B5EF4-FFF2-40B4-BE49-F238E27FC236}">
              <a16:creationId xmlns:a16="http://schemas.microsoft.com/office/drawing/2014/main" id="{7C3E4B23-5532-48B5-A30C-C2815354D805}"/>
            </a:ext>
          </a:extLst>
        </xdr:cNvPr>
        <xdr:cNvSpPr/>
      </xdr:nvSpPr>
      <xdr:spPr>
        <a:xfrm>
          <a:off x="5804646" y="46673462"/>
          <a:ext cx="3948047" cy="1472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都道府県が収集する基礎データ等に基づく施策効果等の実態調査の実施</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70224</xdr:colOff>
      <xdr:row>752</xdr:row>
      <xdr:rowOff>212912</xdr:rowOff>
    </xdr:from>
    <xdr:to>
      <xdr:col>26</xdr:col>
      <xdr:colOff>115048</xdr:colOff>
      <xdr:row>754</xdr:row>
      <xdr:rowOff>335157</xdr:rowOff>
    </xdr:to>
    <xdr:sp macro="" textlink="">
      <xdr:nvSpPr>
        <xdr:cNvPr id="15" name="Rectangle 10">
          <a:extLst>
            <a:ext uri="{FF2B5EF4-FFF2-40B4-BE49-F238E27FC236}">
              <a16:creationId xmlns:a16="http://schemas.microsoft.com/office/drawing/2014/main" id="{96FFA9AA-BAD6-42DB-A81B-8BECBA1D9246}"/>
            </a:ext>
          </a:extLst>
        </xdr:cNvPr>
        <xdr:cNvSpPr>
          <a:spLocks noChangeArrowheads="1"/>
        </xdr:cNvSpPr>
      </xdr:nvSpPr>
      <xdr:spPr bwMode="auto">
        <a:xfrm>
          <a:off x="1899024" y="45704312"/>
          <a:ext cx="3499224" cy="83344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88.14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38</xdr:col>
      <xdr:colOff>118782</xdr:colOff>
      <xdr:row>744</xdr:row>
      <xdr:rowOff>203386</xdr:rowOff>
    </xdr:from>
    <xdr:to>
      <xdr:col>43</xdr:col>
      <xdr:colOff>25400</xdr:colOff>
      <xdr:row>746</xdr:row>
      <xdr:rowOff>114300</xdr:rowOff>
    </xdr:to>
    <xdr:sp macro="" textlink="">
      <xdr:nvSpPr>
        <xdr:cNvPr id="16" name="Rectangle 5">
          <a:extLst>
            <a:ext uri="{FF2B5EF4-FFF2-40B4-BE49-F238E27FC236}">
              <a16:creationId xmlns:a16="http://schemas.microsoft.com/office/drawing/2014/main" id="{24E6E495-7B2B-4130-8E51-207572CA9385}"/>
            </a:ext>
          </a:extLst>
        </xdr:cNvPr>
        <xdr:cNvSpPr>
          <a:spLocks noChangeArrowheads="1"/>
        </xdr:cNvSpPr>
      </xdr:nvSpPr>
      <xdr:spPr bwMode="auto">
        <a:xfrm>
          <a:off x="7840382" y="42849986"/>
          <a:ext cx="922618" cy="622114"/>
        </a:xfrm>
        <a:prstGeom prst="rect">
          <a:avLst/>
        </a:prstGeom>
        <a:noFill/>
        <a:ln>
          <a:noFill/>
        </a:ln>
        <a:extLst/>
      </xdr:spPr>
      <xdr:txBody>
        <a:bodyPr vertOverflow="clip" wrap="square" lIns="27432" tIns="18288" rIns="27432" bIns="18288" anchor="ctr" upright="1"/>
        <a:lstStyle/>
        <a:p>
          <a:pPr algn="l" rtl="0">
            <a:defRPr sz="1000"/>
          </a:pPr>
          <a:r>
            <a:rPr lang="ja-JP" altLang="en-US">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7</xdr:col>
      <xdr:colOff>194235</xdr:colOff>
      <xdr:row>755</xdr:row>
      <xdr:rowOff>134471</xdr:rowOff>
    </xdr:from>
    <xdr:to>
      <xdr:col>27</xdr:col>
      <xdr:colOff>78282</xdr:colOff>
      <xdr:row>757</xdr:row>
      <xdr:rowOff>546100</xdr:rowOff>
    </xdr:to>
    <xdr:sp macro="" textlink="">
      <xdr:nvSpPr>
        <xdr:cNvPr id="17" name="大かっこ 16">
          <a:extLst>
            <a:ext uri="{FF2B5EF4-FFF2-40B4-BE49-F238E27FC236}">
              <a16:creationId xmlns:a16="http://schemas.microsoft.com/office/drawing/2014/main" id="{A30B7732-527D-4880-AFD4-1735B4F64D09}"/>
            </a:ext>
          </a:extLst>
        </xdr:cNvPr>
        <xdr:cNvSpPr/>
      </xdr:nvSpPr>
      <xdr:spPr>
        <a:xfrm>
          <a:off x="1616635" y="46692671"/>
          <a:ext cx="3948047" cy="14403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経済的理由により修学が困難な生徒に対する経済的支援や、修学支援のためのアドバイス業務並びに支援効果等の測定のための基礎データの収集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3174</xdr:colOff>
      <xdr:row>751</xdr:row>
      <xdr:rowOff>186579</xdr:rowOff>
    </xdr:from>
    <xdr:to>
      <xdr:col>21</xdr:col>
      <xdr:colOff>22225</xdr:colOff>
      <xdr:row>752</xdr:row>
      <xdr:rowOff>244211</xdr:rowOff>
    </xdr:to>
    <xdr:sp macro="" textlink="">
      <xdr:nvSpPr>
        <xdr:cNvPr id="18" name="Rectangle 5">
          <a:extLst>
            <a:ext uri="{FF2B5EF4-FFF2-40B4-BE49-F238E27FC236}">
              <a16:creationId xmlns:a16="http://schemas.microsoft.com/office/drawing/2014/main" id="{E7FBCF5A-071B-4BBA-BCC0-C03D4487F86C}"/>
            </a:ext>
          </a:extLst>
        </xdr:cNvPr>
        <xdr:cNvSpPr>
          <a:spLocks noChangeArrowheads="1"/>
        </xdr:cNvSpPr>
      </xdr:nvSpPr>
      <xdr:spPr bwMode="auto">
        <a:xfrm>
          <a:off x="1628774" y="45322379"/>
          <a:ext cx="2660651" cy="413232"/>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30068</xdr:colOff>
      <xdr:row>751</xdr:row>
      <xdr:rowOff>172571</xdr:rowOff>
    </xdr:from>
    <xdr:to>
      <xdr:col>43</xdr:col>
      <xdr:colOff>149225</xdr:colOff>
      <xdr:row>752</xdr:row>
      <xdr:rowOff>230203</xdr:rowOff>
    </xdr:to>
    <xdr:sp macro="" textlink="">
      <xdr:nvSpPr>
        <xdr:cNvPr id="19" name="Rectangle 5">
          <a:extLst>
            <a:ext uri="{FF2B5EF4-FFF2-40B4-BE49-F238E27FC236}">
              <a16:creationId xmlns:a16="http://schemas.microsoft.com/office/drawing/2014/main" id="{9D46CF9F-58B3-49A0-8D06-BBFF32F46B46}"/>
            </a:ext>
          </a:extLst>
        </xdr:cNvPr>
        <xdr:cNvSpPr>
          <a:spLocks noChangeArrowheads="1"/>
        </xdr:cNvSpPr>
      </xdr:nvSpPr>
      <xdr:spPr bwMode="auto">
        <a:xfrm>
          <a:off x="5516468" y="45308371"/>
          <a:ext cx="3370357" cy="413232"/>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19</v>
      </c>
      <c r="AT2" s="219"/>
      <c r="AU2" s="219"/>
      <c r="AV2" s="52" t="str">
        <f>IF(AW2="", "", "-")</f>
        <v/>
      </c>
      <c r="AW2" s="397"/>
      <c r="AX2" s="397"/>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553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73</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552</v>
      </c>
      <c r="AF5" s="719"/>
      <c r="AG5" s="719"/>
      <c r="AH5" s="719"/>
      <c r="AI5" s="719"/>
      <c r="AJ5" s="719"/>
      <c r="AK5" s="719"/>
      <c r="AL5" s="719"/>
      <c r="AM5" s="719"/>
      <c r="AN5" s="719"/>
      <c r="AO5" s="719"/>
      <c r="AP5" s="720"/>
      <c r="AQ5" s="721" t="s">
        <v>654</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0.5" customHeight="1" x14ac:dyDescent="0.15">
      <c r="A7" s="831" t="s">
        <v>22</v>
      </c>
      <c r="B7" s="832"/>
      <c r="C7" s="832"/>
      <c r="D7" s="832"/>
      <c r="E7" s="832"/>
      <c r="F7" s="833"/>
      <c r="G7" s="834" t="s">
        <v>554</v>
      </c>
      <c r="H7" s="835"/>
      <c r="I7" s="835"/>
      <c r="J7" s="835"/>
      <c r="K7" s="835"/>
      <c r="L7" s="835"/>
      <c r="M7" s="835"/>
      <c r="N7" s="835"/>
      <c r="O7" s="835"/>
      <c r="P7" s="835"/>
      <c r="Q7" s="835"/>
      <c r="R7" s="835"/>
      <c r="S7" s="835"/>
      <c r="T7" s="835"/>
      <c r="U7" s="835"/>
      <c r="V7" s="835"/>
      <c r="W7" s="835"/>
      <c r="X7" s="836"/>
      <c r="Y7" s="395" t="s">
        <v>546</v>
      </c>
      <c r="Z7" s="295"/>
      <c r="AA7" s="295"/>
      <c r="AB7" s="295"/>
      <c r="AC7" s="295"/>
      <c r="AD7" s="396"/>
      <c r="AE7" s="383" t="s">
        <v>657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2" t="str">
        <f>入力規則等!A26</f>
        <v>子ども・若者育成支援、少子化社会対策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646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645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3"/>
    </row>
    <row r="13" spans="1:50" ht="21" customHeight="1" x14ac:dyDescent="0.15">
      <c r="A13" s="140"/>
      <c r="B13" s="141"/>
      <c r="C13" s="141"/>
      <c r="D13" s="141"/>
      <c r="E13" s="141"/>
      <c r="F13" s="142"/>
      <c r="G13" s="744" t="s">
        <v>6</v>
      </c>
      <c r="H13" s="745"/>
      <c r="I13" s="636" t="s">
        <v>7</v>
      </c>
      <c r="J13" s="637"/>
      <c r="K13" s="637"/>
      <c r="L13" s="637"/>
      <c r="M13" s="637"/>
      <c r="N13" s="637"/>
      <c r="O13" s="638"/>
      <c r="P13" s="98">
        <v>304.60000000000002</v>
      </c>
      <c r="Q13" s="99"/>
      <c r="R13" s="99"/>
      <c r="S13" s="99"/>
      <c r="T13" s="99"/>
      <c r="U13" s="99"/>
      <c r="V13" s="100"/>
      <c r="W13" s="98">
        <v>304.60000000000002</v>
      </c>
      <c r="X13" s="99"/>
      <c r="Y13" s="99"/>
      <c r="Z13" s="99"/>
      <c r="AA13" s="99"/>
      <c r="AB13" s="99"/>
      <c r="AC13" s="100"/>
      <c r="AD13" s="98">
        <v>180.85</v>
      </c>
      <c r="AE13" s="99"/>
      <c r="AF13" s="99"/>
      <c r="AG13" s="99"/>
      <c r="AH13" s="99"/>
      <c r="AI13" s="99"/>
      <c r="AJ13" s="100"/>
      <c r="AK13" s="98">
        <v>179.2</v>
      </c>
      <c r="AL13" s="99"/>
      <c r="AM13" s="99"/>
      <c r="AN13" s="99"/>
      <c r="AO13" s="99"/>
      <c r="AP13" s="99"/>
      <c r="AQ13" s="100"/>
      <c r="AR13" s="95">
        <v>179.2</v>
      </c>
      <c r="AS13" s="96"/>
      <c r="AT13" s="96"/>
      <c r="AU13" s="96"/>
      <c r="AV13" s="96"/>
      <c r="AW13" s="96"/>
      <c r="AX13" s="394"/>
    </row>
    <row r="14" spans="1:50" ht="21" customHeight="1" x14ac:dyDescent="0.15">
      <c r="A14" s="140"/>
      <c r="B14" s="141"/>
      <c r="C14" s="141"/>
      <c r="D14" s="141"/>
      <c r="E14" s="141"/>
      <c r="F14" s="142"/>
      <c r="G14" s="746"/>
      <c r="H14" s="747"/>
      <c r="I14" s="576" t="s">
        <v>8</v>
      </c>
      <c r="J14" s="630"/>
      <c r="K14" s="630"/>
      <c r="L14" s="630"/>
      <c r="M14" s="630"/>
      <c r="N14" s="630"/>
      <c r="O14" s="631"/>
      <c r="P14" s="98" t="s">
        <v>555</v>
      </c>
      <c r="Q14" s="99"/>
      <c r="R14" s="99"/>
      <c r="S14" s="99"/>
      <c r="T14" s="99"/>
      <c r="U14" s="99"/>
      <c r="V14" s="100"/>
      <c r="W14" s="98" t="s">
        <v>555</v>
      </c>
      <c r="X14" s="99"/>
      <c r="Y14" s="99"/>
      <c r="Z14" s="99"/>
      <c r="AA14" s="99"/>
      <c r="AB14" s="99"/>
      <c r="AC14" s="100"/>
      <c r="AD14" s="98" t="s">
        <v>555</v>
      </c>
      <c r="AE14" s="99"/>
      <c r="AF14" s="99"/>
      <c r="AG14" s="99"/>
      <c r="AH14" s="99"/>
      <c r="AI14" s="99"/>
      <c r="AJ14" s="100"/>
      <c r="AK14" s="98" t="s">
        <v>623</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6"/>
      <c r="H15" s="747"/>
      <c r="I15" s="576" t="s">
        <v>51</v>
      </c>
      <c r="J15" s="577"/>
      <c r="K15" s="577"/>
      <c r="L15" s="577"/>
      <c r="M15" s="577"/>
      <c r="N15" s="577"/>
      <c r="O15" s="578"/>
      <c r="P15" s="98" t="s">
        <v>555</v>
      </c>
      <c r="Q15" s="99"/>
      <c r="R15" s="99"/>
      <c r="S15" s="99"/>
      <c r="T15" s="99"/>
      <c r="U15" s="99"/>
      <c r="V15" s="100"/>
      <c r="W15" s="98" t="s">
        <v>555</v>
      </c>
      <c r="X15" s="99"/>
      <c r="Y15" s="99"/>
      <c r="Z15" s="99"/>
      <c r="AA15" s="99"/>
      <c r="AB15" s="99"/>
      <c r="AC15" s="100"/>
      <c r="AD15" s="98" t="s">
        <v>555</v>
      </c>
      <c r="AE15" s="99"/>
      <c r="AF15" s="99"/>
      <c r="AG15" s="99"/>
      <c r="AH15" s="99"/>
      <c r="AI15" s="99"/>
      <c r="AJ15" s="100"/>
      <c r="AK15" s="98" t="s">
        <v>556</v>
      </c>
      <c r="AL15" s="99"/>
      <c r="AM15" s="99"/>
      <c r="AN15" s="99"/>
      <c r="AO15" s="99"/>
      <c r="AP15" s="99"/>
      <c r="AQ15" s="100"/>
      <c r="AR15" s="98" t="s">
        <v>555</v>
      </c>
      <c r="AS15" s="99"/>
      <c r="AT15" s="99"/>
      <c r="AU15" s="99"/>
      <c r="AV15" s="99"/>
      <c r="AW15" s="99"/>
      <c r="AX15" s="629"/>
    </row>
    <row r="16" spans="1:50" ht="21" customHeight="1" x14ac:dyDescent="0.15">
      <c r="A16" s="140"/>
      <c r="B16" s="141"/>
      <c r="C16" s="141"/>
      <c r="D16" s="141"/>
      <c r="E16" s="141"/>
      <c r="F16" s="142"/>
      <c r="G16" s="746"/>
      <c r="H16" s="747"/>
      <c r="I16" s="576" t="s">
        <v>52</v>
      </c>
      <c r="J16" s="577"/>
      <c r="K16" s="577"/>
      <c r="L16" s="577"/>
      <c r="M16" s="577"/>
      <c r="N16" s="577"/>
      <c r="O16" s="578"/>
      <c r="P16" s="98" t="s">
        <v>555</v>
      </c>
      <c r="Q16" s="99"/>
      <c r="R16" s="99"/>
      <c r="S16" s="99"/>
      <c r="T16" s="99"/>
      <c r="U16" s="99"/>
      <c r="V16" s="100"/>
      <c r="W16" s="98" t="s">
        <v>555</v>
      </c>
      <c r="X16" s="99"/>
      <c r="Y16" s="99"/>
      <c r="Z16" s="99"/>
      <c r="AA16" s="99"/>
      <c r="AB16" s="99"/>
      <c r="AC16" s="100"/>
      <c r="AD16" s="98" t="s">
        <v>555</v>
      </c>
      <c r="AE16" s="99"/>
      <c r="AF16" s="99"/>
      <c r="AG16" s="99"/>
      <c r="AH16" s="99"/>
      <c r="AI16" s="99"/>
      <c r="AJ16" s="100"/>
      <c r="AK16" s="98" t="s">
        <v>623</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6"/>
      <c r="H17" s="747"/>
      <c r="I17" s="576" t="s">
        <v>50</v>
      </c>
      <c r="J17" s="630"/>
      <c r="K17" s="630"/>
      <c r="L17" s="630"/>
      <c r="M17" s="630"/>
      <c r="N17" s="630"/>
      <c r="O17" s="631"/>
      <c r="P17" s="98" t="s">
        <v>555</v>
      </c>
      <c r="Q17" s="99"/>
      <c r="R17" s="99"/>
      <c r="S17" s="99"/>
      <c r="T17" s="99"/>
      <c r="U17" s="99"/>
      <c r="V17" s="100"/>
      <c r="W17" s="98" t="s">
        <v>555</v>
      </c>
      <c r="X17" s="99"/>
      <c r="Y17" s="99"/>
      <c r="Z17" s="99"/>
      <c r="AA17" s="99"/>
      <c r="AB17" s="99"/>
      <c r="AC17" s="100"/>
      <c r="AD17" s="98" t="s">
        <v>555</v>
      </c>
      <c r="AE17" s="99"/>
      <c r="AF17" s="99"/>
      <c r="AG17" s="99"/>
      <c r="AH17" s="99"/>
      <c r="AI17" s="99"/>
      <c r="AJ17" s="100"/>
      <c r="AK17" s="98" t="s">
        <v>633</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8"/>
      <c r="H18" s="749"/>
      <c r="I18" s="736" t="s">
        <v>20</v>
      </c>
      <c r="J18" s="737"/>
      <c r="K18" s="737"/>
      <c r="L18" s="737"/>
      <c r="M18" s="737"/>
      <c r="N18" s="737"/>
      <c r="O18" s="738"/>
      <c r="P18" s="104">
        <f>SUM(P13:V17)</f>
        <v>304.60000000000002</v>
      </c>
      <c r="Q18" s="105"/>
      <c r="R18" s="105"/>
      <c r="S18" s="105"/>
      <c r="T18" s="105"/>
      <c r="U18" s="105"/>
      <c r="V18" s="106"/>
      <c r="W18" s="104">
        <f>SUM(W13:AC17)</f>
        <v>304.60000000000002</v>
      </c>
      <c r="X18" s="105"/>
      <c r="Y18" s="105"/>
      <c r="Z18" s="105"/>
      <c r="AA18" s="105"/>
      <c r="AB18" s="105"/>
      <c r="AC18" s="106"/>
      <c r="AD18" s="104">
        <f>SUM(AD13:AJ17)</f>
        <v>180.85</v>
      </c>
      <c r="AE18" s="105"/>
      <c r="AF18" s="105"/>
      <c r="AG18" s="105"/>
      <c r="AH18" s="105"/>
      <c r="AI18" s="105"/>
      <c r="AJ18" s="106"/>
      <c r="AK18" s="104">
        <f>SUM(AK13:AQ17)</f>
        <v>179.2</v>
      </c>
      <c r="AL18" s="105"/>
      <c r="AM18" s="105"/>
      <c r="AN18" s="105"/>
      <c r="AO18" s="105"/>
      <c r="AP18" s="105"/>
      <c r="AQ18" s="106"/>
      <c r="AR18" s="104">
        <f>SUM(AR13:AX17)</f>
        <v>179.2</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62.9</v>
      </c>
      <c r="Q19" s="99"/>
      <c r="R19" s="99"/>
      <c r="S19" s="99"/>
      <c r="T19" s="99"/>
      <c r="U19" s="99"/>
      <c r="V19" s="100"/>
      <c r="W19" s="98">
        <v>85.7</v>
      </c>
      <c r="X19" s="99"/>
      <c r="Y19" s="99"/>
      <c r="Z19" s="99"/>
      <c r="AA19" s="99"/>
      <c r="AB19" s="99"/>
      <c r="AC19" s="100"/>
      <c r="AD19" s="98">
        <v>103.3</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0.20650032829940904</v>
      </c>
      <c r="Q20" s="540"/>
      <c r="R20" s="540"/>
      <c r="S20" s="540"/>
      <c r="T20" s="540"/>
      <c r="U20" s="540"/>
      <c r="V20" s="540"/>
      <c r="W20" s="540">
        <f t="shared" ref="W20" si="0">IF(W18=0, "-", SUM(W19)/W18)</f>
        <v>0.28135259356533154</v>
      </c>
      <c r="X20" s="540"/>
      <c r="Y20" s="540"/>
      <c r="Z20" s="540"/>
      <c r="AA20" s="540"/>
      <c r="AB20" s="540"/>
      <c r="AC20" s="540"/>
      <c r="AD20" s="540">
        <f t="shared" ref="AD20" si="1">IF(AD18=0, "-", SUM(AD19)/AD18)</f>
        <v>0.57119159524467789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497</v>
      </c>
      <c r="H21" s="932"/>
      <c r="I21" s="932"/>
      <c r="J21" s="932"/>
      <c r="K21" s="932"/>
      <c r="L21" s="932"/>
      <c r="M21" s="932"/>
      <c r="N21" s="932"/>
      <c r="O21" s="932"/>
      <c r="P21" s="540">
        <f>IF(P19=0, "-", SUM(P19)/SUM(P13,P14))</f>
        <v>0.20650032829940904</v>
      </c>
      <c r="Q21" s="540"/>
      <c r="R21" s="540"/>
      <c r="S21" s="540"/>
      <c r="T21" s="540"/>
      <c r="U21" s="540"/>
      <c r="V21" s="540"/>
      <c r="W21" s="540">
        <f t="shared" ref="W21" si="2">IF(W19=0, "-", SUM(W19)/SUM(W13,W14))</f>
        <v>0.28135259356533154</v>
      </c>
      <c r="X21" s="540"/>
      <c r="Y21" s="540"/>
      <c r="Z21" s="540"/>
      <c r="AA21" s="540"/>
      <c r="AB21" s="540"/>
      <c r="AC21" s="540"/>
      <c r="AD21" s="540">
        <f t="shared" ref="AD21" si="3">IF(AD19=0, "-", SUM(AD19)/SUM(AD13,AD14))</f>
        <v>0.57119159524467789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660</v>
      </c>
      <c r="H23" s="185"/>
      <c r="I23" s="185"/>
      <c r="J23" s="185"/>
      <c r="K23" s="185"/>
      <c r="L23" s="185"/>
      <c r="M23" s="185"/>
      <c r="N23" s="185"/>
      <c r="O23" s="186"/>
      <c r="P23" s="95">
        <v>177.84</v>
      </c>
      <c r="Q23" s="96"/>
      <c r="R23" s="96"/>
      <c r="S23" s="96"/>
      <c r="T23" s="96"/>
      <c r="U23" s="96"/>
      <c r="V23" s="97"/>
      <c r="W23" s="95">
        <v>177.84</v>
      </c>
      <c r="X23" s="96"/>
      <c r="Y23" s="96"/>
      <c r="Z23" s="96"/>
      <c r="AA23" s="96"/>
      <c r="AB23" s="96"/>
      <c r="AC23" s="97"/>
      <c r="AD23" s="207" t="s">
        <v>651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594</v>
      </c>
      <c r="H24" s="188"/>
      <c r="I24" s="188"/>
      <c r="J24" s="188"/>
      <c r="K24" s="188"/>
      <c r="L24" s="188"/>
      <c r="M24" s="188"/>
      <c r="N24" s="188"/>
      <c r="O24" s="189"/>
      <c r="P24" s="98">
        <v>0.53</v>
      </c>
      <c r="Q24" s="99"/>
      <c r="R24" s="99"/>
      <c r="S24" s="99"/>
      <c r="T24" s="99"/>
      <c r="U24" s="99"/>
      <c r="V24" s="100"/>
      <c r="W24" s="98">
        <v>0.53</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595</v>
      </c>
      <c r="H25" s="188"/>
      <c r="I25" s="188"/>
      <c r="J25" s="188"/>
      <c r="K25" s="188"/>
      <c r="L25" s="188"/>
      <c r="M25" s="188"/>
      <c r="N25" s="188"/>
      <c r="O25" s="189"/>
      <c r="P25" s="98">
        <v>0.37</v>
      </c>
      <c r="Q25" s="99"/>
      <c r="R25" s="99"/>
      <c r="S25" s="99"/>
      <c r="T25" s="99"/>
      <c r="U25" s="99"/>
      <c r="V25" s="100"/>
      <c r="W25" s="98">
        <v>0.37</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596</v>
      </c>
      <c r="H26" s="188"/>
      <c r="I26" s="188"/>
      <c r="J26" s="188"/>
      <c r="K26" s="188"/>
      <c r="L26" s="188"/>
      <c r="M26" s="188"/>
      <c r="N26" s="188"/>
      <c r="O26" s="189"/>
      <c r="P26" s="98">
        <v>0.3</v>
      </c>
      <c r="Q26" s="99"/>
      <c r="R26" s="99"/>
      <c r="S26" s="99"/>
      <c r="T26" s="99"/>
      <c r="U26" s="99"/>
      <c r="V26" s="100"/>
      <c r="W26" s="98">
        <v>0.32</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597</v>
      </c>
      <c r="H27" s="188"/>
      <c r="I27" s="188"/>
      <c r="J27" s="188"/>
      <c r="K27" s="188"/>
      <c r="L27" s="188"/>
      <c r="M27" s="188"/>
      <c r="N27" s="188"/>
      <c r="O27" s="189"/>
      <c r="P27" s="98">
        <v>0.11</v>
      </c>
      <c r="Q27" s="99"/>
      <c r="R27" s="99"/>
      <c r="S27" s="99"/>
      <c r="T27" s="99"/>
      <c r="U27" s="99"/>
      <c r="V27" s="100"/>
      <c r="W27" s="98">
        <v>0.11</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4.9999999999954525E-2</v>
      </c>
      <c r="Q28" s="105"/>
      <c r="R28" s="105"/>
      <c r="S28" s="105"/>
      <c r="T28" s="105"/>
      <c r="U28" s="105"/>
      <c r="V28" s="106"/>
      <c r="W28" s="104">
        <f>W29-SUM(W23:W27)</f>
        <v>2.9999999999972715E-2</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179.2</v>
      </c>
      <c r="Q29" s="227"/>
      <c r="R29" s="227"/>
      <c r="S29" s="227"/>
      <c r="T29" s="227"/>
      <c r="U29" s="227"/>
      <c r="V29" s="228"/>
      <c r="W29" s="226">
        <f>AR13</f>
        <v>179.2</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6" t="s">
        <v>637</v>
      </c>
      <c r="AR31" s="134"/>
      <c r="AS31" s="135" t="s">
        <v>356</v>
      </c>
      <c r="AT31" s="170"/>
      <c r="AU31" s="270">
        <v>30</v>
      </c>
      <c r="AV31" s="270"/>
      <c r="AW31" s="379" t="s">
        <v>300</v>
      </c>
      <c r="AX31" s="380"/>
    </row>
    <row r="32" spans="1:50" ht="39.950000000000003" customHeight="1" x14ac:dyDescent="0.15">
      <c r="A32" s="516"/>
      <c r="B32" s="514"/>
      <c r="C32" s="514"/>
      <c r="D32" s="514"/>
      <c r="E32" s="514"/>
      <c r="F32" s="515"/>
      <c r="G32" s="541" t="s">
        <v>598</v>
      </c>
      <c r="H32" s="542"/>
      <c r="I32" s="542"/>
      <c r="J32" s="542"/>
      <c r="K32" s="542"/>
      <c r="L32" s="542"/>
      <c r="M32" s="542"/>
      <c r="N32" s="542"/>
      <c r="O32" s="543"/>
      <c r="P32" s="159" t="s">
        <v>616</v>
      </c>
      <c r="Q32" s="159"/>
      <c r="R32" s="159"/>
      <c r="S32" s="159"/>
      <c r="T32" s="159"/>
      <c r="U32" s="159"/>
      <c r="V32" s="159"/>
      <c r="W32" s="159"/>
      <c r="X32" s="230"/>
      <c r="Y32" s="338" t="s">
        <v>12</v>
      </c>
      <c r="Z32" s="550"/>
      <c r="AA32" s="551"/>
      <c r="AB32" s="523" t="s">
        <v>301</v>
      </c>
      <c r="AC32" s="523"/>
      <c r="AD32" s="523"/>
      <c r="AE32" s="364">
        <v>5.84</v>
      </c>
      <c r="AF32" s="365"/>
      <c r="AG32" s="365"/>
      <c r="AH32" s="365"/>
      <c r="AI32" s="364">
        <v>7.7</v>
      </c>
      <c r="AJ32" s="365"/>
      <c r="AK32" s="365"/>
      <c r="AL32" s="365"/>
      <c r="AM32" s="364" t="s">
        <v>623</v>
      </c>
      <c r="AN32" s="365"/>
      <c r="AO32" s="365"/>
      <c r="AP32" s="365"/>
      <c r="AQ32" s="101" t="s">
        <v>637</v>
      </c>
      <c r="AR32" s="102"/>
      <c r="AS32" s="102"/>
      <c r="AT32" s="103"/>
      <c r="AU32" s="365" t="s">
        <v>637</v>
      </c>
      <c r="AV32" s="365"/>
      <c r="AW32" s="365"/>
      <c r="AX32" s="367"/>
    </row>
    <row r="33" spans="1:50" ht="39.950000000000003"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301</v>
      </c>
      <c r="AC33" s="523"/>
      <c r="AD33" s="523"/>
      <c r="AE33" s="364">
        <v>10</v>
      </c>
      <c r="AF33" s="365"/>
      <c r="AG33" s="365"/>
      <c r="AH33" s="365"/>
      <c r="AI33" s="364">
        <v>10</v>
      </c>
      <c r="AJ33" s="365"/>
      <c r="AK33" s="365"/>
      <c r="AL33" s="365"/>
      <c r="AM33" s="364">
        <v>10</v>
      </c>
      <c r="AN33" s="365"/>
      <c r="AO33" s="365"/>
      <c r="AP33" s="365"/>
      <c r="AQ33" s="101" t="s">
        <v>637</v>
      </c>
      <c r="AR33" s="102"/>
      <c r="AS33" s="102"/>
      <c r="AT33" s="103"/>
      <c r="AU33" s="365">
        <v>10</v>
      </c>
      <c r="AV33" s="365"/>
      <c r="AW33" s="365"/>
      <c r="AX33" s="367"/>
    </row>
    <row r="34" spans="1:50" ht="39.950000000000003"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4" t="s">
        <v>555</v>
      </c>
      <c r="AF34" s="365"/>
      <c r="AG34" s="365"/>
      <c r="AH34" s="365"/>
      <c r="AI34" s="364" t="s">
        <v>555</v>
      </c>
      <c r="AJ34" s="365"/>
      <c r="AK34" s="365"/>
      <c r="AL34" s="365"/>
      <c r="AM34" s="364" t="s">
        <v>623</v>
      </c>
      <c r="AN34" s="365"/>
      <c r="AO34" s="365"/>
      <c r="AP34" s="365"/>
      <c r="AQ34" s="101" t="s">
        <v>637</v>
      </c>
      <c r="AR34" s="102"/>
      <c r="AS34" s="102"/>
      <c r="AT34" s="103"/>
      <c r="AU34" s="365" t="s">
        <v>638</v>
      </c>
      <c r="AV34" s="365"/>
      <c r="AW34" s="365"/>
      <c r="AX34" s="367"/>
    </row>
    <row r="35" spans="1:50" ht="23.25" customHeight="1" x14ac:dyDescent="0.15">
      <c r="A35" s="902" t="s">
        <v>526</v>
      </c>
      <c r="B35" s="903"/>
      <c r="C35" s="903"/>
      <c r="D35" s="903"/>
      <c r="E35" s="903"/>
      <c r="F35" s="904"/>
      <c r="G35" s="908" t="s">
        <v>599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8" t="s">
        <v>12</v>
      </c>
      <c r="Z39" s="550"/>
      <c r="AA39" s="551"/>
      <c r="AB39" s="552"/>
      <c r="AC39" s="552"/>
      <c r="AD39" s="552"/>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681"/>
      <c r="AC40" s="681"/>
      <c r="AD40" s="681"/>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8" t="s">
        <v>12</v>
      </c>
      <c r="Z46" s="550"/>
      <c r="AA46" s="551"/>
      <c r="AB46" s="552"/>
      <c r="AC46" s="552"/>
      <c r="AD46" s="552"/>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681"/>
      <c r="AC47" s="681"/>
      <c r="AD47" s="681"/>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8" t="s">
        <v>12</v>
      </c>
      <c r="Z53" s="550"/>
      <c r="AA53" s="551"/>
      <c r="AB53" s="552"/>
      <c r="AC53" s="552"/>
      <c r="AD53" s="552"/>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681"/>
      <c r="AC54" s="681"/>
      <c r="AD54" s="681"/>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8" t="s">
        <v>12</v>
      </c>
      <c r="Z60" s="550"/>
      <c r="AA60" s="551"/>
      <c r="AB60" s="552"/>
      <c r="AC60" s="552"/>
      <c r="AD60" s="552"/>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681"/>
      <c r="AC61" s="681"/>
      <c r="AD61" s="681"/>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516</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517</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516</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517</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16" t="s">
        <v>529</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52"/>
      <c r="AC87" s="552"/>
      <c r="AD87" s="552"/>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681"/>
      <c r="AC88" s="681"/>
      <c r="AD88" s="681"/>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2" t="s">
        <v>14</v>
      </c>
      <c r="AC89" s="462"/>
      <c r="AD89" s="462"/>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681"/>
      <c r="AC93" s="681"/>
      <c r="AD93" s="681"/>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2" t="s">
        <v>14</v>
      </c>
      <c r="AC94" s="462"/>
      <c r="AD94" s="462"/>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hidden="1"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23.25" hidden="1" customHeight="1" x14ac:dyDescent="0.15">
      <c r="A101" s="492"/>
      <c r="B101" s="493"/>
      <c r="C101" s="493"/>
      <c r="D101" s="493"/>
      <c r="E101" s="493"/>
      <c r="F101" s="494"/>
      <c r="G101" s="159"/>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2"/>
      <c r="AC101" s="552"/>
      <c r="AD101" s="552"/>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9"/>
      <c r="AA102" s="340"/>
      <c r="AB102" s="552"/>
      <c r="AC102" s="552"/>
      <c r="AD102" s="552"/>
      <c r="AE102" s="358"/>
      <c r="AF102" s="358"/>
      <c r="AG102" s="358"/>
      <c r="AH102" s="358"/>
      <c r="AI102" s="358"/>
      <c r="AJ102" s="358"/>
      <c r="AK102" s="358"/>
      <c r="AL102" s="358"/>
      <c r="AM102" s="358"/>
      <c r="AN102" s="358"/>
      <c r="AO102" s="358"/>
      <c r="AP102" s="358"/>
      <c r="AQ102" s="819"/>
      <c r="AR102" s="820"/>
      <c r="AS102" s="820"/>
      <c r="AT102" s="821"/>
      <c r="AU102" s="819"/>
      <c r="AV102" s="820"/>
      <c r="AW102" s="820"/>
      <c r="AX102" s="821"/>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539</v>
      </c>
      <c r="AV103" s="361"/>
      <c r="AW103" s="361"/>
      <c r="AX103" s="363"/>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539</v>
      </c>
      <c r="AV106" s="361"/>
      <c r="AW106" s="361"/>
      <c r="AX106" s="363"/>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539</v>
      </c>
      <c r="AV109" s="361"/>
      <c r="AW109" s="361"/>
      <c r="AX109" s="363"/>
    </row>
    <row r="110" spans="1:60" ht="23.25" customHeight="1" x14ac:dyDescent="0.15">
      <c r="A110" s="492"/>
      <c r="B110" s="493"/>
      <c r="C110" s="493"/>
      <c r="D110" s="493"/>
      <c r="E110" s="493"/>
      <c r="F110" s="494"/>
      <c r="G110" s="159" t="s">
        <v>600</v>
      </c>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t="s">
        <v>604</v>
      </c>
      <c r="AC110" s="473"/>
      <c r="AD110" s="474"/>
      <c r="AE110" s="358">
        <v>344</v>
      </c>
      <c r="AF110" s="358"/>
      <c r="AG110" s="358"/>
      <c r="AH110" s="358"/>
      <c r="AI110" s="358">
        <v>514</v>
      </c>
      <c r="AJ110" s="358"/>
      <c r="AK110" s="358"/>
      <c r="AL110" s="358"/>
      <c r="AM110" s="358">
        <v>651</v>
      </c>
      <c r="AN110" s="358"/>
      <c r="AO110" s="358"/>
      <c r="AP110" s="358"/>
      <c r="AQ110" s="364" t="s">
        <v>617</v>
      </c>
      <c r="AR110" s="365"/>
      <c r="AS110" s="365"/>
      <c r="AT110" s="366"/>
      <c r="AU110" s="364" t="s">
        <v>618</v>
      </c>
      <c r="AV110" s="365"/>
      <c r="AW110" s="365"/>
      <c r="AX110" s="366"/>
    </row>
    <row r="111" spans="1:60" ht="23.25"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6" t="s">
        <v>604</v>
      </c>
      <c r="AC111" s="407"/>
      <c r="AD111" s="408"/>
      <c r="AE111" s="358">
        <v>2209</v>
      </c>
      <c r="AF111" s="358"/>
      <c r="AG111" s="358"/>
      <c r="AH111" s="358"/>
      <c r="AI111" s="358">
        <v>2209</v>
      </c>
      <c r="AJ111" s="358"/>
      <c r="AK111" s="358"/>
      <c r="AL111" s="358"/>
      <c r="AM111" s="358">
        <v>1269</v>
      </c>
      <c r="AN111" s="358"/>
      <c r="AO111" s="358"/>
      <c r="AP111" s="358"/>
      <c r="AQ111" s="364">
        <v>1269</v>
      </c>
      <c r="AR111" s="365"/>
      <c r="AS111" s="365"/>
      <c r="AT111" s="366"/>
      <c r="AU111" s="819" t="s">
        <v>642</v>
      </c>
      <c r="AV111" s="820"/>
      <c r="AW111" s="820"/>
      <c r="AX111" s="821"/>
    </row>
    <row r="112" spans="1:60" ht="31.5"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539</v>
      </c>
      <c r="AV112" s="361"/>
      <c r="AW112" s="361"/>
      <c r="AX112" s="363"/>
    </row>
    <row r="113" spans="1:50" ht="23.25" customHeight="1" x14ac:dyDescent="0.15">
      <c r="A113" s="492"/>
      <c r="B113" s="493"/>
      <c r="C113" s="493"/>
      <c r="D113" s="493"/>
      <c r="E113" s="493"/>
      <c r="F113" s="494"/>
      <c r="G113" s="159" t="s">
        <v>601</v>
      </c>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t="s">
        <v>605</v>
      </c>
      <c r="AC113" s="473"/>
      <c r="AD113" s="474"/>
      <c r="AE113" s="358">
        <v>93</v>
      </c>
      <c r="AF113" s="358"/>
      <c r="AG113" s="358"/>
      <c r="AH113" s="358"/>
      <c r="AI113" s="358">
        <v>144</v>
      </c>
      <c r="AJ113" s="358"/>
      <c r="AK113" s="358"/>
      <c r="AL113" s="358"/>
      <c r="AM113" s="358">
        <v>181</v>
      </c>
      <c r="AN113" s="358"/>
      <c r="AO113" s="358"/>
      <c r="AP113" s="358"/>
      <c r="AQ113" s="364" t="s">
        <v>623</v>
      </c>
      <c r="AR113" s="365"/>
      <c r="AS113" s="365"/>
      <c r="AT113" s="366"/>
      <c r="AU113" s="364" t="s">
        <v>623</v>
      </c>
      <c r="AV113" s="365"/>
      <c r="AW113" s="365"/>
      <c r="AX113" s="366"/>
    </row>
    <row r="114" spans="1:50" ht="23.25"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6" t="s">
        <v>605</v>
      </c>
      <c r="AC114" s="407"/>
      <c r="AD114" s="408"/>
      <c r="AE114" s="358">
        <v>315</v>
      </c>
      <c r="AF114" s="358"/>
      <c r="AG114" s="358"/>
      <c r="AH114" s="358"/>
      <c r="AI114" s="358">
        <v>315</v>
      </c>
      <c r="AJ114" s="358"/>
      <c r="AK114" s="358"/>
      <c r="AL114" s="358"/>
      <c r="AM114" s="358">
        <v>282</v>
      </c>
      <c r="AN114" s="358"/>
      <c r="AO114" s="358"/>
      <c r="AP114" s="358"/>
      <c r="AQ114" s="364">
        <v>235</v>
      </c>
      <c r="AR114" s="365"/>
      <c r="AS114" s="365"/>
      <c r="AT114" s="366"/>
      <c r="AU114" s="364" t="s">
        <v>643</v>
      </c>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5" t="s">
        <v>540</v>
      </c>
      <c r="AR115" s="336"/>
      <c r="AS115" s="336"/>
      <c r="AT115" s="336"/>
      <c r="AU115" s="336"/>
      <c r="AV115" s="336"/>
      <c r="AW115" s="336"/>
      <c r="AX115" s="337"/>
    </row>
    <row r="116" spans="1:50" ht="23.25" customHeight="1" x14ac:dyDescent="0.15">
      <c r="A116" s="291"/>
      <c r="B116" s="292"/>
      <c r="C116" s="292"/>
      <c r="D116" s="292"/>
      <c r="E116" s="292"/>
      <c r="F116" s="293"/>
      <c r="G116" s="351" t="s">
        <v>602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606</v>
      </c>
      <c r="AC116" s="300"/>
      <c r="AD116" s="301"/>
      <c r="AE116" s="358">
        <v>150</v>
      </c>
      <c r="AF116" s="358"/>
      <c r="AG116" s="358"/>
      <c r="AH116" s="358"/>
      <c r="AI116" s="358">
        <v>138</v>
      </c>
      <c r="AJ116" s="358"/>
      <c r="AK116" s="358"/>
      <c r="AL116" s="358"/>
      <c r="AM116" s="358">
        <v>135</v>
      </c>
      <c r="AN116" s="358"/>
      <c r="AO116" s="358"/>
      <c r="AP116" s="358"/>
      <c r="AQ116" s="364">
        <v>133</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607</v>
      </c>
      <c r="AC117" s="342"/>
      <c r="AD117" s="343"/>
      <c r="AE117" s="305" t="s">
        <v>608</v>
      </c>
      <c r="AF117" s="305"/>
      <c r="AG117" s="305"/>
      <c r="AH117" s="305"/>
      <c r="AI117" s="305" t="s">
        <v>609</v>
      </c>
      <c r="AJ117" s="305"/>
      <c r="AK117" s="305"/>
      <c r="AL117" s="305"/>
      <c r="AM117" s="305" t="s">
        <v>622</v>
      </c>
      <c r="AN117" s="305"/>
      <c r="AO117" s="305"/>
      <c r="AP117" s="305"/>
      <c r="AQ117" s="305" t="s">
        <v>644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5" t="s">
        <v>540</v>
      </c>
      <c r="AR118" s="336"/>
      <c r="AS118" s="336"/>
      <c r="AT118" s="336"/>
      <c r="AU118" s="336"/>
      <c r="AV118" s="336"/>
      <c r="AW118" s="336"/>
      <c r="AX118" s="337"/>
    </row>
    <row r="119" spans="1:50" ht="23.25" hidden="1" customHeight="1" x14ac:dyDescent="0.15">
      <c r="A119" s="291"/>
      <c r="B119" s="292"/>
      <c r="C119" s="292"/>
      <c r="D119" s="292"/>
      <c r="E119" s="292"/>
      <c r="F119" s="293"/>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5" t="s">
        <v>540</v>
      </c>
      <c r="AR121" s="336"/>
      <c r="AS121" s="336"/>
      <c r="AT121" s="336"/>
      <c r="AU121" s="336"/>
      <c r="AV121" s="336"/>
      <c r="AW121" s="336"/>
      <c r="AX121" s="337"/>
    </row>
    <row r="122" spans="1:50" ht="23.25" hidden="1" customHeight="1" x14ac:dyDescent="0.15">
      <c r="A122" s="291"/>
      <c r="B122" s="292"/>
      <c r="C122" s="292"/>
      <c r="D122" s="292"/>
      <c r="E122" s="292"/>
      <c r="F122" s="293"/>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5" t="s">
        <v>540</v>
      </c>
      <c r="AR124" s="336"/>
      <c r="AS124" s="336"/>
      <c r="AT124" s="336"/>
      <c r="AU124" s="336"/>
      <c r="AV124" s="336"/>
      <c r="AW124" s="336"/>
      <c r="AX124" s="337"/>
    </row>
    <row r="125" spans="1:50" ht="23.25" hidden="1" customHeight="1" x14ac:dyDescent="0.15">
      <c r="A125" s="291"/>
      <c r="B125" s="292"/>
      <c r="C125" s="292"/>
      <c r="D125" s="292"/>
      <c r="E125" s="292"/>
      <c r="F125" s="293"/>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540</v>
      </c>
      <c r="AR127" s="336"/>
      <c r="AS127" s="336"/>
      <c r="AT127" s="336"/>
      <c r="AU127" s="336"/>
      <c r="AV127" s="336"/>
      <c r="AW127" s="336"/>
      <c r="AX127" s="337"/>
    </row>
    <row r="128" spans="1:50" ht="23.25" hidden="1" customHeight="1" x14ac:dyDescent="0.15">
      <c r="A128" s="291"/>
      <c r="B128" s="292"/>
      <c r="C128" s="292"/>
      <c r="D128" s="292"/>
      <c r="E128" s="292"/>
      <c r="F128" s="293"/>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610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611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619</v>
      </c>
      <c r="AR133" s="270"/>
      <c r="AS133" s="135" t="s">
        <v>356</v>
      </c>
      <c r="AT133" s="170"/>
      <c r="AU133" s="134" t="s">
        <v>658</v>
      </c>
      <c r="AV133" s="134"/>
      <c r="AW133" s="135" t="s">
        <v>300</v>
      </c>
      <c r="AX133" s="136"/>
    </row>
    <row r="134" spans="1:50" ht="39.75" customHeight="1" x14ac:dyDescent="0.15">
      <c r="A134" s="999"/>
      <c r="B134" s="251"/>
      <c r="C134" s="250"/>
      <c r="D134" s="251"/>
      <c r="E134" s="250"/>
      <c r="F134" s="313"/>
      <c r="G134" s="229" t="s">
        <v>659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604</v>
      </c>
      <c r="AC134" s="220"/>
      <c r="AD134" s="220"/>
      <c r="AE134" s="265">
        <v>148725</v>
      </c>
      <c r="AF134" s="102"/>
      <c r="AG134" s="102"/>
      <c r="AH134" s="102"/>
      <c r="AI134" s="265">
        <v>190199</v>
      </c>
      <c r="AJ134" s="102"/>
      <c r="AK134" s="102"/>
      <c r="AL134" s="102"/>
      <c r="AM134" s="265" t="s">
        <v>656</v>
      </c>
      <c r="AN134" s="102"/>
      <c r="AO134" s="102"/>
      <c r="AP134" s="102"/>
      <c r="AQ134" s="265" t="s">
        <v>619</v>
      </c>
      <c r="AR134" s="102"/>
      <c r="AS134" s="102"/>
      <c r="AT134" s="102"/>
      <c r="AU134" s="265" t="s">
        <v>634</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604</v>
      </c>
      <c r="AC135" s="131"/>
      <c r="AD135" s="131"/>
      <c r="AE135" s="265" t="s">
        <v>555</v>
      </c>
      <c r="AF135" s="102"/>
      <c r="AG135" s="102"/>
      <c r="AH135" s="102"/>
      <c r="AI135" s="265" t="s">
        <v>555</v>
      </c>
      <c r="AJ135" s="102"/>
      <c r="AK135" s="102"/>
      <c r="AL135" s="102"/>
      <c r="AM135" s="265">
        <v>190199</v>
      </c>
      <c r="AN135" s="102"/>
      <c r="AO135" s="102"/>
      <c r="AP135" s="102"/>
      <c r="AQ135" s="265" t="s">
        <v>620</v>
      </c>
      <c r="AR135" s="102"/>
      <c r="AS135" s="102"/>
      <c r="AT135" s="102"/>
      <c r="AU135" s="265" t="s">
        <v>658</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999"/>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customHeight="1" x14ac:dyDescent="0.15">
      <c r="A308" s="999"/>
      <c r="B308" s="251"/>
      <c r="C308" s="250"/>
      <c r="D308" s="251"/>
      <c r="E308" s="158" t="s">
        <v>655</v>
      </c>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592</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591</v>
      </c>
      <c r="AF432" s="134"/>
      <c r="AG432" s="135" t="s">
        <v>356</v>
      </c>
      <c r="AH432" s="170"/>
      <c r="AI432" s="180"/>
      <c r="AJ432" s="180"/>
      <c r="AK432" s="180"/>
      <c r="AL432" s="175"/>
      <c r="AM432" s="180"/>
      <c r="AN432" s="180"/>
      <c r="AO432" s="180"/>
      <c r="AP432" s="175"/>
      <c r="AQ432" s="216" t="s">
        <v>591</v>
      </c>
      <c r="AR432" s="134"/>
      <c r="AS432" s="135" t="s">
        <v>356</v>
      </c>
      <c r="AT432" s="170"/>
      <c r="AU432" s="134" t="s">
        <v>590</v>
      </c>
      <c r="AV432" s="134"/>
      <c r="AW432" s="135" t="s">
        <v>300</v>
      </c>
      <c r="AX432" s="136"/>
    </row>
    <row r="433" spans="1:50" ht="23.25" customHeight="1" x14ac:dyDescent="0.15">
      <c r="A433" s="999"/>
      <c r="B433" s="251"/>
      <c r="C433" s="250"/>
      <c r="D433" s="251"/>
      <c r="E433" s="164"/>
      <c r="F433" s="165"/>
      <c r="G433" s="229" t="s">
        <v>612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588</v>
      </c>
      <c r="AC433" s="131"/>
      <c r="AD433" s="131"/>
      <c r="AE433" s="101" t="s">
        <v>592</v>
      </c>
      <c r="AF433" s="102"/>
      <c r="AG433" s="102"/>
      <c r="AH433" s="102"/>
      <c r="AI433" s="101" t="s">
        <v>592</v>
      </c>
      <c r="AJ433" s="102"/>
      <c r="AK433" s="102"/>
      <c r="AL433" s="102"/>
      <c r="AM433" s="101" t="s">
        <v>592</v>
      </c>
      <c r="AN433" s="102"/>
      <c r="AO433" s="102"/>
      <c r="AP433" s="102"/>
      <c r="AQ433" s="101" t="s">
        <v>592</v>
      </c>
      <c r="AR433" s="102"/>
      <c r="AS433" s="102"/>
      <c r="AT433" s="102"/>
      <c r="AU433" s="101" t="s">
        <v>592</v>
      </c>
      <c r="AV433" s="102"/>
      <c r="AW433" s="102"/>
      <c r="AX433" s="102"/>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588</v>
      </c>
      <c r="AC434" s="220"/>
      <c r="AD434" s="220"/>
      <c r="AE434" s="101" t="s">
        <v>592</v>
      </c>
      <c r="AF434" s="102"/>
      <c r="AG434" s="102"/>
      <c r="AH434" s="103"/>
      <c r="AI434" s="101" t="s">
        <v>592</v>
      </c>
      <c r="AJ434" s="102"/>
      <c r="AK434" s="102"/>
      <c r="AL434" s="103"/>
      <c r="AM434" s="101" t="s">
        <v>592</v>
      </c>
      <c r="AN434" s="102"/>
      <c r="AO434" s="102"/>
      <c r="AP434" s="103"/>
      <c r="AQ434" s="101" t="s">
        <v>592</v>
      </c>
      <c r="AR434" s="102"/>
      <c r="AS434" s="102"/>
      <c r="AT434" s="103"/>
      <c r="AU434" s="101" t="s">
        <v>592</v>
      </c>
      <c r="AV434" s="102"/>
      <c r="AW434" s="102"/>
      <c r="AX434" s="103"/>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592</v>
      </c>
      <c r="AF435" s="102"/>
      <c r="AG435" s="102"/>
      <c r="AH435" s="103"/>
      <c r="AI435" s="101" t="s">
        <v>592</v>
      </c>
      <c r="AJ435" s="102"/>
      <c r="AK435" s="102"/>
      <c r="AL435" s="103"/>
      <c r="AM435" s="101" t="s">
        <v>592</v>
      </c>
      <c r="AN435" s="102"/>
      <c r="AO435" s="102"/>
      <c r="AP435" s="103"/>
      <c r="AQ435" s="101" t="s">
        <v>592</v>
      </c>
      <c r="AR435" s="102"/>
      <c r="AS435" s="102"/>
      <c r="AT435" s="103"/>
      <c r="AU435" s="101" t="s">
        <v>592</v>
      </c>
      <c r="AV435" s="102"/>
      <c r="AW435" s="102"/>
      <c r="AX435" s="103"/>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590</v>
      </c>
      <c r="AF457" s="134"/>
      <c r="AG457" s="135" t="s">
        <v>356</v>
      </c>
      <c r="AH457" s="170"/>
      <c r="AI457" s="180"/>
      <c r="AJ457" s="180"/>
      <c r="AK457" s="180"/>
      <c r="AL457" s="175"/>
      <c r="AM457" s="180"/>
      <c r="AN457" s="180"/>
      <c r="AO457" s="180"/>
      <c r="AP457" s="175"/>
      <c r="AQ457" s="216" t="s">
        <v>592</v>
      </c>
      <c r="AR457" s="134"/>
      <c r="AS457" s="135" t="s">
        <v>356</v>
      </c>
      <c r="AT457" s="170"/>
      <c r="AU457" s="134" t="s">
        <v>612</v>
      </c>
      <c r="AV457" s="134"/>
      <c r="AW457" s="135" t="s">
        <v>300</v>
      </c>
      <c r="AX457" s="136"/>
    </row>
    <row r="458" spans="1:50" ht="23.25" customHeight="1" x14ac:dyDescent="0.15">
      <c r="A458" s="999"/>
      <c r="B458" s="251"/>
      <c r="C458" s="250"/>
      <c r="D458" s="251"/>
      <c r="E458" s="164"/>
      <c r="F458" s="165"/>
      <c r="G458" s="229" t="s">
        <v>590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613</v>
      </c>
      <c r="AC458" s="131"/>
      <c r="AD458" s="131"/>
      <c r="AE458" s="101" t="s">
        <v>592</v>
      </c>
      <c r="AF458" s="102"/>
      <c r="AG458" s="102"/>
      <c r="AH458" s="102"/>
      <c r="AI458" s="101" t="s">
        <v>592</v>
      </c>
      <c r="AJ458" s="102"/>
      <c r="AK458" s="102"/>
      <c r="AL458" s="102"/>
      <c r="AM458" s="101" t="s">
        <v>592</v>
      </c>
      <c r="AN458" s="102"/>
      <c r="AO458" s="102"/>
      <c r="AP458" s="102"/>
      <c r="AQ458" s="101" t="s">
        <v>592</v>
      </c>
      <c r="AR458" s="102"/>
      <c r="AS458" s="102"/>
      <c r="AT458" s="102"/>
      <c r="AU458" s="101" t="s">
        <v>592</v>
      </c>
      <c r="AV458" s="102"/>
      <c r="AW458" s="102"/>
      <c r="AX458" s="102"/>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614</v>
      </c>
      <c r="AC459" s="220"/>
      <c r="AD459" s="220"/>
      <c r="AE459" s="101" t="s">
        <v>592</v>
      </c>
      <c r="AF459" s="102"/>
      <c r="AG459" s="102"/>
      <c r="AH459" s="103"/>
      <c r="AI459" s="101" t="s">
        <v>592</v>
      </c>
      <c r="AJ459" s="102"/>
      <c r="AK459" s="102"/>
      <c r="AL459" s="103"/>
      <c r="AM459" s="101" t="s">
        <v>592</v>
      </c>
      <c r="AN459" s="102"/>
      <c r="AO459" s="102"/>
      <c r="AP459" s="103"/>
      <c r="AQ459" s="101" t="s">
        <v>592</v>
      </c>
      <c r="AR459" s="102"/>
      <c r="AS459" s="102"/>
      <c r="AT459" s="103"/>
      <c r="AU459" s="101" t="s">
        <v>592</v>
      </c>
      <c r="AV459" s="102"/>
      <c r="AW459" s="102"/>
      <c r="AX459" s="103"/>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591</v>
      </c>
      <c r="AF460" s="102"/>
      <c r="AG460" s="102"/>
      <c r="AH460" s="103"/>
      <c r="AI460" s="101" t="s">
        <v>591</v>
      </c>
      <c r="AJ460" s="102"/>
      <c r="AK460" s="102"/>
      <c r="AL460" s="103"/>
      <c r="AM460" s="101" t="s">
        <v>591</v>
      </c>
      <c r="AN460" s="102"/>
      <c r="AO460" s="102"/>
      <c r="AP460" s="103"/>
      <c r="AQ460" s="101" t="s">
        <v>591</v>
      </c>
      <c r="AR460" s="102"/>
      <c r="AS460" s="102"/>
      <c r="AT460" s="103"/>
      <c r="AU460" s="101" t="s">
        <v>591</v>
      </c>
      <c r="AV460" s="102"/>
      <c r="AW460" s="102"/>
      <c r="AX460" s="103"/>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588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549</v>
      </c>
      <c r="AE702" s="901"/>
      <c r="AF702" s="901"/>
      <c r="AG702" s="890" t="s">
        <v>624</v>
      </c>
      <c r="AH702" s="891"/>
      <c r="AI702" s="891"/>
      <c r="AJ702" s="891"/>
      <c r="AK702" s="891"/>
      <c r="AL702" s="891"/>
      <c r="AM702" s="891"/>
      <c r="AN702" s="891"/>
      <c r="AO702" s="891"/>
      <c r="AP702" s="891"/>
      <c r="AQ702" s="891"/>
      <c r="AR702" s="891"/>
      <c r="AS702" s="891"/>
      <c r="AT702" s="891"/>
      <c r="AU702" s="891"/>
      <c r="AV702" s="891"/>
      <c r="AW702" s="891"/>
      <c r="AX702" s="892"/>
    </row>
    <row r="703" spans="1:50" ht="45.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549</v>
      </c>
      <c r="AE703" s="153"/>
      <c r="AF703" s="153"/>
      <c r="AG703" s="665" t="s">
        <v>625</v>
      </c>
      <c r="AH703" s="666"/>
      <c r="AI703" s="666"/>
      <c r="AJ703" s="666"/>
      <c r="AK703" s="666"/>
      <c r="AL703" s="666"/>
      <c r="AM703" s="666"/>
      <c r="AN703" s="666"/>
      <c r="AO703" s="666"/>
      <c r="AP703" s="666"/>
      <c r="AQ703" s="666"/>
      <c r="AR703" s="666"/>
      <c r="AS703" s="666"/>
      <c r="AT703" s="666"/>
      <c r="AU703" s="666"/>
      <c r="AV703" s="666"/>
      <c r="AW703" s="666"/>
      <c r="AX703" s="667"/>
    </row>
    <row r="704" spans="1:50" ht="103.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549</v>
      </c>
      <c r="AE704" s="587"/>
      <c r="AF704" s="587"/>
      <c r="AG704" s="430" t="s">
        <v>647</v>
      </c>
      <c r="AH704" s="232"/>
      <c r="AI704" s="232"/>
      <c r="AJ704" s="232"/>
      <c r="AK704" s="232"/>
      <c r="AL704" s="232"/>
      <c r="AM704" s="232"/>
      <c r="AN704" s="232"/>
      <c r="AO704" s="232"/>
      <c r="AP704" s="232"/>
      <c r="AQ704" s="232"/>
      <c r="AR704" s="232"/>
      <c r="AS704" s="232"/>
      <c r="AT704" s="232"/>
      <c r="AU704" s="232"/>
      <c r="AV704" s="232"/>
      <c r="AW704" s="232"/>
      <c r="AX704" s="431"/>
    </row>
    <row r="705" spans="1:50" ht="42"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636</v>
      </c>
      <c r="AE705" s="735"/>
      <c r="AF705" s="735"/>
      <c r="AG705" s="158" t="s">
        <v>650</v>
      </c>
      <c r="AH705" s="159"/>
      <c r="AI705" s="159"/>
      <c r="AJ705" s="159"/>
      <c r="AK705" s="159"/>
      <c r="AL705" s="159"/>
      <c r="AM705" s="159"/>
      <c r="AN705" s="159"/>
      <c r="AO705" s="159"/>
      <c r="AP705" s="159"/>
      <c r="AQ705" s="159"/>
      <c r="AR705" s="159"/>
      <c r="AS705" s="159"/>
      <c r="AT705" s="159"/>
      <c r="AU705" s="159"/>
      <c r="AV705" s="159"/>
      <c r="AW705" s="159"/>
      <c r="AX705" s="160"/>
    </row>
    <row r="706" spans="1:50" ht="43.5" customHeight="1" x14ac:dyDescent="0.15">
      <c r="A706" s="656"/>
      <c r="B706" s="772"/>
      <c r="C706" s="615"/>
      <c r="D706" s="616"/>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626</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39"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627</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549</v>
      </c>
      <c r="AE708" s="669"/>
      <c r="AF708" s="669"/>
      <c r="AG708" s="527" t="s">
        <v>628</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549</v>
      </c>
      <c r="AE709" s="153"/>
      <c r="AF709" s="153"/>
      <c r="AG709" s="665" t="s">
        <v>629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615</v>
      </c>
      <c r="AE710" s="153"/>
      <c r="AF710" s="153"/>
      <c r="AG710" s="665" t="s">
        <v>630</v>
      </c>
      <c r="AH710" s="666"/>
      <c r="AI710" s="666"/>
      <c r="AJ710" s="666"/>
      <c r="AK710" s="666"/>
      <c r="AL710" s="666"/>
      <c r="AM710" s="666"/>
      <c r="AN710" s="666"/>
      <c r="AO710" s="666"/>
      <c r="AP710" s="666"/>
      <c r="AQ710" s="666"/>
      <c r="AR710" s="666"/>
      <c r="AS710" s="666"/>
      <c r="AT710" s="666"/>
      <c r="AU710" s="666"/>
      <c r="AV710" s="666"/>
      <c r="AW710" s="666"/>
      <c r="AX710" s="667"/>
    </row>
    <row r="711" spans="1:50" ht="42"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549</v>
      </c>
      <c r="AE711" s="153"/>
      <c r="AF711" s="153"/>
      <c r="AG711" s="665" t="s">
        <v>631</v>
      </c>
      <c r="AH711" s="666"/>
      <c r="AI711" s="666"/>
      <c r="AJ711" s="666"/>
      <c r="AK711" s="666"/>
      <c r="AL711" s="666"/>
      <c r="AM711" s="666"/>
      <c r="AN711" s="666"/>
      <c r="AO711" s="666"/>
      <c r="AP711" s="666"/>
      <c r="AQ711" s="666"/>
      <c r="AR711" s="666"/>
      <c r="AS711" s="666"/>
      <c r="AT711" s="666"/>
      <c r="AU711" s="666"/>
      <c r="AV711" s="666"/>
      <c r="AW711" s="666"/>
      <c r="AX711" s="667"/>
    </row>
    <row r="712" spans="1:50" ht="187.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636</v>
      </c>
      <c r="AE712" s="587"/>
      <c r="AF712" s="587"/>
      <c r="AG712" s="595" t="s">
        <v>640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615</v>
      </c>
      <c r="AE713" s="153"/>
      <c r="AF713" s="154"/>
      <c r="AG713" s="665" t="s">
        <v>623</v>
      </c>
      <c r="AH713" s="666"/>
      <c r="AI713" s="666"/>
      <c r="AJ713" s="666"/>
      <c r="AK713" s="666"/>
      <c r="AL713" s="666"/>
      <c r="AM713" s="666"/>
      <c r="AN713" s="666"/>
      <c r="AO713" s="666"/>
      <c r="AP713" s="666"/>
      <c r="AQ713" s="666"/>
      <c r="AR713" s="666"/>
      <c r="AS713" s="666"/>
      <c r="AT713" s="666"/>
      <c r="AU713" s="666"/>
      <c r="AV713" s="666"/>
      <c r="AW713" s="666"/>
      <c r="AX713" s="667"/>
    </row>
    <row r="714" spans="1:50" ht="72.7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549</v>
      </c>
      <c r="AE714" s="593"/>
      <c r="AF714" s="594"/>
      <c r="AG714" s="691" t="s">
        <v>652</v>
      </c>
      <c r="AH714" s="692"/>
      <c r="AI714" s="692"/>
      <c r="AJ714" s="692"/>
      <c r="AK714" s="692"/>
      <c r="AL714" s="692"/>
      <c r="AM714" s="692"/>
      <c r="AN714" s="692"/>
      <c r="AO714" s="692"/>
      <c r="AP714" s="692"/>
      <c r="AQ714" s="692"/>
      <c r="AR714" s="692"/>
      <c r="AS714" s="692"/>
      <c r="AT714" s="692"/>
      <c r="AU714" s="692"/>
      <c r="AV714" s="692"/>
      <c r="AW714" s="692"/>
      <c r="AX714" s="693"/>
    </row>
    <row r="715" spans="1:50" ht="44.2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615</v>
      </c>
      <c r="AE715" s="669"/>
      <c r="AF715" s="779"/>
      <c r="AG715" s="527" t="s">
        <v>653</v>
      </c>
      <c r="AH715" s="528"/>
      <c r="AI715" s="528"/>
      <c r="AJ715" s="528"/>
      <c r="AK715" s="528"/>
      <c r="AL715" s="528"/>
      <c r="AM715" s="528"/>
      <c r="AN715" s="528"/>
      <c r="AO715" s="528"/>
      <c r="AP715" s="528"/>
      <c r="AQ715" s="528"/>
      <c r="AR715" s="528"/>
      <c r="AS715" s="528"/>
      <c r="AT715" s="528"/>
      <c r="AU715" s="528"/>
      <c r="AV715" s="528"/>
      <c r="AW715" s="528"/>
      <c r="AX715" s="529"/>
    </row>
    <row r="716" spans="1:50" ht="63"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549</v>
      </c>
      <c r="AE716" s="761"/>
      <c r="AF716" s="761"/>
      <c r="AG716" s="665" t="s">
        <v>632</v>
      </c>
      <c r="AH716" s="666"/>
      <c r="AI716" s="666"/>
      <c r="AJ716" s="666"/>
      <c r="AK716" s="666"/>
      <c r="AL716" s="666"/>
      <c r="AM716" s="666"/>
      <c r="AN716" s="666"/>
      <c r="AO716" s="666"/>
      <c r="AP716" s="666"/>
      <c r="AQ716" s="666"/>
      <c r="AR716" s="666"/>
      <c r="AS716" s="666"/>
      <c r="AT716" s="666"/>
      <c r="AU716" s="666"/>
      <c r="AV716" s="666"/>
      <c r="AW716" s="666"/>
      <c r="AX716" s="667"/>
    </row>
    <row r="717" spans="1:50" ht="208.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636</v>
      </c>
      <c r="AE717" s="153"/>
      <c r="AF717" s="153"/>
      <c r="AG717" s="665" t="s">
        <v>641</v>
      </c>
      <c r="AH717" s="666"/>
      <c r="AI717" s="666"/>
      <c r="AJ717" s="666"/>
      <c r="AK717" s="666"/>
      <c r="AL717" s="666"/>
      <c r="AM717" s="666"/>
      <c r="AN717" s="666"/>
      <c r="AO717" s="666"/>
      <c r="AP717" s="666"/>
      <c r="AQ717" s="666"/>
      <c r="AR717" s="666"/>
      <c r="AS717" s="666"/>
      <c r="AT717" s="666"/>
      <c r="AU717" s="666"/>
      <c r="AV717" s="666"/>
      <c r="AW717" s="666"/>
      <c r="AX717" s="667"/>
    </row>
    <row r="718" spans="1:50" ht="51.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549</v>
      </c>
      <c r="AE718" s="153"/>
      <c r="AF718" s="153"/>
      <c r="AG718" s="161" t="s">
        <v>635</v>
      </c>
      <c r="AH718" s="162"/>
      <c r="AI718" s="162"/>
      <c r="AJ718" s="162"/>
      <c r="AK718" s="162"/>
      <c r="AL718" s="162"/>
      <c r="AM718" s="162"/>
      <c r="AN718" s="162"/>
      <c r="AO718" s="162"/>
      <c r="AP718" s="162"/>
      <c r="AQ718" s="162"/>
      <c r="AR718" s="162"/>
      <c r="AS718" s="162"/>
      <c r="AT718" s="162"/>
      <c r="AU718" s="162"/>
      <c r="AV718" s="162"/>
      <c r="AW718" s="162"/>
      <c r="AX718" s="163"/>
    </row>
    <row r="719" spans="1:50" ht="51.7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615</v>
      </c>
      <c r="AE719" s="669"/>
      <c r="AF719" s="669"/>
      <c r="AG719" s="158" t="s">
        <v>588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9" t="s">
        <v>648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649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661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19.25" customHeight="1" thickBot="1" x14ac:dyDescent="0.2">
      <c r="A731" s="619" t="s">
        <v>256</v>
      </c>
      <c r="B731" s="620"/>
      <c r="C731" s="620"/>
      <c r="D731" s="620"/>
      <c r="E731" s="621"/>
      <c r="F731" s="682" t="s">
        <v>662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18.25" customHeight="1" thickBot="1" x14ac:dyDescent="0.2">
      <c r="A733" s="751" t="s">
        <v>664</v>
      </c>
      <c r="B733" s="752"/>
      <c r="C733" s="752"/>
      <c r="D733" s="752"/>
      <c r="E733" s="753"/>
      <c r="F733" s="768" t="s">
        <v>663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557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558</v>
      </c>
      <c r="F737" s="112"/>
      <c r="G737" s="112"/>
      <c r="H737" s="112"/>
      <c r="I737" s="112"/>
      <c r="J737" s="112"/>
      <c r="K737" s="112"/>
      <c r="L737" s="112"/>
      <c r="M737" s="112"/>
      <c r="N737" s="113" t="s">
        <v>358</v>
      </c>
      <c r="O737" s="113"/>
      <c r="P737" s="113"/>
      <c r="Q737" s="113"/>
      <c r="R737" s="112" t="s">
        <v>559</v>
      </c>
      <c r="S737" s="112"/>
      <c r="T737" s="112"/>
      <c r="U737" s="112"/>
      <c r="V737" s="112"/>
      <c r="W737" s="112"/>
      <c r="X737" s="112"/>
      <c r="Y737" s="112"/>
      <c r="Z737" s="112"/>
      <c r="AA737" s="113" t="s">
        <v>359</v>
      </c>
      <c r="AB737" s="113"/>
      <c r="AC737" s="113"/>
      <c r="AD737" s="113"/>
      <c r="AE737" s="112" t="s">
        <v>560</v>
      </c>
      <c r="AF737" s="112"/>
      <c r="AG737" s="112"/>
      <c r="AH737" s="112"/>
      <c r="AI737" s="112"/>
      <c r="AJ737" s="112"/>
      <c r="AK737" s="112"/>
      <c r="AL737" s="112"/>
      <c r="AM737" s="112"/>
      <c r="AN737" s="113" t="s">
        <v>360</v>
      </c>
      <c r="AO737" s="113"/>
      <c r="AP737" s="113"/>
      <c r="AQ737" s="113"/>
      <c r="AR737" s="114" t="s">
        <v>559</v>
      </c>
      <c r="AS737" s="115"/>
      <c r="AT737" s="115"/>
      <c r="AU737" s="115"/>
      <c r="AV737" s="115"/>
      <c r="AW737" s="115"/>
      <c r="AX737" s="116"/>
      <c r="AY737" s="89"/>
      <c r="AZ737" s="89"/>
    </row>
    <row r="738" spans="1:52" ht="24.75" customHeight="1" x14ac:dyDescent="0.15">
      <c r="A738" s="117" t="s">
        <v>361</v>
      </c>
      <c r="B738" s="118"/>
      <c r="C738" s="118"/>
      <c r="D738" s="119"/>
      <c r="E738" s="112" t="s">
        <v>561</v>
      </c>
      <c r="F738" s="112"/>
      <c r="G738" s="112"/>
      <c r="H738" s="112"/>
      <c r="I738" s="112"/>
      <c r="J738" s="112"/>
      <c r="K738" s="112"/>
      <c r="L738" s="112"/>
      <c r="M738" s="112"/>
      <c r="N738" s="113" t="s">
        <v>362</v>
      </c>
      <c r="O738" s="113"/>
      <c r="P738" s="113"/>
      <c r="Q738" s="113"/>
      <c r="R738" s="112" t="s">
        <v>562</v>
      </c>
      <c r="S738" s="112"/>
      <c r="T738" s="112"/>
      <c r="U738" s="112"/>
      <c r="V738" s="112"/>
      <c r="W738" s="112"/>
      <c r="X738" s="112"/>
      <c r="Y738" s="112"/>
      <c r="Z738" s="112"/>
      <c r="AA738" s="113" t="s">
        <v>482</v>
      </c>
      <c r="AB738" s="113"/>
      <c r="AC738" s="113"/>
      <c r="AD738" s="113"/>
      <c r="AE738" s="112" t="s">
        <v>563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21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t="s">
        <v>621</v>
      </c>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47"/>
      <c r="AX746" s="48"/>
    </row>
    <row r="747" spans="1:52" ht="27.75" customHeight="1" x14ac:dyDescent="0.15">
      <c r="A747" s="140"/>
      <c r="B747" s="141"/>
      <c r="C747" s="141"/>
      <c r="D747" s="141"/>
      <c r="E747" s="141"/>
      <c r="F747" s="142"/>
      <c r="G747" s="4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47"/>
      <c r="AX747" s="48"/>
    </row>
    <row r="748" spans="1:52" ht="28.35" customHeight="1" x14ac:dyDescent="0.15">
      <c r="A748" s="140"/>
      <c r="B748" s="141"/>
      <c r="C748" s="141"/>
      <c r="D748" s="141"/>
      <c r="E748" s="141"/>
      <c r="F748" s="142"/>
      <c r="G748" s="4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47"/>
      <c r="AX748" s="48"/>
    </row>
    <row r="749" spans="1:52" ht="28.35" customHeight="1" x14ac:dyDescent="0.15">
      <c r="A749" s="140"/>
      <c r="B749" s="141"/>
      <c r="C749" s="141"/>
      <c r="D749" s="141"/>
      <c r="E749" s="141"/>
      <c r="F749" s="142"/>
      <c r="G749" s="4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47"/>
      <c r="AX749" s="48"/>
    </row>
    <row r="750" spans="1:52" ht="28.35" customHeight="1" x14ac:dyDescent="0.15">
      <c r="A750" s="140"/>
      <c r="B750" s="141"/>
      <c r="C750" s="141"/>
      <c r="D750" s="141"/>
      <c r="E750" s="141"/>
      <c r="F750" s="142"/>
      <c r="G750" s="4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47"/>
      <c r="AX750" s="48"/>
    </row>
    <row r="751" spans="1:52" ht="28.35" customHeight="1" x14ac:dyDescent="0.15">
      <c r="A751" s="140"/>
      <c r="B751" s="141"/>
      <c r="C751" s="141"/>
      <c r="D751" s="141"/>
      <c r="E751" s="141"/>
      <c r="F751" s="142"/>
      <c r="G751" s="4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47"/>
      <c r="AX751" s="48"/>
    </row>
    <row r="752" spans="1:52" ht="28.35" customHeight="1" x14ac:dyDescent="0.15">
      <c r="A752" s="140"/>
      <c r="B752" s="141"/>
      <c r="C752" s="141"/>
      <c r="D752" s="141"/>
      <c r="E752" s="141"/>
      <c r="F752" s="142"/>
      <c r="G752" s="4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47"/>
      <c r="AX752" s="48"/>
    </row>
    <row r="753" spans="1:50" ht="27.75" customHeight="1" x14ac:dyDescent="0.15">
      <c r="A753" s="140"/>
      <c r="B753" s="141"/>
      <c r="C753" s="141"/>
      <c r="D753" s="141"/>
      <c r="E753" s="141"/>
      <c r="F753" s="142"/>
      <c r="G753" s="4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47"/>
      <c r="AX753" s="48"/>
    </row>
    <row r="754" spans="1:50" ht="28.35" customHeight="1" x14ac:dyDescent="0.15">
      <c r="A754" s="140"/>
      <c r="B754" s="141"/>
      <c r="C754" s="141"/>
      <c r="D754" s="141"/>
      <c r="E754" s="141"/>
      <c r="F754" s="142"/>
      <c r="G754" s="4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47"/>
      <c r="AX754" s="48"/>
    </row>
    <row r="755" spans="1:50" ht="28.35" customHeight="1" x14ac:dyDescent="0.15">
      <c r="A755" s="140"/>
      <c r="B755" s="141"/>
      <c r="C755" s="141"/>
      <c r="D755" s="141"/>
      <c r="E755" s="141"/>
      <c r="F755" s="142"/>
      <c r="G755" s="4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47"/>
      <c r="AX755" s="48"/>
    </row>
    <row r="756" spans="1:50" ht="28.35" customHeight="1" x14ac:dyDescent="0.15">
      <c r="A756" s="140"/>
      <c r="B756" s="141"/>
      <c r="C756" s="141"/>
      <c r="D756" s="141"/>
      <c r="E756" s="141"/>
      <c r="F756" s="142"/>
      <c r="G756" s="4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1" t="s">
        <v>564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565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5" customHeight="1" x14ac:dyDescent="0.15">
      <c r="A781" s="557"/>
      <c r="B781" s="765"/>
      <c r="C781" s="765"/>
      <c r="D781" s="765"/>
      <c r="E781" s="765"/>
      <c r="F781" s="766"/>
      <c r="G781" s="450" t="s">
        <v>571</v>
      </c>
      <c r="H781" s="451"/>
      <c r="I781" s="451"/>
      <c r="J781" s="451"/>
      <c r="K781" s="452"/>
      <c r="L781" s="453" t="s">
        <v>573</v>
      </c>
      <c r="M781" s="454"/>
      <c r="N781" s="454"/>
      <c r="O781" s="454"/>
      <c r="P781" s="454"/>
      <c r="Q781" s="454"/>
      <c r="R781" s="454"/>
      <c r="S781" s="454"/>
      <c r="T781" s="454"/>
      <c r="U781" s="454"/>
      <c r="V781" s="454"/>
      <c r="W781" s="454"/>
      <c r="X781" s="455"/>
      <c r="Y781" s="456">
        <v>15.4</v>
      </c>
      <c r="Z781" s="457"/>
      <c r="AA781" s="457"/>
      <c r="AB781" s="558"/>
      <c r="AC781" s="450" t="s">
        <v>566</v>
      </c>
      <c r="AD781" s="451"/>
      <c r="AE781" s="451"/>
      <c r="AF781" s="451"/>
      <c r="AG781" s="452"/>
      <c r="AH781" s="453" t="s">
        <v>566</v>
      </c>
      <c r="AI781" s="454"/>
      <c r="AJ781" s="454"/>
      <c r="AK781" s="454"/>
      <c r="AL781" s="454"/>
      <c r="AM781" s="454"/>
      <c r="AN781" s="454"/>
      <c r="AO781" s="454"/>
      <c r="AP781" s="454"/>
      <c r="AQ781" s="454"/>
      <c r="AR781" s="454"/>
      <c r="AS781" s="454"/>
      <c r="AT781" s="455"/>
      <c r="AU781" s="456">
        <v>9.3000000000000007</v>
      </c>
      <c r="AV781" s="457"/>
      <c r="AW781" s="457"/>
      <c r="AX781" s="458"/>
    </row>
    <row r="782" spans="1:50" ht="33" customHeight="1" x14ac:dyDescent="0.15">
      <c r="A782" s="557"/>
      <c r="B782" s="765"/>
      <c r="C782" s="765"/>
      <c r="D782" s="765"/>
      <c r="E782" s="765"/>
      <c r="F782" s="766"/>
      <c r="G782" s="348" t="s">
        <v>572</v>
      </c>
      <c r="H782" s="349"/>
      <c r="I782" s="349"/>
      <c r="J782" s="349"/>
      <c r="K782" s="350"/>
      <c r="L782" s="401" t="s">
        <v>574</v>
      </c>
      <c r="M782" s="402"/>
      <c r="N782" s="402"/>
      <c r="O782" s="402"/>
      <c r="P782" s="402"/>
      <c r="Q782" s="402"/>
      <c r="R782" s="402"/>
      <c r="S782" s="402"/>
      <c r="T782" s="402"/>
      <c r="U782" s="402"/>
      <c r="V782" s="402"/>
      <c r="W782" s="402"/>
      <c r="X782" s="403"/>
      <c r="Y782" s="398">
        <v>0.9</v>
      </c>
      <c r="Z782" s="399"/>
      <c r="AA782" s="399"/>
      <c r="AB782" s="405"/>
      <c r="AC782" s="348" t="s">
        <v>567</v>
      </c>
      <c r="AD782" s="349"/>
      <c r="AE782" s="349"/>
      <c r="AF782" s="349"/>
      <c r="AG782" s="350"/>
      <c r="AH782" s="401" t="s">
        <v>569</v>
      </c>
      <c r="AI782" s="402"/>
      <c r="AJ782" s="402"/>
      <c r="AK782" s="402"/>
      <c r="AL782" s="402"/>
      <c r="AM782" s="402"/>
      <c r="AN782" s="402"/>
      <c r="AO782" s="402"/>
      <c r="AP782" s="402"/>
      <c r="AQ782" s="402"/>
      <c r="AR782" s="402"/>
      <c r="AS782" s="402"/>
      <c r="AT782" s="403"/>
      <c r="AU782" s="398">
        <v>3.4</v>
      </c>
      <c r="AV782" s="399"/>
      <c r="AW782" s="399"/>
      <c r="AX782" s="400"/>
    </row>
    <row r="783" spans="1:50" ht="24.75" customHeight="1" x14ac:dyDescent="0.15">
      <c r="A783" s="557"/>
      <c r="B783" s="765"/>
      <c r="C783" s="765"/>
      <c r="D783" s="765"/>
      <c r="E783" s="765"/>
      <c r="F783" s="766"/>
      <c r="G783" s="348" t="s">
        <v>575</v>
      </c>
      <c r="H783" s="349"/>
      <c r="I783" s="349"/>
      <c r="J783" s="349"/>
      <c r="K783" s="350"/>
      <c r="L783" s="401" t="s">
        <v>576</v>
      </c>
      <c r="M783" s="402"/>
      <c r="N783" s="402"/>
      <c r="O783" s="402"/>
      <c r="P783" s="402"/>
      <c r="Q783" s="402"/>
      <c r="R783" s="402"/>
      <c r="S783" s="402"/>
      <c r="T783" s="402"/>
      <c r="U783" s="402"/>
      <c r="V783" s="402"/>
      <c r="W783" s="402"/>
      <c r="X783" s="403"/>
      <c r="Y783" s="398">
        <v>0.4</v>
      </c>
      <c r="Z783" s="399"/>
      <c r="AA783" s="399"/>
      <c r="AB783" s="405"/>
      <c r="AC783" s="348" t="s">
        <v>568</v>
      </c>
      <c r="AD783" s="349"/>
      <c r="AE783" s="349"/>
      <c r="AF783" s="349"/>
      <c r="AG783" s="350"/>
      <c r="AH783" s="401" t="s">
        <v>570</v>
      </c>
      <c r="AI783" s="402"/>
      <c r="AJ783" s="402"/>
      <c r="AK783" s="402"/>
      <c r="AL783" s="402"/>
      <c r="AM783" s="402"/>
      <c r="AN783" s="402"/>
      <c r="AO783" s="402"/>
      <c r="AP783" s="402"/>
      <c r="AQ783" s="402"/>
      <c r="AR783" s="402"/>
      <c r="AS783" s="402"/>
      <c r="AT783" s="403"/>
      <c r="AU783" s="398">
        <v>1.3</v>
      </c>
      <c r="AV783" s="399"/>
      <c r="AW783" s="399"/>
      <c r="AX783" s="400"/>
    </row>
    <row r="784" spans="1:50" ht="24.75" hidden="1" customHeight="1" x14ac:dyDescent="0.15">
      <c r="A784" s="557"/>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16.7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14.000000000000002</v>
      </c>
      <c r="AV791" s="415"/>
      <c r="AW791" s="415"/>
      <c r="AX791" s="417"/>
    </row>
    <row r="792" spans="1:50" ht="24.75" hidden="1" customHeight="1" x14ac:dyDescent="0.15">
      <c r="A792" s="557"/>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513</v>
      </c>
      <c r="AI836" s="346"/>
      <c r="AJ836" s="346"/>
      <c r="AK836" s="346"/>
      <c r="AL836" s="346" t="s">
        <v>21</v>
      </c>
      <c r="AM836" s="346"/>
      <c r="AN836" s="346"/>
      <c r="AO836" s="428"/>
      <c r="AP836" s="429" t="s">
        <v>433</v>
      </c>
      <c r="AQ836" s="429"/>
      <c r="AR836" s="429"/>
      <c r="AS836" s="429"/>
      <c r="AT836" s="429"/>
      <c r="AU836" s="429"/>
      <c r="AV836" s="429"/>
      <c r="AW836" s="429"/>
      <c r="AX836" s="429"/>
    </row>
    <row r="837" spans="1:50" ht="45" customHeight="1" x14ac:dyDescent="0.15">
      <c r="A837" s="404">
        <v>1</v>
      </c>
      <c r="B837" s="404">
        <v>1</v>
      </c>
      <c r="C837" s="426" t="s">
        <v>577</v>
      </c>
      <c r="D837" s="418"/>
      <c r="E837" s="418"/>
      <c r="F837" s="418"/>
      <c r="G837" s="418"/>
      <c r="H837" s="418"/>
      <c r="I837" s="418"/>
      <c r="J837" s="419">
        <v>8000020130001</v>
      </c>
      <c r="K837" s="420"/>
      <c r="L837" s="420"/>
      <c r="M837" s="420"/>
      <c r="N837" s="420"/>
      <c r="O837" s="420"/>
      <c r="P837" s="316" t="s">
        <v>587</v>
      </c>
      <c r="Q837" s="316"/>
      <c r="R837" s="316"/>
      <c r="S837" s="316"/>
      <c r="T837" s="316"/>
      <c r="U837" s="316"/>
      <c r="V837" s="316"/>
      <c r="W837" s="316"/>
      <c r="X837" s="316"/>
      <c r="Y837" s="317">
        <v>16.7</v>
      </c>
      <c r="Z837" s="318"/>
      <c r="AA837" s="318"/>
      <c r="AB837" s="319"/>
      <c r="AC837" s="327" t="s">
        <v>522</v>
      </c>
      <c r="AD837" s="328"/>
      <c r="AE837" s="328"/>
      <c r="AF837" s="328"/>
      <c r="AG837" s="328"/>
      <c r="AH837" s="421">
        <v>30</v>
      </c>
      <c r="AI837" s="422"/>
      <c r="AJ837" s="422"/>
      <c r="AK837" s="422"/>
      <c r="AL837" s="324">
        <v>100</v>
      </c>
      <c r="AM837" s="325"/>
      <c r="AN837" s="325"/>
      <c r="AO837" s="326"/>
      <c r="AP837" s="320" t="s">
        <v>588</v>
      </c>
      <c r="AQ837" s="320"/>
      <c r="AR837" s="320"/>
      <c r="AS837" s="320"/>
      <c r="AT837" s="320"/>
      <c r="AU837" s="320"/>
      <c r="AV837" s="320"/>
      <c r="AW837" s="320"/>
      <c r="AX837" s="320"/>
    </row>
    <row r="838" spans="1:50" ht="45" customHeight="1" x14ac:dyDescent="0.15">
      <c r="A838" s="404">
        <v>2</v>
      </c>
      <c r="B838" s="404">
        <v>1</v>
      </c>
      <c r="C838" s="426" t="s">
        <v>578</v>
      </c>
      <c r="D838" s="418"/>
      <c r="E838" s="418"/>
      <c r="F838" s="418"/>
      <c r="G838" s="418"/>
      <c r="H838" s="418"/>
      <c r="I838" s="418"/>
      <c r="J838" s="419">
        <v>7000020010006</v>
      </c>
      <c r="K838" s="420"/>
      <c r="L838" s="420"/>
      <c r="M838" s="420"/>
      <c r="N838" s="420"/>
      <c r="O838" s="420"/>
      <c r="P838" s="316" t="s">
        <v>587</v>
      </c>
      <c r="Q838" s="316"/>
      <c r="R838" s="316"/>
      <c r="S838" s="316"/>
      <c r="T838" s="316"/>
      <c r="U838" s="316"/>
      <c r="V838" s="316"/>
      <c r="W838" s="316"/>
      <c r="X838" s="316"/>
      <c r="Y838" s="317">
        <v>8.4</v>
      </c>
      <c r="Z838" s="318"/>
      <c r="AA838" s="318"/>
      <c r="AB838" s="319"/>
      <c r="AC838" s="327" t="s">
        <v>522</v>
      </c>
      <c r="AD838" s="328"/>
      <c r="AE838" s="328"/>
      <c r="AF838" s="328"/>
      <c r="AG838" s="328"/>
      <c r="AH838" s="421">
        <v>30</v>
      </c>
      <c r="AI838" s="422"/>
      <c r="AJ838" s="422"/>
      <c r="AK838" s="422"/>
      <c r="AL838" s="324">
        <v>100</v>
      </c>
      <c r="AM838" s="325"/>
      <c r="AN838" s="325"/>
      <c r="AO838" s="326"/>
      <c r="AP838" s="320" t="s">
        <v>588</v>
      </c>
      <c r="AQ838" s="320"/>
      <c r="AR838" s="320"/>
      <c r="AS838" s="320"/>
      <c r="AT838" s="320"/>
      <c r="AU838" s="320"/>
      <c r="AV838" s="320"/>
      <c r="AW838" s="320"/>
      <c r="AX838" s="320"/>
    </row>
    <row r="839" spans="1:50" ht="45" customHeight="1" x14ac:dyDescent="0.15">
      <c r="A839" s="404">
        <v>3</v>
      </c>
      <c r="B839" s="404">
        <v>1</v>
      </c>
      <c r="C839" s="426" t="s">
        <v>579</v>
      </c>
      <c r="D839" s="418"/>
      <c r="E839" s="418"/>
      <c r="F839" s="418"/>
      <c r="G839" s="418"/>
      <c r="H839" s="418"/>
      <c r="I839" s="418"/>
      <c r="J839" s="419">
        <v>1000020140007</v>
      </c>
      <c r="K839" s="420"/>
      <c r="L839" s="420"/>
      <c r="M839" s="420"/>
      <c r="N839" s="420"/>
      <c r="O839" s="420"/>
      <c r="P839" s="316" t="s">
        <v>587</v>
      </c>
      <c r="Q839" s="316"/>
      <c r="R839" s="316"/>
      <c r="S839" s="316"/>
      <c r="T839" s="316"/>
      <c r="U839" s="316"/>
      <c r="V839" s="316"/>
      <c r="W839" s="316"/>
      <c r="X839" s="316"/>
      <c r="Y839" s="317">
        <v>7.1</v>
      </c>
      <c r="Z839" s="318"/>
      <c r="AA839" s="318"/>
      <c r="AB839" s="319"/>
      <c r="AC839" s="327" t="s">
        <v>522</v>
      </c>
      <c r="AD839" s="328"/>
      <c r="AE839" s="328"/>
      <c r="AF839" s="328"/>
      <c r="AG839" s="328"/>
      <c r="AH839" s="322">
        <v>30</v>
      </c>
      <c r="AI839" s="323"/>
      <c r="AJ839" s="323"/>
      <c r="AK839" s="323"/>
      <c r="AL839" s="324">
        <v>100</v>
      </c>
      <c r="AM839" s="325"/>
      <c r="AN839" s="325"/>
      <c r="AO839" s="326"/>
      <c r="AP839" s="320" t="s">
        <v>588</v>
      </c>
      <c r="AQ839" s="320"/>
      <c r="AR839" s="320"/>
      <c r="AS839" s="320"/>
      <c r="AT839" s="320"/>
      <c r="AU839" s="320"/>
      <c r="AV839" s="320"/>
      <c r="AW839" s="320"/>
      <c r="AX839" s="320"/>
    </row>
    <row r="840" spans="1:50" ht="45" customHeight="1" x14ac:dyDescent="0.15">
      <c r="A840" s="404">
        <v>4</v>
      </c>
      <c r="B840" s="404">
        <v>1</v>
      </c>
      <c r="C840" s="426" t="s">
        <v>580</v>
      </c>
      <c r="D840" s="418"/>
      <c r="E840" s="418"/>
      <c r="F840" s="418"/>
      <c r="G840" s="418"/>
      <c r="H840" s="418"/>
      <c r="I840" s="418"/>
      <c r="J840" s="419">
        <v>5000020150002</v>
      </c>
      <c r="K840" s="420"/>
      <c r="L840" s="420"/>
      <c r="M840" s="420"/>
      <c r="N840" s="420"/>
      <c r="O840" s="420"/>
      <c r="P840" s="316" t="s">
        <v>587</v>
      </c>
      <c r="Q840" s="316"/>
      <c r="R840" s="316"/>
      <c r="S840" s="316"/>
      <c r="T840" s="316"/>
      <c r="U840" s="316"/>
      <c r="V840" s="316"/>
      <c r="W840" s="316"/>
      <c r="X840" s="316"/>
      <c r="Y840" s="317">
        <v>6.7</v>
      </c>
      <c r="Z840" s="318"/>
      <c r="AA840" s="318"/>
      <c r="AB840" s="319"/>
      <c r="AC840" s="327" t="s">
        <v>522</v>
      </c>
      <c r="AD840" s="328"/>
      <c r="AE840" s="328"/>
      <c r="AF840" s="328"/>
      <c r="AG840" s="328"/>
      <c r="AH840" s="322">
        <v>30</v>
      </c>
      <c r="AI840" s="323"/>
      <c r="AJ840" s="323"/>
      <c r="AK840" s="323"/>
      <c r="AL840" s="324">
        <v>100</v>
      </c>
      <c r="AM840" s="325"/>
      <c r="AN840" s="325"/>
      <c r="AO840" s="326"/>
      <c r="AP840" s="320" t="s">
        <v>588</v>
      </c>
      <c r="AQ840" s="320"/>
      <c r="AR840" s="320"/>
      <c r="AS840" s="320"/>
      <c r="AT840" s="320"/>
      <c r="AU840" s="320"/>
      <c r="AV840" s="320"/>
      <c r="AW840" s="320"/>
      <c r="AX840" s="320"/>
    </row>
    <row r="841" spans="1:50" ht="45" customHeight="1" x14ac:dyDescent="0.15">
      <c r="A841" s="404">
        <v>5</v>
      </c>
      <c r="B841" s="404">
        <v>1</v>
      </c>
      <c r="C841" s="426" t="s">
        <v>581</v>
      </c>
      <c r="D841" s="418"/>
      <c r="E841" s="418"/>
      <c r="F841" s="418"/>
      <c r="G841" s="418"/>
      <c r="H841" s="418"/>
      <c r="I841" s="418"/>
      <c r="J841" s="419">
        <v>2000020260002</v>
      </c>
      <c r="K841" s="420"/>
      <c r="L841" s="420"/>
      <c r="M841" s="420"/>
      <c r="N841" s="420"/>
      <c r="O841" s="420"/>
      <c r="P841" s="316" t="s">
        <v>587</v>
      </c>
      <c r="Q841" s="316"/>
      <c r="R841" s="316"/>
      <c r="S841" s="316"/>
      <c r="T841" s="316"/>
      <c r="U841" s="316"/>
      <c r="V841" s="316"/>
      <c r="W841" s="316"/>
      <c r="X841" s="316"/>
      <c r="Y841" s="317">
        <v>6.5</v>
      </c>
      <c r="Z841" s="318"/>
      <c r="AA841" s="318"/>
      <c r="AB841" s="319"/>
      <c r="AC841" s="327" t="s">
        <v>522</v>
      </c>
      <c r="AD841" s="328"/>
      <c r="AE841" s="328"/>
      <c r="AF841" s="328"/>
      <c r="AG841" s="328"/>
      <c r="AH841" s="322">
        <v>30</v>
      </c>
      <c r="AI841" s="323"/>
      <c r="AJ841" s="323"/>
      <c r="AK841" s="323"/>
      <c r="AL841" s="324">
        <v>100</v>
      </c>
      <c r="AM841" s="325"/>
      <c r="AN841" s="325"/>
      <c r="AO841" s="326"/>
      <c r="AP841" s="320" t="s">
        <v>588</v>
      </c>
      <c r="AQ841" s="320"/>
      <c r="AR841" s="320"/>
      <c r="AS841" s="320"/>
      <c r="AT841" s="320"/>
      <c r="AU841" s="320"/>
      <c r="AV841" s="320"/>
      <c r="AW841" s="320"/>
      <c r="AX841" s="320"/>
    </row>
    <row r="842" spans="1:50" ht="45" customHeight="1" x14ac:dyDescent="0.15">
      <c r="A842" s="404">
        <v>6</v>
      </c>
      <c r="B842" s="404">
        <v>1</v>
      </c>
      <c r="C842" s="426" t="s">
        <v>582</v>
      </c>
      <c r="D842" s="418"/>
      <c r="E842" s="418"/>
      <c r="F842" s="418"/>
      <c r="G842" s="418"/>
      <c r="H842" s="418"/>
      <c r="I842" s="418"/>
      <c r="J842" s="419">
        <v>8000020040002</v>
      </c>
      <c r="K842" s="420"/>
      <c r="L842" s="420"/>
      <c r="M842" s="420"/>
      <c r="N842" s="420"/>
      <c r="O842" s="420"/>
      <c r="P842" s="316" t="s">
        <v>587</v>
      </c>
      <c r="Q842" s="316"/>
      <c r="R842" s="316"/>
      <c r="S842" s="316"/>
      <c r="T842" s="316"/>
      <c r="U842" s="316"/>
      <c r="V842" s="316"/>
      <c r="W842" s="316"/>
      <c r="X842" s="316"/>
      <c r="Y842" s="317">
        <v>6</v>
      </c>
      <c r="Z842" s="318"/>
      <c r="AA842" s="318"/>
      <c r="AB842" s="319"/>
      <c r="AC842" s="327" t="s">
        <v>522</v>
      </c>
      <c r="AD842" s="328"/>
      <c r="AE842" s="328"/>
      <c r="AF842" s="328"/>
      <c r="AG842" s="328"/>
      <c r="AH842" s="322">
        <v>30</v>
      </c>
      <c r="AI842" s="323"/>
      <c r="AJ842" s="323"/>
      <c r="AK842" s="323"/>
      <c r="AL842" s="324">
        <v>100</v>
      </c>
      <c r="AM842" s="325"/>
      <c r="AN842" s="325"/>
      <c r="AO842" s="326"/>
      <c r="AP842" s="320" t="s">
        <v>588</v>
      </c>
      <c r="AQ842" s="320"/>
      <c r="AR842" s="320"/>
      <c r="AS842" s="320"/>
      <c r="AT842" s="320"/>
      <c r="AU842" s="320"/>
      <c r="AV842" s="320"/>
      <c r="AW842" s="320"/>
      <c r="AX842" s="320"/>
    </row>
    <row r="843" spans="1:50" ht="45" customHeight="1" x14ac:dyDescent="0.15">
      <c r="A843" s="404">
        <v>7</v>
      </c>
      <c r="B843" s="404">
        <v>1</v>
      </c>
      <c r="C843" s="426" t="s">
        <v>583</v>
      </c>
      <c r="D843" s="418"/>
      <c r="E843" s="418"/>
      <c r="F843" s="418"/>
      <c r="G843" s="418"/>
      <c r="H843" s="418"/>
      <c r="I843" s="418"/>
      <c r="J843" s="419">
        <v>4000020270008</v>
      </c>
      <c r="K843" s="420"/>
      <c r="L843" s="420"/>
      <c r="M843" s="420"/>
      <c r="N843" s="420"/>
      <c r="O843" s="420"/>
      <c r="P843" s="316" t="s">
        <v>587</v>
      </c>
      <c r="Q843" s="316"/>
      <c r="R843" s="316"/>
      <c r="S843" s="316"/>
      <c r="T843" s="316"/>
      <c r="U843" s="316"/>
      <c r="V843" s="316"/>
      <c r="W843" s="316"/>
      <c r="X843" s="316"/>
      <c r="Y843" s="317">
        <v>5.3</v>
      </c>
      <c r="Z843" s="318"/>
      <c r="AA843" s="318"/>
      <c r="AB843" s="319"/>
      <c r="AC843" s="327" t="s">
        <v>522</v>
      </c>
      <c r="AD843" s="328"/>
      <c r="AE843" s="328"/>
      <c r="AF843" s="328"/>
      <c r="AG843" s="328"/>
      <c r="AH843" s="322">
        <v>30</v>
      </c>
      <c r="AI843" s="323"/>
      <c r="AJ843" s="323"/>
      <c r="AK843" s="323"/>
      <c r="AL843" s="324">
        <v>100</v>
      </c>
      <c r="AM843" s="325"/>
      <c r="AN843" s="325"/>
      <c r="AO843" s="326"/>
      <c r="AP843" s="320" t="s">
        <v>588</v>
      </c>
      <c r="AQ843" s="320"/>
      <c r="AR843" s="320"/>
      <c r="AS843" s="320"/>
      <c r="AT843" s="320"/>
      <c r="AU843" s="320"/>
      <c r="AV843" s="320"/>
      <c r="AW843" s="320"/>
      <c r="AX843" s="320"/>
    </row>
    <row r="844" spans="1:50" ht="45" customHeight="1" x14ac:dyDescent="0.15">
      <c r="A844" s="404">
        <v>8</v>
      </c>
      <c r="B844" s="404">
        <v>1</v>
      </c>
      <c r="C844" s="426" t="s">
        <v>584</v>
      </c>
      <c r="D844" s="418"/>
      <c r="E844" s="418"/>
      <c r="F844" s="418"/>
      <c r="G844" s="418"/>
      <c r="H844" s="418"/>
      <c r="I844" s="418"/>
      <c r="J844" s="419">
        <v>6000020400009</v>
      </c>
      <c r="K844" s="420"/>
      <c r="L844" s="420"/>
      <c r="M844" s="420"/>
      <c r="N844" s="420"/>
      <c r="O844" s="420"/>
      <c r="P844" s="316" t="s">
        <v>587</v>
      </c>
      <c r="Q844" s="316"/>
      <c r="R844" s="316"/>
      <c r="S844" s="316"/>
      <c r="T844" s="316"/>
      <c r="U844" s="316"/>
      <c r="V844" s="316"/>
      <c r="W844" s="316"/>
      <c r="X844" s="316"/>
      <c r="Y844" s="317">
        <v>3.8</v>
      </c>
      <c r="Z844" s="318"/>
      <c r="AA844" s="318"/>
      <c r="AB844" s="319"/>
      <c r="AC844" s="327" t="s">
        <v>522</v>
      </c>
      <c r="AD844" s="328"/>
      <c r="AE844" s="328"/>
      <c r="AF844" s="328"/>
      <c r="AG844" s="328"/>
      <c r="AH844" s="322">
        <v>30</v>
      </c>
      <c r="AI844" s="323"/>
      <c r="AJ844" s="323"/>
      <c r="AK844" s="323"/>
      <c r="AL844" s="324">
        <v>100</v>
      </c>
      <c r="AM844" s="325"/>
      <c r="AN844" s="325"/>
      <c r="AO844" s="326"/>
      <c r="AP844" s="320" t="s">
        <v>588</v>
      </c>
      <c r="AQ844" s="320"/>
      <c r="AR844" s="320"/>
      <c r="AS844" s="320"/>
      <c r="AT844" s="320"/>
      <c r="AU844" s="320"/>
      <c r="AV844" s="320"/>
      <c r="AW844" s="320"/>
      <c r="AX844" s="320"/>
    </row>
    <row r="845" spans="1:50" ht="45" customHeight="1" x14ac:dyDescent="0.15">
      <c r="A845" s="404">
        <v>9</v>
      </c>
      <c r="B845" s="404">
        <v>1</v>
      </c>
      <c r="C845" s="426" t="s">
        <v>585</v>
      </c>
      <c r="D845" s="418"/>
      <c r="E845" s="418"/>
      <c r="F845" s="418"/>
      <c r="G845" s="418"/>
      <c r="H845" s="418"/>
      <c r="I845" s="418"/>
      <c r="J845" s="419">
        <v>1000020320005</v>
      </c>
      <c r="K845" s="420"/>
      <c r="L845" s="420"/>
      <c r="M845" s="420"/>
      <c r="N845" s="420"/>
      <c r="O845" s="420"/>
      <c r="P845" s="316" t="s">
        <v>587</v>
      </c>
      <c r="Q845" s="316"/>
      <c r="R845" s="316"/>
      <c r="S845" s="316"/>
      <c r="T845" s="316"/>
      <c r="U845" s="316"/>
      <c r="V845" s="316"/>
      <c r="W845" s="316"/>
      <c r="X845" s="316"/>
      <c r="Y845" s="317">
        <v>3.5</v>
      </c>
      <c r="Z845" s="318"/>
      <c r="AA845" s="318"/>
      <c r="AB845" s="319"/>
      <c r="AC845" s="327" t="s">
        <v>522</v>
      </c>
      <c r="AD845" s="328"/>
      <c r="AE845" s="328"/>
      <c r="AF845" s="328"/>
      <c r="AG845" s="328"/>
      <c r="AH845" s="322">
        <v>30</v>
      </c>
      <c r="AI845" s="323"/>
      <c r="AJ845" s="323"/>
      <c r="AK845" s="323"/>
      <c r="AL845" s="324">
        <v>100</v>
      </c>
      <c r="AM845" s="325"/>
      <c r="AN845" s="325"/>
      <c r="AO845" s="326"/>
      <c r="AP845" s="320" t="s">
        <v>588</v>
      </c>
      <c r="AQ845" s="320"/>
      <c r="AR845" s="320"/>
      <c r="AS845" s="320"/>
      <c r="AT845" s="320"/>
      <c r="AU845" s="320"/>
      <c r="AV845" s="320"/>
      <c r="AW845" s="320"/>
      <c r="AX845" s="320"/>
    </row>
    <row r="846" spans="1:50" ht="45" customHeight="1" x14ac:dyDescent="0.15">
      <c r="A846" s="404">
        <v>10</v>
      </c>
      <c r="B846" s="404">
        <v>1</v>
      </c>
      <c r="C846" s="426" t="s">
        <v>586</v>
      </c>
      <c r="D846" s="418"/>
      <c r="E846" s="418"/>
      <c r="F846" s="418"/>
      <c r="G846" s="418"/>
      <c r="H846" s="418"/>
      <c r="I846" s="418"/>
      <c r="J846" s="419">
        <v>4000020420000</v>
      </c>
      <c r="K846" s="420"/>
      <c r="L846" s="420"/>
      <c r="M846" s="420"/>
      <c r="N846" s="420"/>
      <c r="O846" s="420"/>
      <c r="P846" s="316" t="s">
        <v>587</v>
      </c>
      <c r="Q846" s="316"/>
      <c r="R846" s="316"/>
      <c r="S846" s="316"/>
      <c r="T846" s="316"/>
      <c r="U846" s="316"/>
      <c r="V846" s="316"/>
      <c r="W846" s="316"/>
      <c r="X846" s="316"/>
      <c r="Y846" s="317">
        <v>2.7</v>
      </c>
      <c r="Z846" s="318"/>
      <c r="AA846" s="318"/>
      <c r="AB846" s="319"/>
      <c r="AC846" s="327" t="s">
        <v>522</v>
      </c>
      <c r="AD846" s="328"/>
      <c r="AE846" s="328"/>
      <c r="AF846" s="328"/>
      <c r="AG846" s="328"/>
      <c r="AH846" s="322">
        <v>30</v>
      </c>
      <c r="AI846" s="323"/>
      <c r="AJ846" s="323"/>
      <c r="AK846" s="323"/>
      <c r="AL846" s="324">
        <v>100</v>
      </c>
      <c r="AM846" s="325"/>
      <c r="AN846" s="325"/>
      <c r="AO846" s="326"/>
      <c r="AP846" s="320" t="s">
        <v>588</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513</v>
      </c>
      <c r="AI869" s="346"/>
      <c r="AJ869" s="346"/>
      <c r="AK869" s="346"/>
      <c r="AL869" s="346" t="s">
        <v>21</v>
      </c>
      <c r="AM869" s="346"/>
      <c r="AN869" s="346"/>
      <c r="AO869" s="428"/>
      <c r="AP869" s="429" t="s">
        <v>433</v>
      </c>
      <c r="AQ869" s="429"/>
      <c r="AR869" s="429"/>
      <c r="AS869" s="429"/>
      <c r="AT869" s="429"/>
      <c r="AU869" s="429"/>
      <c r="AV869" s="429"/>
      <c r="AW869" s="429"/>
      <c r="AX869" s="429"/>
    </row>
    <row r="870" spans="1:50" ht="30" customHeight="1" x14ac:dyDescent="0.15">
      <c r="A870" s="404">
        <v>1</v>
      </c>
      <c r="B870" s="404">
        <v>1</v>
      </c>
      <c r="C870" s="426" t="s">
        <v>639</v>
      </c>
      <c r="D870" s="418"/>
      <c r="E870" s="418"/>
      <c r="F870" s="418"/>
      <c r="G870" s="418"/>
      <c r="H870" s="418"/>
      <c r="I870" s="418"/>
      <c r="J870" s="419">
        <v>4010401058533</v>
      </c>
      <c r="K870" s="420"/>
      <c r="L870" s="420"/>
      <c r="M870" s="420"/>
      <c r="N870" s="420"/>
      <c r="O870" s="420"/>
      <c r="P870" s="316" t="s">
        <v>589</v>
      </c>
      <c r="Q870" s="316"/>
      <c r="R870" s="316"/>
      <c r="S870" s="316"/>
      <c r="T870" s="316"/>
      <c r="U870" s="316"/>
      <c r="V870" s="316"/>
      <c r="W870" s="316"/>
      <c r="X870" s="316"/>
      <c r="Y870" s="317">
        <v>14</v>
      </c>
      <c r="Z870" s="318"/>
      <c r="AA870" s="318"/>
      <c r="AB870" s="319"/>
      <c r="AC870" s="327" t="s">
        <v>519</v>
      </c>
      <c r="AD870" s="328"/>
      <c r="AE870" s="328"/>
      <c r="AF870" s="328"/>
      <c r="AG870" s="328"/>
      <c r="AH870" s="421">
        <v>1</v>
      </c>
      <c r="AI870" s="422"/>
      <c r="AJ870" s="422"/>
      <c r="AK870" s="422"/>
      <c r="AL870" s="324">
        <v>95.4</v>
      </c>
      <c r="AM870" s="325"/>
      <c r="AN870" s="325"/>
      <c r="AO870" s="326"/>
      <c r="AP870" s="320" t="s">
        <v>588</v>
      </c>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513</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513</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513</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513</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513</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513</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6"/>
      <c r="E1101" s="276" t="s">
        <v>396</v>
      </c>
      <c r="F1101" s="896"/>
      <c r="G1101" s="896"/>
      <c r="H1101" s="896"/>
      <c r="I1101" s="896"/>
      <c r="J1101" s="276" t="s">
        <v>432</v>
      </c>
      <c r="K1101" s="276"/>
      <c r="L1101" s="276"/>
      <c r="M1101" s="276"/>
      <c r="N1101" s="276"/>
      <c r="O1101" s="276"/>
      <c r="P1101" s="344" t="s">
        <v>27</v>
      </c>
      <c r="Q1101" s="344"/>
      <c r="R1101" s="344"/>
      <c r="S1101" s="344"/>
      <c r="T1101" s="344"/>
      <c r="U1101" s="344"/>
      <c r="V1101" s="344"/>
      <c r="W1101" s="344"/>
      <c r="X1101" s="344"/>
      <c r="Y1101" s="276" t="s">
        <v>434</v>
      </c>
      <c r="Z1101" s="896"/>
      <c r="AA1101" s="896"/>
      <c r="AB1101" s="896"/>
      <c r="AC1101" s="276" t="s">
        <v>377</v>
      </c>
      <c r="AD1101" s="276"/>
      <c r="AE1101" s="276"/>
      <c r="AF1101" s="276"/>
      <c r="AG1101" s="276"/>
      <c r="AH1101" s="344" t="s">
        <v>391</v>
      </c>
      <c r="AI1101" s="345"/>
      <c r="AJ1101" s="345"/>
      <c r="AK1101" s="345"/>
      <c r="AL1101" s="345" t="s">
        <v>21</v>
      </c>
      <c r="AM1101" s="345"/>
      <c r="AN1101" s="345"/>
      <c r="AO1101" s="899"/>
      <c r="AP1101" s="429" t="s">
        <v>468</v>
      </c>
      <c r="AQ1101" s="429"/>
      <c r="AR1101" s="429"/>
      <c r="AS1101" s="429"/>
      <c r="AT1101" s="429"/>
      <c r="AU1101" s="429"/>
      <c r="AV1101" s="429"/>
      <c r="AW1101" s="429"/>
      <c r="AX1101" s="429"/>
    </row>
    <row r="1102" spans="1:50" ht="30" customHeight="1" x14ac:dyDescent="0.15">
      <c r="A1102" s="404">
        <v>1</v>
      </c>
      <c r="B1102" s="404">
        <v>1</v>
      </c>
      <c r="C1102" s="898"/>
      <c r="D1102" s="898"/>
      <c r="E1102" s="260" t="s">
        <v>588</v>
      </c>
      <c r="F1102" s="897"/>
      <c r="G1102" s="897"/>
      <c r="H1102" s="897"/>
      <c r="I1102" s="897"/>
      <c r="J1102" s="419" t="s">
        <v>588</v>
      </c>
      <c r="K1102" s="420"/>
      <c r="L1102" s="420"/>
      <c r="M1102" s="420"/>
      <c r="N1102" s="420"/>
      <c r="O1102" s="420"/>
      <c r="P1102" s="427" t="s">
        <v>592</v>
      </c>
      <c r="Q1102" s="316"/>
      <c r="R1102" s="316"/>
      <c r="S1102" s="316"/>
      <c r="T1102" s="316"/>
      <c r="U1102" s="316"/>
      <c r="V1102" s="316"/>
      <c r="W1102" s="316"/>
      <c r="X1102" s="316"/>
      <c r="Y1102" s="317" t="s">
        <v>592</v>
      </c>
      <c r="Z1102" s="318"/>
      <c r="AA1102" s="318"/>
      <c r="AB1102" s="319"/>
      <c r="AC1102" s="321"/>
      <c r="AD1102" s="321"/>
      <c r="AE1102" s="321"/>
      <c r="AF1102" s="321"/>
      <c r="AG1102" s="321"/>
      <c r="AH1102" s="322" t="s">
        <v>592</v>
      </c>
      <c r="AI1102" s="323"/>
      <c r="AJ1102" s="323"/>
      <c r="AK1102" s="323"/>
      <c r="AL1102" s="324" t="s">
        <v>592</v>
      </c>
      <c r="AM1102" s="325"/>
      <c r="AN1102" s="325"/>
      <c r="AO1102" s="326"/>
      <c r="AP1102" s="320" t="s">
        <v>593</v>
      </c>
      <c r="AQ1102" s="320"/>
      <c r="AR1102" s="320"/>
      <c r="AS1102" s="320"/>
      <c r="AT1102" s="320"/>
      <c r="AU1102" s="320"/>
      <c r="AV1102" s="320"/>
      <c r="AW1102" s="320"/>
      <c r="AX1102" s="320"/>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8"/>
      <c r="D1109" s="898"/>
      <c r="E1109" s="897"/>
      <c r="F1109" s="897"/>
      <c r="G1109" s="897"/>
      <c r="H1109" s="897"/>
      <c r="I1109" s="897"/>
      <c r="J1109" s="419" t="s">
        <v>590</v>
      </c>
      <c r="K1109" s="420"/>
      <c r="L1109" s="420"/>
      <c r="M1109" s="420"/>
      <c r="N1109" s="420"/>
      <c r="O1109" s="420"/>
      <c r="P1109" s="316" t="s">
        <v>591</v>
      </c>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8"/>
      <c r="D1119" s="898"/>
      <c r="E1119" s="260"/>
      <c r="F1119" s="897"/>
      <c r="G1119" s="897"/>
      <c r="H1119" s="897"/>
      <c r="I1119" s="89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7" priority="14001">
      <formula>IF(RIGHT(TEXT(P14,"0.#"),1)=".",FALSE,TRUE)</formula>
    </cfRule>
    <cfRule type="expression" dxfId="2746" priority="14002">
      <formula>IF(RIGHT(TEXT(P14,"0.#"),1)=".",TRUE,FALSE)</formula>
    </cfRule>
  </conditionalFormatting>
  <conditionalFormatting sqref="AE32">
    <cfRule type="expression" dxfId="2745" priority="13991">
      <formula>IF(RIGHT(TEXT(AE32,"0.#"),1)=".",FALSE,TRUE)</formula>
    </cfRule>
    <cfRule type="expression" dxfId="2744" priority="13992">
      <formula>IF(RIGHT(TEXT(AE32,"0.#"),1)=".",TRUE,FALSE)</formula>
    </cfRule>
  </conditionalFormatting>
  <conditionalFormatting sqref="P18:AX18">
    <cfRule type="expression" dxfId="2743" priority="13877">
      <formula>IF(RIGHT(TEXT(P18,"0.#"),1)=".",FALSE,TRUE)</formula>
    </cfRule>
    <cfRule type="expression" dxfId="2742" priority="13878">
      <formula>IF(RIGHT(TEXT(P18,"0.#"),1)=".",TRUE,FALSE)</formula>
    </cfRule>
  </conditionalFormatting>
  <conditionalFormatting sqref="Y782">
    <cfRule type="expression" dxfId="2741" priority="13873">
      <formula>IF(RIGHT(TEXT(Y782,"0.#"),1)=".",FALSE,TRUE)</formula>
    </cfRule>
    <cfRule type="expression" dxfId="2740" priority="13874">
      <formula>IF(RIGHT(TEXT(Y782,"0.#"),1)=".",TRUE,FALSE)</formula>
    </cfRule>
  </conditionalFormatting>
  <conditionalFormatting sqref="Y791">
    <cfRule type="expression" dxfId="2739" priority="13869">
      <formula>IF(RIGHT(TEXT(Y791,"0.#"),1)=".",FALSE,TRUE)</formula>
    </cfRule>
    <cfRule type="expression" dxfId="2738" priority="13870">
      <formula>IF(RIGHT(TEXT(Y791,"0.#"),1)=".",TRUE,FALSE)</formula>
    </cfRule>
  </conditionalFormatting>
  <conditionalFormatting sqref="Y822:Y829 Y820 Y809:Y816 Y807 Y796:Y803 Y794">
    <cfRule type="expression" dxfId="2737" priority="13651">
      <formula>IF(RIGHT(TEXT(Y794,"0.#"),1)=".",FALSE,TRUE)</formula>
    </cfRule>
    <cfRule type="expression" dxfId="2736" priority="13652">
      <formula>IF(RIGHT(TEXT(Y794,"0.#"),1)=".",TRUE,FALSE)</formula>
    </cfRule>
  </conditionalFormatting>
  <conditionalFormatting sqref="P16:AQ17 P15:AX15 P13:AX13">
    <cfRule type="expression" dxfId="2735" priority="13699">
      <formula>IF(RIGHT(TEXT(P13,"0.#"),1)=".",FALSE,TRUE)</formula>
    </cfRule>
    <cfRule type="expression" dxfId="2734" priority="13700">
      <formula>IF(RIGHT(TEXT(P13,"0.#"),1)=".",TRUE,FALSE)</formula>
    </cfRule>
  </conditionalFormatting>
  <conditionalFormatting sqref="P19:AJ19">
    <cfRule type="expression" dxfId="2733" priority="13697">
      <formula>IF(RIGHT(TEXT(P19,"0.#"),1)=".",FALSE,TRUE)</formula>
    </cfRule>
    <cfRule type="expression" dxfId="2732" priority="13698">
      <formula>IF(RIGHT(TEXT(P19,"0.#"),1)=".",TRUE,FALSE)</formula>
    </cfRule>
  </conditionalFormatting>
  <conditionalFormatting sqref="AE101 AQ101">
    <cfRule type="expression" dxfId="2731" priority="13689">
      <formula>IF(RIGHT(TEXT(AE101,"0.#"),1)=".",FALSE,TRUE)</formula>
    </cfRule>
    <cfRule type="expression" dxfId="2730" priority="13690">
      <formula>IF(RIGHT(TEXT(AE101,"0.#"),1)=".",TRUE,FALSE)</formula>
    </cfRule>
  </conditionalFormatting>
  <conditionalFormatting sqref="Y783:Y790 Y781">
    <cfRule type="expression" dxfId="2729" priority="13675">
      <formula>IF(RIGHT(TEXT(Y781,"0.#"),1)=".",FALSE,TRUE)</formula>
    </cfRule>
    <cfRule type="expression" dxfId="2728" priority="13676">
      <formula>IF(RIGHT(TEXT(Y781,"0.#"),1)=".",TRUE,FALSE)</formula>
    </cfRule>
  </conditionalFormatting>
  <conditionalFormatting sqref="AU782">
    <cfRule type="expression" dxfId="2727" priority="13673">
      <formula>IF(RIGHT(TEXT(AU782,"0.#"),1)=".",FALSE,TRUE)</formula>
    </cfRule>
    <cfRule type="expression" dxfId="2726" priority="13674">
      <formula>IF(RIGHT(TEXT(AU782,"0.#"),1)=".",TRUE,FALSE)</formula>
    </cfRule>
  </conditionalFormatting>
  <conditionalFormatting sqref="AU791">
    <cfRule type="expression" dxfId="2725" priority="13671">
      <formula>IF(RIGHT(TEXT(AU791,"0.#"),1)=".",FALSE,TRUE)</formula>
    </cfRule>
    <cfRule type="expression" dxfId="2724" priority="13672">
      <formula>IF(RIGHT(TEXT(AU791,"0.#"),1)=".",TRUE,FALSE)</formula>
    </cfRule>
  </conditionalFormatting>
  <conditionalFormatting sqref="AU783:AU790 AU781">
    <cfRule type="expression" dxfId="2723" priority="13669">
      <formula>IF(RIGHT(TEXT(AU781,"0.#"),1)=".",FALSE,TRUE)</formula>
    </cfRule>
    <cfRule type="expression" dxfId="2722" priority="13670">
      <formula>IF(RIGHT(TEXT(AU781,"0.#"),1)=".",TRUE,FALSE)</formula>
    </cfRule>
  </conditionalFormatting>
  <conditionalFormatting sqref="Y821 Y808 Y795">
    <cfRule type="expression" dxfId="2721" priority="13655">
      <formula>IF(RIGHT(TEXT(Y795,"0.#"),1)=".",FALSE,TRUE)</formula>
    </cfRule>
    <cfRule type="expression" dxfId="2720" priority="13656">
      <formula>IF(RIGHT(TEXT(Y795,"0.#"),1)=".",TRUE,FALSE)</formula>
    </cfRule>
  </conditionalFormatting>
  <conditionalFormatting sqref="Y830 Y817 Y804">
    <cfRule type="expression" dxfId="2719" priority="13653">
      <formula>IF(RIGHT(TEXT(Y804,"0.#"),1)=".",FALSE,TRUE)</formula>
    </cfRule>
    <cfRule type="expression" dxfId="2718" priority="13654">
      <formula>IF(RIGHT(TEXT(Y804,"0.#"),1)=".",TRUE,FALSE)</formula>
    </cfRule>
  </conditionalFormatting>
  <conditionalFormatting sqref="AU821 AU808 AU795">
    <cfRule type="expression" dxfId="2717" priority="13649">
      <formula>IF(RIGHT(TEXT(AU795,"0.#"),1)=".",FALSE,TRUE)</formula>
    </cfRule>
    <cfRule type="expression" dxfId="2716" priority="13650">
      <formula>IF(RIGHT(TEXT(AU795,"0.#"),1)=".",TRUE,FALSE)</formula>
    </cfRule>
  </conditionalFormatting>
  <conditionalFormatting sqref="AU830 AU817 AU804">
    <cfRule type="expression" dxfId="2715" priority="13647">
      <formula>IF(RIGHT(TEXT(AU804,"0.#"),1)=".",FALSE,TRUE)</formula>
    </cfRule>
    <cfRule type="expression" dxfId="2714" priority="13648">
      <formula>IF(RIGHT(TEXT(AU804,"0.#"),1)=".",TRUE,FALSE)</formula>
    </cfRule>
  </conditionalFormatting>
  <conditionalFormatting sqref="AU822:AU829 AU820 AU809:AU816 AU807 AU796:AU803 AU794">
    <cfRule type="expression" dxfId="2713" priority="13645">
      <formula>IF(RIGHT(TEXT(AU794,"0.#"),1)=".",FALSE,TRUE)</formula>
    </cfRule>
    <cfRule type="expression" dxfId="2712" priority="13646">
      <formula>IF(RIGHT(TEXT(AU794,"0.#"),1)=".",TRUE,FALSE)</formula>
    </cfRule>
  </conditionalFormatting>
  <conditionalFormatting sqref="AM87">
    <cfRule type="expression" dxfId="2711" priority="13299">
      <formula>IF(RIGHT(TEXT(AM87,"0.#"),1)=".",FALSE,TRUE)</formula>
    </cfRule>
    <cfRule type="expression" dxfId="2710" priority="13300">
      <formula>IF(RIGHT(TEXT(AM87,"0.#"),1)=".",TRUE,FALSE)</formula>
    </cfRule>
  </conditionalFormatting>
  <conditionalFormatting sqref="AE55">
    <cfRule type="expression" dxfId="2709" priority="13367">
      <formula>IF(RIGHT(TEXT(AE55,"0.#"),1)=".",FALSE,TRUE)</formula>
    </cfRule>
    <cfRule type="expression" dxfId="2708" priority="13368">
      <formula>IF(RIGHT(TEXT(AE55,"0.#"),1)=".",TRUE,FALSE)</formula>
    </cfRule>
  </conditionalFormatting>
  <conditionalFormatting sqref="AI55">
    <cfRule type="expression" dxfId="2707" priority="13365">
      <formula>IF(RIGHT(TEXT(AI55,"0.#"),1)=".",FALSE,TRUE)</formula>
    </cfRule>
    <cfRule type="expression" dxfId="2706" priority="13366">
      <formula>IF(RIGHT(TEXT(AI55,"0.#"),1)=".",TRUE,FALSE)</formula>
    </cfRule>
  </conditionalFormatting>
  <conditionalFormatting sqref="AM34">
    <cfRule type="expression" dxfId="2705" priority="13445">
      <formula>IF(RIGHT(TEXT(AM34,"0.#"),1)=".",FALSE,TRUE)</formula>
    </cfRule>
    <cfRule type="expression" dxfId="2704" priority="13446">
      <formula>IF(RIGHT(TEXT(AM34,"0.#"),1)=".",TRUE,FALSE)</formula>
    </cfRule>
  </conditionalFormatting>
  <conditionalFormatting sqref="AE33">
    <cfRule type="expression" dxfId="2703" priority="13459">
      <formula>IF(RIGHT(TEXT(AE33,"0.#"),1)=".",FALSE,TRUE)</formula>
    </cfRule>
    <cfRule type="expression" dxfId="2702" priority="13460">
      <formula>IF(RIGHT(TEXT(AE33,"0.#"),1)=".",TRUE,FALSE)</formula>
    </cfRule>
  </conditionalFormatting>
  <conditionalFormatting sqref="AE34">
    <cfRule type="expression" dxfId="2701" priority="13457">
      <formula>IF(RIGHT(TEXT(AE34,"0.#"),1)=".",FALSE,TRUE)</formula>
    </cfRule>
    <cfRule type="expression" dxfId="2700" priority="13458">
      <formula>IF(RIGHT(TEXT(AE34,"0.#"),1)=".",TRUE,FALSE)</formula>
    </cfRule>
  </conditionalFormatting>
  <conditionalFormatting sqref="AI34">
    <cfRule type="expression" dxfId="2699" priority="13455">
      <formula>IF(RIGHT(TEXT(AI34,"0.#"),1)=".",FALSE,TRUE)</formula>
    </cfRule>
    <cfRule type="expression" dxfId="2698" priority="13456">
      <formula>IF(RIGHT(TEXT(AI34,"0.#"),1)=".",TRUE,FALSE)</formula>
    </cfRule>
  </conditionalFormatting>
  <conditionalFormatting sqref="AI33">
    <cfRule type="expression" dxfId="2697" priority="13453">
      <formula>IF(RIGHT(TEXT(AI33,"0.#"),1)=".",FALSE,TRUE)</formula>
    </cfRule>
    <cfRule type="expression" dxfId="2696" priority="13454">
      <formula>IF(RIGHT(TEXT(AI33,"0.#"),1)=".",TRUE,FALSE)</formula>
    </cfRule>
  </conditionalFormatting>
  <conditionalFormatting sqref="AI32">
    <cfRule type="expression" dxfId="2695" priority="13451">
      <formula>IF(RIGHT(TEXT(AI32,"0.#"),1)=".",FALSE,TRUE)</formula>
    </cfRule>
    <cfRule type="expression" dxfId="2694" priority="13452">
      <formula>IF(RIGHT(TEXT(AI32,"0.#"),1)=".",TRUE,FALSE)</formula>
    </cfRule>
  </conditionalFormatting>
  <conditionalFormatting sqref="AM32">
    <cfRule type="expression" dxfId="2693" priority="13449">
      <formula>IF(RIGHT(TEXT(AM32,"0.#"),1)=".",FALSE,TRUE)</formula>
    </cfRule>
    <cfRule type="expression" dxfId="2692" priority="13450">
      <formula>IF(RIGHT(TEXT(AM32,"0.#"),1)=".",TRUE,FALSE)</formula>
    </cfRule>
  </conditionalFormatting>
  <conditionalFormatting sqref="AM33">
    <cfRule type="expression" dxfId="2691" priority="13447">
      <formula>IF(RIGHT(TEXT(AM33,"0.#"),1)=".",FALSE,TRUE)</formula>
    </cfRule>
    <cfRule type="expression" dxfId="2690" priority="13448">
      <formula>IF(RIGHT(TEXT(AM33,"0.#"),1)=".",TRUE,FALSE)</formula>
    </cfRule>
  </conditionalFormatting>
  <conditionalFormatting sqref="AQ32:AQ34">
    <cfRule type="expression" dxfId="2689" priority="13439">
      <formula>IF(RIGHT(TEXT(AQ32,"0.#"),1)=".",FALSE,TRUE)</formula>
    </cfRule>
    <cfRule type="expression" dxfId="2688" priority="13440">
      <formula>IF(RIGHT(TEXT(AQ32,"0.#"),1)=".",TRUE,FALSE)</formula>
    </cfRule>
  </conditionalFormatting>
  <conditionalFormatting sqref="AU32:AU34">
    <cfRule type="expression" dxfId="2687" priority="13437">
      <formula>IF(RIGHT(TEXT(AU32,"0.#"),1)=".",FALSE,TRUE)</formula>
    </cfRule>
    <cfRule type="expression" dxfId="2686" priority="13438">
      <formula>IF(RIGHT(TEXT(AU32,"0.#"),1)=".",TRUE,FALSE)</formula>
    </cfRule>
  </conditionalFormatting>
  <conditionalFormatting sqref="AE53">
    <cfRule type="expression" dxfId="2685" priority="13371">
      <formula>IF(RIGHT(TEXT(AE53,"0.#"),1)=".",FALSE,TRUE)</formula>
    </cfRule>
    <cfRule type="expression" dxfId="2684" priority="13372">
      <formula>IF(RIGHT(TEXT(AE53,"0.#"),1)=".",TRUE,FALSE)</formula>
    </cfRule>
  </conditionalFormatting>
  <conditionalFormatting sqref="AE54">
    <cfRule type="expression" dxfId="2683" priority="13369">
      <formula>IF(RIGHT(TEXT(AE54,"0.#"),1)=".",FALSE,TRUE)</formula>
    </cfRule>
    <cfRule type="expression" dxfId="2682" priority="13370">
      <formula>IF(RIGHT(TEXT(AE54,"0.#"),1)=".",TRUE,FALSE)</formula>
    </cfRule>
  </conditionalFormatting>
  <conditionalFormatting sqref="AI54">
    <cfRule type="expression" dxfId="2681" priority="13363">
      <formula>IF(RIGHT(TEXT(AI54,"0.#"),1)=".",FALSE,TRUE)</formula>
    </cfRule>
    <cfRule type="expression" dxfId="2680" priority="13364">
      <formula>IF(RIGHT(TEXT(AI54,"0.#"),1)=".",TRUE,FALSE)</formula>
    </cfRule>
  </conditionalFormatting>
  <conditionalFormatting sqref="AI53">
    <cfRule type="expression" dxfId="2679" priority="13361">
      <formula>IF(RIGHT(TEXT(AI53,"0.#"),1)=".",FALSE,TRUE)</formula>
    </cfRule>
    <cfRule type="expression" dxfId="2678" priority="13362">
      <formula>IF(RIGHT(TEXT(AI53,"0.#"),1)=".",TRUE,FALSE)</formula>
    </cfRule>
  </conditionalFormatting>
  <conditionalFormatting sqref="AM53">
    <cfRule type="expression" dxfId="2677" priority="13359">
      <formula>IF(RIGHT(TEXT(AM53,"0.#"),1)=".",FALSE,TRUE)</formula>
    </cfRule>
    <cfRule type="expression" dxfId="2676" priority="13360">
      <formula>IF(RIGHT(TEXT(AM53,"0.#"),1)=".",TRUE,FALSE)</formula>
    </cfRule>
  </conditionalFormatting>
  <conditionalFormatting sqref="AM54">
    <cfRule type="expression" dxfId="2675" priority="13357">
      <formula>IF(RIGHT(TEXT(AM54,"0.#"),1)=".",FALSE,TRUE)</formula>
    </cfRule>
    <cfRule type="expression" dxfId="2674" priority="13358">
      <formula>IF(RIGHT(TEXT(AM54,"0.#"),1)=".",TRUE,FALSE)</formula>
    </cfRule>
  </conditionalFormatting>
  <conditionalFormatting sqref="AM55">
    <cfRule type="expression" dxfId="2673" priority="13355">
      <formula>IF(RIGHT(TEXT(AM55,"0.#"),1)=".",FALSE,TRUE)</formula>
    </cfRule>
    <cfRule type="expression" dxfId="2672" priority="13356">
      <formula>IF(RIGHT(TEXT(AM55,"0.#"),1)=".",TRUE,FALSE)</formula>
    </cfRule>
  </conditionalFormatting>
  <conditionalFormatting sqref="AE60">
    <cfRule type="expression" dxfId="2671" priority="13341">
      <formula>IF(RIGHT(TEXT(AE60,"0.#"),1)=".",FALSE,TRUE)</formula>
    </cfRule>
    <cfRule type="expression" dxfId="2670" priority="13342">
      <formula>IF(RIGHT(TEXT(AE60,"0.#"),1)=".",TRUE,FALSE)</formula>
    </cfRule>
  </conditionalFormatting>
  <conditionalFormatting sqref="AE61">
    <cfRule type="expression" dxfId="2669" priority="13339">
      <formula>IF(RIGHT(TEXT(AE61,"0.#"),1)=".",FALSE,TRUE)</formula>
    </cfRule>
    <cfRule type="expression" dxfId="2668" priority="13340">
      <formula>IF(RIGHT(TEXT(AE61,"0.#"),1)=".",TRUE,FALSE)</formula>
    </cfRule>
  </conditionalFormatting>
  <conditionalFormatting sqref="AE62">
    <cfRule type="expression" dxfId="2667" priority="13337">
      <formula>IF(RIGHT(TEXT(AE62,"0.#"),1)=".",FALSE,TRUE)</formula>
    </cfRule>
    <cfRule type="expression" dxfId="2666" priority="13338">
      <formula>IF(RIGHT(TEXT(AE62,"0.#"),1)=".",TRUE,FALSE)</formula>
    </cfRule>
  </conditionalFormatting>
  <conditionalFormatting sqref="AI62">
    <cfRule type="expression" dxfId="2665" priority="13335">
      <formula>IF(RIGHT(TEXT(AI62,"0.#"),1)=".",FALSE,TRUE)</formula>
    </cfRule>
    <cfRule type="expression" dxfId="2664" priority="13336">
      <formula>IF(RIGHT(TEXT(AI62,"0.#"),1)=".",TRUE,FALSE)</formula>
    </cfRule>
  </conditionalFormatting>
  <conditionalFormatting sqref="AI61">
    <cfRule type="expression" dxfId="2663" priority="13333">
      <formula>IF(RIGHT(TEXT(AI61,"0.#"),1)=".",FALSE,TRUE)</formula>
    </cfRule>
    <cfRule type="expression" dxfId="2662" priority="13334">
      <formula>IF(RIGHT(TEXT(AI61,"0.#"),1)=".",TRUE,FALSE)</formula>
    </cfRule>
  </conditionalFormatting>
  <conditionalFormatting sqref="AI60">
    <cfRule type="expression" dxfId="2661" priority="13331">
      <formula>IF(RIGHT(TEXT(AI60,"0.#"),1)=".",FALSE,TRUE)</formula>
    </cfRule>
    <cfRule type="expression" dxfId="2660" priority="13332">
      <formula>IF(RIGHT(TEXT(AI60,"0.#"),1)=".",TRUE,FALSE)</formula>
    </cfRule>
  </conditionalFormatting>
  <conditionalFormatting sqref="AM60">
    <cfRule type="expression" dxfId="2659" priority="13329">
      <formula>IF(RIGHT(TEXT(AM60,"0.#"),1)=".",FALSE,TRUE)</formula>
    </cfRule>
    <cfRule type="expression" dxfId="2658" priority="13330">
      <formula>IF(RIGHT(TEXT(AM60,"0.#"),1)=".",TRUE,FALSE)</formula>
    </cfRule>
  </conditionalFormatting>
  <conditionalFormatting sqref="AM61">
    <cfRule type="expression" dxfId="2657" priority="13327">
      <formula>IF(RIGHT(TEXT(AM61,"0.#"),1)=".",FALSE,TRUE)</formula>
    </cfRule>
    <cfRule type="expression" dxfId="2656" priority="13328">
      <formula>IF(RIGHT(TEXT(AM61,"0.#"),1)=".",TRUE,FALSE)</formula>
    </cfRule>
  </conditionalFormatting>
  <conditionalFormatting sqref="AM62">
    <cfRule type="expression" dxfId="2655" priority="13325">
      <formula>IF(RIGHT(TEXT(AM62,"0.#"),1)=".",FALSE,TRUE)</formula>
    </cfRule>
    <cfRule type="expression" dxfId="2654" priority="13326">
      <formula>IF(RIGHT(TEXT(AM62,"0.#"),1)=".",TRUE,FALSE)</formula>
    </cfRule>
  </conditionalFormatting>
  <conditionalFormatting sqref="AE87">
    <cfRule type="expression" dxfId="2653" priority="13311">
      <formula>IF(RIGHT(TEXT(AE87,"0.#"),1)=".",FALSE,TRUE)</formula>
    </cfRule>
    <cfRule type="expression" dxfId="2652" priority="13312">
      <formula>IF(RIGHT(TEXT(AE87,"0.#"),1)=".",TRUE,FALSE)</formula>
    </cfRule>
  </conditionalFormatting>
  <conditionalFormatting sqref="AE88">
    <cfRule type="expression" dxfId="2651" priority="13309">
      <formula>IF(RIGHT(TEXT(AE88,"0.#"),1)=".",FALSE,TRUE)</formula>
    </cfRule>
    <cfRule type="expression" dxfId="2650" priority="13310">
      <formula>IF(RIGHT(TEXT(AE88,"0.#"),1)=".",TRUE,FALSE)</formula>
    </cfRule>
  </conditionalFormatting>
  <conditionalFormatting sqref="AE89">
    <cfRule type="expression" dxfId="2649" priority="13307">
      <formula>IF(RIGHT(TEXT(AE89,"0.#"),1)=".",FALSE,TRUE)</formula>
    </cfRule>
    <cfRule type="expression" dxfId="2648" priority="13308">
      <formula>IF(RIGHT(TEXT(AE89,"0.#"),1)=".",TRUE,FALSE)</formula>
    </cfRule>
  </conditionalFormatting>
  <conditionalFormatting sqref="AI89">
    <cfRule type="expression" dxfId="2647" priority="13305">
      <formula>IF(RIGHT(TEXT(AI89,"0.#"),1)=".",FALSE,TRUE)</formula>
    </cfRule>
    <cfRule type="expression" dxfId="2646" priority="13306">
      <formula>IF(RIGHT(TEXT(AI89,"0.#"),1)=".",TRUE,FALSE)</formula>
    </cfRule>
  </conditionalFormatting>
  <conditionalFormatting sqref="AI88">
    <cfRule type="expression" dxfId="2645" priority="13303">
      <formula>IF(RIGHT(TEXT(AI88,"0.#"),1)=".",FALSE,TRUE)</formula>
    </cfRule>
    <cfRule type="expression" dxfId="2644" priority="13304">
      <formula>IF(RIGHT(TEXT(AI88,"0.#"),1)=".",TRUE,FALSE)</formula>
    </cfRule>
  </conditionalFormatting>
  <conditionalFormatting sqref="AI87">
    <cfRule type="expression" dxfId="2643" priority="13301">
      <formula>IF(RIGHT(TEXT(AI87,"0.#"),1)=".",FALSE,TRUE)</formula>
    </cfRule>
    <cfRule type="expression" dxfId="2642" priority="13302">
      <formula>IF(RIGHT(TEXT(AI87,"0.#"),1)=".",TRUE,FALSE)</formula>
    </cfRule>
  </conditionalFormatting>
  <conditionalFormatting sqref="AM88">
    <cfRule type="expression" dxfId="2641" priority="13297">
      <formula>IF(RIGHT(TEXT(AM88,"0.#"),1)=".",FALSE,TRUE)</formula>
    </cfRule>
    <cfRule type="expression" dxfId="2640" priority="13298">
      <formula>IF(RIGHT(TEXT(AM88,"0.#"),1)=".",TRUE,FALSE)</formula>
    </cfRule>
  </conditionalFormatting>
  <conditionalFormatting sqref="AM89">
    <cfRule type="expression" dxfId="2639" priority="13295">
      <formula>IF(RIGHT(TEXT(AM89,"0.#"),1)=".",FALSE,TRUE)</formula>
    </cfRule>
    <cfRule type="expression" dxfId="2638" priority="13296">
      <formula>IF(RIGHT(TEXT(AM89,"0.#"),1)=".",TRUE,FALSE)</formula>
    </cfRule>
  </conditionalFormatting>
  <conditionalFormatting sqref="AE92">
    <cfRule type="expression" dxfId="2637" priority="13281">
      <formula>IF(RIGHT(TEXT(AE92,"0.#"),1)=".",FALSE,TRUE)</formula>
    </cfRule>
    <cfRule type="expression" dxfId="2636" priority="13282">
      <formula>IF(RIGHT(TEXT(AE92,"0.#"),1)=".",TRUE,FALSE)</formula>
    </cfRule>
  </conditionalFormatting>
  <conditionalFormatting sqref="AE93">
    <cfRule type="expression" dxfId="2635" priority="13279">
      <formula>IF(RIGHT(TEXT(AE93,"0.#"),1)=".",FALSE,TRUE)</formula>
    </cfRule>
    <cfRule type="expression" dxfId="2634" priority="13280">
      <formula>IF(RIGHT(TEXT(AE93,"0.#"),1)=".",TRUE,FALSE)</formula>
    </cfRule>
  </conditionalFormatting>
  <conditionalFormatting sqref="AE94">
    <cfRule type="expression" dxfId="2633" priority="13277">
      <formula>IF(RIGHT(TEXT(AE94,"0.#"),1)=".",FALSE,TRUE)</formula>
    </cfRule>
    <cfRule type="expression" dxfId="2632" priority="13278">
      <formula>IF(RIGHT(TEXT(AE94,"0.#"),1)=".",TRUE,FALSE)</formula>
    </cfRule>
  </conditionalFormatting>
  <conditionalFormatting sqref="AI94">
    <cfRule type="expression" dxfId="2631" priority="13275">
      <formula>IF(RIGHT(TEXT(AI94,"0.#"),1)=".",FALSE,TRUE)</formula>
    </cfRule>
    <cfRule type="expression" dxfId="2630" priority="13276">
      <formula>IF(RIGHT(TEXT(AI94,"0.#"),1)=".",TRUE,FALSE)</formula>
    </cfRule>
  </conditionalFormatting>
  <conditionalFormatting sqref="AI93">
    <cfRule type="expression" dxfId="2629" priority="13273">
      <formula>IF(RIGHT(TEXT(AI93,"0.#"),1)=".",FALSE,TRUE)</formula>
    </cfRule>
    <cfRule type="expression" dxfId="2628" priority="13274">
      <formula>IF(RIGHT(TEXT(AI93,"0.#"),1)=".",TRUE,FALSE)</formula>
    </cfRule>
  </conditionalFormatting>
  <conditionalFormatting sqref="AI92">
    <cfRule type="expression" dxfId="2627" priority="13271">
      <formula>IF(RIGHT(TEXT(AI92,"0.#"),1)=".",FALSE,TRUE)</formula>
    </cfRule>
    <cfRule type="expression" dxfId="2626" priority="13272">
      <formula>IF(RIGHT(TEXT(AI92,"0.#"),1)=".",TRUE,FALSE)</formula>
    </cfRule>
  </conditionalFormatting>
  <conditionalFormatting sqref="AM92">
    <cfRule type="expression" dxfId="2625" priority="13269">
      <formula>IF(RIGHT(TEXT(AM92,"0.#"),1)=".",FALSE,TRUE)</formula>
    </cfRule>
    <cfRule type="expression" dxfId="2624" priority="13270">
      <formula>IF(RIGHT(TEXT(AM92,"0.#"),1)=".",TRUE,FALSE)</formula>
    </cfRule>
  </conditionalFormatting>
  <conditionalFormatting sqref="AM93">
    <cfRule type="expression" dxfId="2623" priority="13267">
      <formula>IF(RIGHT(TEXT(AM93,"0.#"),1)=".",FALSE,TRUE)</formula>
    </cfRule>
    <cfRule type="expression" dxfId="2622" priority="13268">
      <formula>IF(RIGHT(TEXT(AM93,"0.#"),1)=".",TRUE,FALSE)</formula>
    </cfRule>
  </conditionalFormatting>
  <conditionalFormatting sqref="AM94">
    <cfRule type="expression" dxfId="2621" priority="13265">
      <formula>IF(RIGHT(TEXT(AM94,"0.#"),1)=".",FALSE,TRUE)</formula>
    </cfRule>
    <cfRule type="expression" dxfId="2620" priority="13266">
      <formula>IF(RIGHT(TEXT(AM94,"0.#"),1)=".",TRUE,FALSE)</formula>
    </cfRule>
  </conditionalFormatting>
  <conditionalFormatting sqref="AE97">
    <cfRule type="expression" dxfId="2619" priority="13251">
      <formula>IF(RIGHT(TEXT(AE97,"0.#"),1)=".",FALSE,TRUE)</formula>
    </cfRule>
    <cfRule type="expression" dxfId="2618" priority="13252">
      <formula>IF(RIGHT(TEXT(AE97,"0.#"),1)=".",TRUE,FALSE)</formula>
    </cfRule>
  </conditionalFormatting>
  <conditionalFormatting sqref="AE98">
    <cfRule type="expression" dxfId="2617" priority="13249">
      <formula>IF(RIGHT(TEXT(AE98,"0.#"),1)=".",FALSE,TRUE)</formula>
    </cfRule>
    <cfRule type="expression" dxfId="2616" priority="13250">
      <formula>IF(RIGHT(TEXT(AE98,"0.#"),1)=".",TRUE,FALSE)</formula>
    </cfRule>
  </conditionalFormatting>
  <conditionalFormatting sqref="AE99">
    <cfRule type="expression" dxfId="2615" priority="13247">
      <formula>IF(RIGHT(TEXT(AE99,"0.#"),1)=".",FALSE,TRUE)</formula>
    </cfRule>
    <cfRule type="expression" dxfId="2614" priority="13248">
      <formula>IF(RIGHT(TEXT(AE99,"0.#"),1)=".",TRUE,FALSE)</formula>
    </cfRule>
  </conditionalFormatting>
  <conditionalFormatting sqref="AI99">
    <cfRule type="expression" dxfId="2613" priority="13245">
      <formula>IF(RIGHT(TEXT(AI99,"0.#"),1)=".",FALSE,TRUE)</formula>
    </cfRule>
    <cfRule type="expression" dxfId="2612" priority="13246">
      <formula>IF(RIGHT(TEXT(AI99,"0.#"),1)=".",TRUE,FALSE)</formula>
    </cfRule>
  </conditionalFormatting>
  <conditionalFormatting sqref="AI98">
    <cfRule type="expression" dxfId="2611" priority="13243">
      <formula>IF(RIGHT(TEXT(AI98,"0.#"),1)=".",FALSE,TRUE)</formula>
    </cfRule>
    <cfRule type="expression" dxfId="2610" priority="13244">
      <formula>IF(RIGHT(TEXT(AI98,"0.#"),1)=".",TRUE,FALSE)</formula>
    </cfRule>
  </conditionalFormatting>
  <conditionalFormatting sqref="AI97">
    <cfRule type="expression" dxfId="2609" priority="13241">
      <formula>IF(RIGHT(TEXT(AI97,"0.#"),1)=".",FALSE,TRUE)</formula>
    </cfRule>
    <cfRule type="expression" dxfId="2608" priority="13242">
      <formula>IF(RIGHT(TEXT(AI97,"0.#"),1)=".",TRUE,FALSE)</formula>
    </cfRule>
  </conditionalFormatting>
  <conditionalFormatting sqref="AM97">
    <cfRule type="expression" dxfId="2607" priority="13239">
      <formula>IF(RIGHT(TEXT(AM97,"0.#"),1)=".",FALSE,TRUE)</formula>
    </cfRule>
    <cfRule type="expression" dxfId="2606" priority="13240">
      <formula>IF(RIGHT(TEXT(AM97,"0.#"),1)=".",TRUE,FALSE)</formula>
    </cfRule>
  </conditionalFormatting>
  <conditionalFormatting sqref="AM98">
    <cfRule type="expression" dxfId="2605" priority="13237">
      <formula>IF(RIGHT(TEXT(AM98,"0.#"),1)=".",FALSE,TRUE)</formula>
    </cfRule>
    <cfRule type="expression" dxfId="2604" priority="13238">
      <formula>IF(RIGHT(TEXT(AM98,"0.#"),1)=".",TRUE,FALSE)</formula>
    </cfRule>
  </conditionalFormatting>
  <conditionalFormatting sqref="AM99">
    <cfRule type="expression" dxfId="2603" priority="13235">
      <formula>IF(RIGHT(TEXT(AM99,"0.#"),1)=".",FALSE,TRUE)</formula>
    </cfRule>
    <cfRule type="expression" dxfId="2602" priority="13236">
      <formula>IF(RIGHT(TEXT(AM99,"0.#"),1)=".",TRUE,FALSE)</formula>
    </cfRule>
  </conditionalFormatting>
  <conditionalFormatting sqref="AI101">
    <cfRule type="expression" dxfId="2601" priority="13221">
      <formula>IF(RIGHT(TEXT(AI101,"0.#"),1)=".",FALSE,TRUE)</formula>
    </cfRule>
    <cfRule type="expression" dxfId="2600" priority="13222">
      <formula>IF(RIGHT(TEXT(AI101,"0.#"),1)=".",TRUE,FALSE)</formula>
    </cfRule>
  </conditionalFormatting>
  <conditionalFormatting sqref="AM101">
    <cfRule type="expression" dxfId="2599" priority="13219">
      <formula>IF(RIGHT(TEXT(AM101,"0.#"),1)=".",FALSE,TRUE)</formula>
    </cfRule>
    <cfRule type="expression" dxfId="2598" priority="13220">
      <formula>IF(RIGHT(TEXT(AM101,"0.#"),1)=".",TRUE,FALSE)</formula>
    </cfRule>
  </conditionalFormatting>
  <conditionalFormatting sqref="AE102">
    <cfRule type="expression" dxfId="2597" priority="13217">
      <formula>IF(RIGHT(TEXT(AE102,"0.#"),1)=".",FALSE,TRUE)</formula>
    </cfRule>
    <cfRule type="expression" dxfId="2596" priority="13218">
      <formula>IF(RIGHT(TEXT(AE102,"0.#"),1)=".",TRUE,FALSE)</formula>
    </cfRule>
  </conditionalFormatting>
  <conditionalFormatting sqref="AI102">
    <cfRule type="expression" dxfId="2595" priority="13215">
      <formula>IF(RIGHT(TEXT(AI102,"0.#"),1)=".",FALSE,TRUE)</formula>
    </cfRule>
    <cfRule type="expression" dxfId="2594" priority="13216">
      <formula>IF(RIGHT(TEXT(AI102,"0.#"),1)=".",TRUE,FALSE)</formula>
    </cfRule>
  </conditionalFormatting>
  <conditionalFormatting sqref="AM102">
    <cfRule type="expression" dxfId="2593" priority="13213">
      <formula>IF(RIGHT(TEXT(AM102,"0.#"),1)=".",FALSE,TRUE)</formula>
    </cfRule>
    <cfRule type="expression" dxfId="2592" priority="13214">
      <formula>IF(RIGHT(TEXT(AM102,"0.#"),1)=".",TRUE,FALSE)</formula>
    </cfRule>
  </conditionalFormatting>
  <conditionalFormatting sqref="AQ102">
    <cfRule type="expression" dxfId="2591" priority="13211">
      <formula>IF(RIGHT(TEXT(AQ102,"0.#"),1)=".",FALSE,TRUE)</formula>
    </cfRule>
    <cfRule type="expression" dxfId="2590" priority="13212">
      <formula>IF(RIGHT(TEXT(AQ102,"0.#"),1)=".",TRUE,FALSE)</formula>
    </cfRule>
  </conditionalFormatting>
  <conditionalFormatting sqref="AE104">
    <cfRule type="expression" dxfId="2589" priority="13209">
      <formula>IF(RIGHT(TEXT(AE104,"0.#"),1)=".",FALSE,TRUE)</formula>
    </cfRule>
    <cfRule type="expression" dxfId="2588" priority="13210">
      <formula>IF(RIGHT(TEXT(AE104,"0.#"),1)=".",TRUE,FALSE)</formula>
    </cfRule>
  </conditionalFormatting>
  <conditionalFormatting sqref="AI104">
    <cfRule type="expression" dxfId="2587" priority="13207">
      <formula>IF(RIGHT(TEXT(AI104,"0.#"),1)=".",FALSE,TRUE)</formula>
    </cfRule>
    <cfRule type="expression" dxfId="2586" priority="13208">
      <formula>IF(RIGHT(TEXT(AI104,"0.#"),1)=".",TRUE,FALSE)</formula>
    </cfRule>
  </conditionalFormatting>
  <conditionalFormatting sqref="AM104">
    <cfRule type="expression" dxfId="2585" priority="13205">
      <formula>IF(RIGHT(TEXT(AM104,"0.#"),1)=".",FALSE,TRUE)</formula>
    </cfRule>
    <cfRule type="expression" dxfId="2584" priority="13206">
      <formula>IF(RIGHT(TEXT(AM104,"0.#"),1)=".",TRUE,FALSE)</formula>
    </cfRule>
  </conditionalFormatting>
  <conditionalFormatting sqref="AE105">
    <cfRule type="expression" dxfId="2583" priority="13203">
      <formula>IF(RIGHT(TEXT(AE105,"0.#"),1)=".",FALSE,TRUE)</formula>
    </cfRule>
    <cfRule type="expression" dxfId="2582" priority="13204">
      <formula>IF(RIGHT(TEXT(AE105,"0.#"),1)=".",TRUE,FALSE)</formula>
    </cfRule>
  </conditionalFormatting>
  <conditionalFormatting sqref="AI105">
    <cfRule type="expression" dxfId="2581" priority="13201">
      <formula>IF(RIGHT(TEXT(AI105,"0.#"),1)=".",FALSE,TRUE)</formula>
    </cfRule>
    <cfRule type="expression" dxfId="2580" priority="13202">
      <formula>IF(RIGHT(TEXT(AI105,"0.#"),1)=".",TRUE,FALSE)</formula>
    </cfRule>
  </conditionalFormatting>
  <conditionalFormatting sqref="AM105">
    <cfRule type="expression" dxfId="2579" priority="13199">
      <formula>IF(RIGHT(TEXT(AM105,"0.#"),1)=".",FALSE,TRUE)</formula>
    </cfRule>
    <cfRule type="expression" dxfId="2578" priority="13200">
      <formula>IF(RIGHT(TEXT(AM105,"0.#"),1)=".",TRUE,FALSE)</formula>
    </cfRule>
  </conditionalFormatting>
  <conditionalFormatting sqref="AE107">
    <cfRule type="expression" dxfId="2577" priority="13195">
      <formula>IF(RIGHT(TEXT(AE107,"0.#"),1)=".",FALSE,TRUE)</formula>
    </cfRule>
    <cfRule type="expression" dxfId="2576" priority="13196">
      <formula>IF(RIGHT(TEXT(AE107,"0.#"),1)=".",TRUE,FALSE)</formula>
    </cfRule>
  </conditionalFormatting>
  <conditionalFormatting sqref="AI107">
    <cfRule type="expression" dxfId="2575" priority="13193">
      <formula>IF(RIGHT(TEXT(AI107,"0.#"),1)=".",FALSE,TRUE)</formula>
    </cfRule>
    <cfRule type="expression" dxfId="2574" priority="13194">
      <formula>IF(RIGHT(TEXT(AI107,"0.#"),1)=".",TRUE,FALSE)</formula>
    </cfRule>
  </conditionalFormatting>
  <conditionalFormatting sqref="AM107">
    <cfRule type="expression" dxfId="2573" priority="13191">
      <formula>IF(RIGHT(TEXT(AM107,"0.#"),1)=".",FALSE,TRUE)</formula>
    </cfRule>
    <cfRule type="expression" dxfId="2572" priority="13192">
      <formula>IF(RIGHT(TEXT(AM107,"0.#"),1)=".",TRUE,FALSE)</formula>
    </cfRule>
  </conditionalFormatting>
  <conditionalFormatting sqref="AE108">
    <cfRule type="expression" dxfId="2571" priority="13189">
      <formula>IF(RIGHT(TEXT(AE108,"0.#"),1)=".",FALSE,TRUE)</formula>
    </cfRule>
    <cfRule type="expression" dxfId="2570" priority="13190">
      <formula>IF(RIGHT(TEXT(AE108,"0.#"),1)=".",TRUE,FALSE)</formula>
    </cfRule>
  </conditionalFormatting>
  <conditionalFormatting sqref="AI108">
    <cfRule type="expression" dxfId="2569" priority="13187">
      <formula>IF(RIGHT(TEXT(AI108,"0.#"),1)=".",FALSE,TRUE)</formula>
    </cfRule>
    <cfRule type="expression" dxfId="2568" priority="13188">
      <formula>IF(RIGHT(TEXT(AI108,"0.#"),1)=".",TRUE,FALSE)</formula>
    </cfRule>
  </conditionalFormatting>
  <conditionalFormatting sqref="AM108">
    <cfRule type="expression" dxfId="2567" priority="13185">
      <formula>IF(RIGHT(TEXT(AM108,"0.#"),1)=".",FALSE,TRUE)</formula>
    </cfRule>
    <cfRule type="expression" dxfId="2566" priority="13186">
      <formula>IF(RIGHT(TEXT(AM108,"0.#"),1)=".",TRUE,FALSE)</formula>
    </cfRule>
  </conditionalFormatting>
  <conditionalFormatting sqref="AE110">
    <cfRule type="expression" dxfId="2565" priority="13181">
      <formula>IF(RIGHT(TEXT(AE110,"0.#"),1)=".",FALSE,TRUE)</formula>
    </cfRule>
    <cfRule type="expression" dxfId="2564" priority="13182">
      <formula>IF(RIGHT(TEXT(AE110,"0.#"),1)=".",TRUE,FALSE)</formula>
    </cfRule>
  </conditionalFormatting>
  <conditionalFormatting sqref="AI110">
    <cfRule type="expression" dxfId="2563" priority="13179">
      <formula>IF(RIGHT(TEXT(AI110,"0.#"),1)=".",FALSE,TRUE)</formula>
    </cfRule>
    <cfRule type="expression" dxfId="2562" priority="13180">
      <formula>IF(RIGHT(TEXT(AI110,"0.#"),1)=".",TRUE,FALSE)</formula>
    </cfRule>
  </conditionalFormatting>
  <conditionalFormatting sqref="AM110">
    <cfRule type="expression" dxfId="2561" priority="13177">
      <formula>IF(RIGHT(TEXT(AM110,"0.#"),1)=".",FALSE,TRUE)</formula>
    </cfRule>
    <cfRule type="expression" dxfId="2560" priority="13178">
      <formula>IF(RIGHT(TEXT(AM110,"0.#"),1)=".",TRUE,FALSE)</formula>
    </cfRule>
  </conditionalFormatting>
  <conditionalFormatting sqref="AE111">
    <cfRule type="expression" dxfId="2559" priority="13175">
      <formula>IF(RIGHT(TEXT(AE111,"0.#"),1)=".",FALSE,TRUE)</formula>
    </cfRule>
    <cfRule type="expression" dxfId="2558" priority="13176">
      <formula>IF(RIGHT(TEXT(AE111,"0.#"),1)=".",TRUE,FALSE)</formula>
    </cfRule>
  </conditionalFormatting>
  <conditionalFormatting sqref="AI111">
    <cfRule type="expression" dxfId="2557" priority="13173">
      <formula>IF(RIGHT(TEXT(AI111,"0.#"),1)=".",FALSE,TRUE)</formula>
    </cfRule>
    <cfRule type="expression" dxfId="2556" priority="13174">
      <formula>IF(RIGHT(TEXT(AI111,"0.#"),1)=".",TRUE,FALSE)</formula>
    </cfRule>
  </conditionalFormatting>
  <conditionalFormatting sqref="AM111">
    <cfRule type="expression" dxfId="2555" priority="13171">
      <formula>IF(RIGHT(TEXT(AM111,"0.#"),1)=".",FALSE,TRUE)</formula>
    </cfRule>
    <cfRule type="expression" dxfId="2554" priority="13172">
      <formula>IF(RIGHT(TEXT(AM111,"0.#"),1)=".",TRUE,FALSE)</formula>
    </cfRule>
  </conditionalFormatting>
  <conditionalFormatting sqref="AE113">
    <cfRule type="expression" dxfId="2553" priority="13167">
      <formula>IF(RIGHT(TEXT(AE113,"0.#"),1)=".",FALSE,TRUE)</formula>
    </cfRule>
    <cfRule type="expression" dxfId="2552" priority="13168">
      <formula>IF(RIGHT(TEXT(AE113,"0.#"),1)=".",TRUE,FALSE)</formula>
    </cfRule>
  </conditionalFormatting>
  <conditionalFormatting sqref="AI113">
    <cfRule type="expression" dxfId="2551" priority="13165">
      <formula>IF(RIGHT(TEXT(AI113,"0.#"),1)=".",FALSE,TRUE)</formula>
    </cfRule>
    <cfRule type="expression" dxfId="2550" priority="13166">
      <formula>IF(RIGHT(TEXT(AI113,"0.#"),1)=".",TRUE,FALSE)</formula>
    </cfRule>
  </conditionalFormatting>
  <conditionalFormatting sqref="AM113">
    <cfRule type="expression" dxfId="2549" priority="13163">
      <formula>IF(RIGHT(TEXT(AM113,"0.#"),1)=".",FALSE,TRUE)</formula>
    </cfRule>
    <cfRule type="expression" dxfId="2548" priority="13164">
      <formula>IF(RIGHT(TEXT(AM113,"0.#"),1)=".",TRUE,FALSE)</formula>
    </cfRule>
  </conditionalFormatting>
  <conditionalFormatting sqref="AE114">
    <cfRule type="expression" dxfId="2547" priority="13161">
      <formula>IF(RIGHT(TEXT(AE114,"0.#"),1)=".",FALSE,TRUE)</formula>
    </cfRule>
    <cfRule type="expression" dxfId="2546" priority="13162">
      <formula>IF(RIGHT(TEXT(AE114,"0.#"),1)=".",TRUE,FALSE)</formula>
    </cfRule>
  </conditionalFormatting>
  <conditionalFormatting sqref="AI114">
    <cfRule type="expression" dxfId="2545" priority="13159">
      <formula>IF(RIGHT(TEXT(AI114,"0.#"),1)=".",FALSE,TRUE)</formula>
    </cfRule>
    <cfRule type="expression" dxfId="2544" priority="13160">
      <formula>IF(RIGHT(TEXT(AI114,"0.#"),1)=".",TRUE,FALSE)</formula>
    </cfRule>
  </conditionalFormatting>
  <conditionalFormatting sqref="AM114">
    <cfRule type="expression" dxfId="2543" priority="13157">
      <formula>IF(RIGHT(TEXT(AM114,"0.#"),1)=".",FALSE,TRUE)</formula>
    </cfRule>
    <cfRule type="expression" dxfId="2542" priority="13158">
      <formula>IF(RIGHT(TEXT(AM114,"0.#"),1)=".",TRUE,FALSE)</formula>
    </cfRule>
  </conditionalFormatting>
  <conditionalFormatting sqref="AE116 AQ116">
    <cfRule type="expression" dxfId="2541" priority="13153">
      <formula>IF(RIGHT(TEXT(AE116,"0.#"),1)=".",FALSE,TRUE)</formula>
    </cfRule>
    <cfRule type="expression" dxfId="2540" priority="13154">
      <formula>IF(RIGHT(TEXT(AE116,"0.#"),1)=".",TRUE,FALSE)</formula>
    </cfRule>
  </conditionalFormatting>
  <conditionalFormatting sqref="AI116">
    <cfRule type="expression" dxfId="2539" priority="13151">
      <formula>IF(RIGHT(TEXT(AI116,"0.#"),1)=".",FALSE,TRUE)</formula>
    </cfRule>
    <cfRule type="expression" dxfId="2538" priority="13152">
      <formula>IF(RIGHT(TEXT(AI116,"0.#"),1)=".",TRUE,FALSE)</formula>
    </cfRule>
  </conditionalFormatting>
  <conditionalFormatting sqref="AM116">
    <cfRule type="expression" dxfId="2537" priority="13149">
      <formula>IF(RIGHT(TEXT(AM116,"0.#"),1)=".",FALSE,TRUE)</formula>
    </cfRule>
    <cfRule type="expression" dxfId="2536" priority="13150">
      <formula>IF(RIGHT(TEXT(AM116,"0.#"),1)=".",TRUE,FALSE)</formula>
    </cfRule>
  </conditionalFormatting>
  <conditionalFormatting sqref="AE117 AM117">
    <cfRule type="expression" dxfId="2535" priority="13147">
      <formula>IF(RIGHT(TEXT(AE117,"0.#"),1)=".",FALSE,TRUE)</formula>
    </cfRule>
    <cfRule type="expression" dxfId="2534" priority="13148">
      <formula>IF(RIGHT(TEXT(AE117,"0.#"),1)=".",TRUE,FALSE)</formula>
    </cfRule>
  </conditionalFormatting>
  <conditionalFormatting sqref="AI117">
    <cfRule type="expression" dxfId="2533" priority="13145">
      <formula>IF(RIGHT(TEXT(AI117,"0.#"),1)=".",FALSE,TRUE)</formula>
    </cfRule>
    <cfRule type="expression" dxfId="2532" priority="13146">
      <formula>IF(RIGHT(TEXT(AI117,"0.#"),1)=".",TRUE,FALSE)</formula>
    </cfRule>
  </conditionalFormatting>
  <conditionalFormatting sqref="AQ117">
    <cfRule type="expression" dxfId="2531" priority="13141">
      <formula>IF(RIGHT(TEXT(AQ117,"0.#"),1)=".",FALSE,TRUE)</formula>
    </cfRule>
    <cfRule type="expression" dxfId="2530" priority="13142">
      <formula>IF(RIGHT(TEXT(AQ117,"0.#"),1)=".",TRUE,FALSE)</formula>
    </cfRule>
  </conditionalFormatting>
  <conditionalFormatting sqref="AE119 AQ119">
    <cfRule type="expression" dxfId="2529" priority="13139">
      <formula>IF(RIGHT(TEXT(AE119,"0.#"),1)=".",FALSE,TRUE)</formula>
    </cfRule>
    <cfRule type="expression" dxfId="2528" priority="13140">
      <formula>IF(RIGHT(TEXT(AE119,"0.#"),1)=".",TRUE,FALSE)</formula>
    </cfRule>
  </conditionalFormatting>
  <conditionalFormatting sqref="AI119">
    <cfRule type="expression" dxfId="2527" priority="13137">
      <formula>IF(RIGHT(TEXT(AI119,"0.#"),1)=".",FALSE,TRUE)</formula>
    </cfRule>
    <cfRule type="expression" dxfId="2526" priority="13138">
      <formula>IF(RIGHT(TEXT(AI119,"0.#"),1)=".",TRUE,FALSE)</formula>
    </cfRule>
  </conditionalFormatting>
  <conditionalFormatting sqref="AM119">
    <cfRule type="expression" dxfId="2525" priority="13135">
      <formula>IF(RIGHT(TEXT(AM119,"0.#"),1)=".",FALSE,TRUE)</formula>
    </cfRule>
    <cfRule type="expression" dxfId="2524" priority="13136">
      <formula>IF(RIGHT(TEXT(AM119,"0.#"),1)=".",TRUE,FALSE)</formula>
    </cfRule>
  </conditionalFormatting>
  <conditionalFormatting sqref="AQ120">
    <cfRule type="expression" dxfId="2523" priority="13127">
      <formula>IF(RIGHT(TEXT(AQ120,"0.#"),1)=".",FALSE,TRUE)</formula>
    </cfRule>
    <cfRule type="expression" dxfId="2522" priority="13128">
      <formula>IF(RIGHT(TEXT(AQ120,"0.#"),1)=".",TRUE,FALSE)</formula>
    </cfRule>
  </conditionalFormatting>
  <conditionalFormatting sqref="AE122 AQ122">
    <cfRule type="expression" dxfId="2521" priority="13125">
      <formula>IF(RIGHT(TEXT(AE122,"0.#"),1)=".",FALSE,TRUE)</formula>
    </cfRule>
    <cfRule type="expression" dxfId="2520" priority="13126">
      <formula>IF(RIGHT(TEXT(AE122,"0.#"),1)=".",TRUE,FALSE)</formula>
    </cfRule>
  </conditionalFormatting>
  <conditionalFormatting sqref="AI122">
    <cfRule type="expression" dxfId="2519" priority="13123">
      <formula>IF(RIGHT(TEXT(AI122,"0.#"),1)=".",FALSE,TRUE)</formula>
    </cfRule>
    <cfRule type="expression" dxfId="2518" priority="13124">
      <formula>IF(RIGHT(TEXT(AI122,"0.#"),1)=".",TRUE,FALSE)</formula>
    </cfRule>
  </conditionalFormatting>
  <conditionalFormatting sqref="AM122">
    <cfRule type="expression" dxfId="2517" priority="13121">
      <formula>IF(RIGHT(TEXT(AM122,"0.#"),1)=".",FALSE,TRUE)</formula>
    </cfRule>
    <cfRule type="expression" dxfId="2516" priority="13122">
      <formula>IF(RIGHT(TEXT(AM122,"0.#"),1)=".",TRUE,FALSE)</formula>
    </cfRule>
  </conditionalFormatting>
  <conditionalFormatting sqref="AQ123">
    <cfRule type="expression" dxfId="2515" priority="13113">
      <formula>IF(RIGHT(TEXT(AQ123,"0.#"),1)=".",FALSE,TRUE)</formula>
    </cfRule>
    <cfRule type="expression" dxfId="2514" priority="13114">
      <formula>IF(RIGHT(TEXT(AQ123,"0.#"),1)=".",TRUE,FALSE)</formula>
    </cfRule>
  </conditionalFormatting>
  <conditionalFormatting sqref="AE125 AQ125">
    <cfRule type="expression" dxfId="2513" priority="13111">
      <formula>IF(RIGHT(TEXT(AE125,"0.#"),1)=".",FALSE,TRUE)</formula>
    </cfRule>
    <cfRule type="expression" dxfId="2512" priority="13112">
      <formula>IF(RIGHT(TEXT(AE125,"0.#"),1)=".",TRUE,FALSE)</formula>
    </cfRule>
  </conditionalFormatting>
  <conditionalFormatting sqref="AI125">
    <cfRule type="expression" dxfId="2511" priority="13109">
      <formula>IF(RIGHT(TEXT(AI125,"0.#"),1)=".",FALSE,TRUE)</formula>
    </cfRule>
    <cfRule type="expression" dxfId="2510" priority="13110">
      <formula>IF(RIGHT(TEXT(AI125,"0.#"),1)=".",TRUE,FALSE)</formula>
    </cfRule>
  </conditionalFormatting>
  <conditionalFormatting sqref="AM125">
    <cfRule type="expression" dxfId="2509" priority="13107">
      <formula>IF(RIGHT(TEXT(AM125,"0.#"),1)=".",FALSE,TRUE)</formula>
    </cfRule>
    <cfRule type="expression" dxfId="2508" priority="13108">
      <formula>IF(RIGHT(TEXT(AM125,"0.#"),1)=".",TRUE,FALSE)</formula>
    </cfRule>
  </conditionalFormatting>
  <conditionalFormatting sqref="AQ126">
    <cfRule type="expression" dxfId="2507" priority="13099">
      <formula>IF(RIGHT(TEXT(AQ126,"0.#"),1)=".",FALSE,TRUE)</formula>
    </cfRule>
    <cfRule type="expression" dxfId="2506" priority="13100">
      <formula>IF(RIGHT(TEXT(AQ126,"0.#"),1)=".",TRUE,FALSE)</formula>
    </cfRule>
  </conditionalFormatting>
  <conditionalFormatting sqref="AE128 AQ128">
    <cfRule type="expression" dxfId="2505" priority="13097">
      <formula>IF(RIGHT(TEXT(AE128,"0.#"),1)=".",FALSE,TRUE)</formula>
    </cfRule>
    <cfRule type="expression" dxfId="2504" priority="13098">
      <formula>IF(RIGHT(TEXT(AE128,"0.#"),1)=".",TRUE,FALSE)</formula>
    </cfRule>
  </conditionalFormatting>
  <conditionalFormatting sqref="AI128">
    <cfRule type="expression" dxfId="2503" priority="13095">
      <formula>IF(RIGHT(TEXT(AI128,"0.#"),1)=".",FALSE,TRUE)</formula>
    </cfRule>
    <cfRule type="expression" dxfId="2502" priority="13096">
      <formula>IF(RIGHT(TEXT(AI128,"0.#"),1)=".",TRUE,FALSE)</formula>
    </cfRule>
  </conditionalFormatting>
  <conditionalFormatting sqref="AM128">
    <cfRule type="expression" dxfId="2501" priority="13093">
      <formula>IF(RIGHT(TEXT(AM128,"0.#"),1)=".",FALSE,TRUE)</formula>
    </cfRule>
    <cfRule type="expression" dxfId="2500" priority="13094">
      <formula>IF(RIGHT(TEXT(AM128,"0.#"),1)=".",TRUE,FALSE)</formula>
    </cfRule>
  </conditionalFormatting>
  <conditionalFormatting sqref="AQ129">
    <cfRule type="expression" dxfId="2499" priority="13085">
      <formula>IF(RIGHT(TEXT(AQ129,"0.#"),1)=".",FALSE,TRUE)</formula>
    </cfRule>
    <cfRule type="expression" dxfId="2498" priority="13086">
      <formula>IF(RIGHT(TEXT(AQ129,"0.#"),1)=".",TRUE,FALSE)</formula>
    </cfRule>
  </conditionalFormatting>
  <conditionalFormatting sqref="AE75">
    <cfRule type="expression" dxfId="2497" priority="13083">
      <formula>IF(RIGHT(TEXT(AE75,"0.#"),1)=".",FALSE,TRUE)</formula>
    </cfRule>
    <cfRule type="expression" dxfId="2496" priority="13084">
      <formula>IF(RIGHT(TEXT(AE75,"0.#"),1)=".",TRUE,FALSE)</formula>
    </cfRule>
  </conditionalFormatting>
  <conditionalFormatting sqref="AE76">
    <cfRule type="expression" dxfId="2495" priority="13081">
      <formula>IF(RIGHT(TEXT(AE76,"0.#"),1)=".",FALSE,TRUE)</formula>
    </cfRule>
    <cfRule type="expression" dxfId="2494" priority="13082">
      <formula>IF(RIGHT(TEXT(AE76,"0.#"),1)=".",TRUE,FALSE)</formula>
    </cfRule>
  </conditionalFormatting>
  <conditionalFormatting sqref="AE77">
    <cfRule type="expression" dxfId="2493" priority="13079">
      <formula>IF(RIGHT(TEXT(AE77,"0.#"),1)=".",FALSE,TRUE)</formula>
    </cfRule>
    <cfRule type="expression" dxfId="2492" priority="13080">
      <formula>IF(RIGHT(TEXT(AE77,"0.#"),1)=".",TRUE,FALSE)</formula>
    </cfRule>
  </conditionalFormatting>
  <conditionalFormatting sqref="AI77">
    <cfRule type="expression" dxfId="2491" priority="13077">
      <formula>IF(RIGHT(TEXT(AI77,"0.#"),1)=".",FALSE,TRUE)</formula>
    </cfRule>
    <cfRule type="expression" dxfId="2490" priority="13078">
      <formula>IF(RIGHT(TEXT(AI77,"0.#"),1)=".",TRUE,FALSE)</formula>
    </cfRule>
  </conditionalFormatting>
  <conditionalFormatting sqref="AI76">
    <cfRule type="expression" dxfId="2489" priority="13075">
      <formula>IF(RIGHT(TEXT(AI76,"0.#"),1)=".",FALSE,TRUE)</formula>
    </cfRule>
    <cfRule type="expression" dxfId="2488" priority="13076">
      <formula>IF(RIGHT(TEXT(AI76,"0.#"),1)=".",TRUE,FALSE)</formula>
    </cfRule>
  </conditionalFormatting>
  <conditionalFormatting sqref="AI75">
    <cfRule type="expression" dxfId="2487" priority="13073">
      <formula>IF(RIGHT(TEXT(AI75,"0.#"),1)=".",FALSE,TRUE)</formula>
    </cfRule>
    <cfRule type="expression" dxfId="2486" priority="13074">
      <formula>IF(RIGHT(TEXT(AI75,"0.#"),1)=".",TRUE,FALSE)</formula>
    </cfRule>
  </conditionalFormatting>
  <conditionalFormatting sqref="AM75">
    <cfRule type="expression" dxfId="2485" priority="13071">
      <formula>IF(RIGHT(TEXT(AM75,"0.#"),1)=".",FALSE,TRUE)</formula>
    </cfRule>
    <cfRule type="expression" dxfId="2484" priority="13072">
      <formula>IF(RIGHT(TEXT(AM75,"0.#"),1)=".",TRUE,FALSE)</formula>
    </cfRule>
  </conditionalFormatting>
  <conditionalFormatting sqref="AM76">
    <cfRule type="expression" dxfId="2483" priority="13069">
      <formula>IF(RIGHT(TEXT(AM76,"0.#"),1)=".",FALSE,TRUE)</formula>
    </cfRule>
    <cfRule type="expression" dxfId="2482" priority="13070">
      <formula>IF(RIGHT(TEXT(AM76,"0.#"),1)=".",TRUE,FALSE)</formula>
    </cfRule>
  </conditionalFormatting>
  <conditionalFormatting sqref="AM77">
    <cfRule type="expression" dxfId="2481" priority="13067">
      <formula>IF(RIGHT(TEXT(AM77,"0.#"),1)=".",FALSE,TRUE)</formula>
    </cfRule>
    <cfRule type="expression" dxfId="2480" priority="13068">
      <formula>IF(RIGHT(TEXT(AM77,"0.#"),1)=".",TRUE,FALSE)</formula>
    </cfRule>
  </conditionalFormatting>
  <conditionalFormatting sqref="AE134:AE135 AI134:AI135 AM134:AM135 AQ134:AQ135 AU134:AU135">
    <cfRule type="expression" dxfId="2479" priority="13053">
      <formula>IF(RIGHT(TEXT(AE134,"0.#"),1)=".",FALSE,TRUE)</formula>
    </cfRule>
    <cfRule type="expression" dxfId="2478" priority="13054">
      <formula>IF(RIGHT(TEXT(AE134,"0.#"),1)=".",TRUE,FALSE)</formula>
    </cfRule>
  </conditionalFormatting>
  <conditionalFormatting sqref="AE433 AI433 AM433 AQ433 AU433">
    <cfRule type="expression" dxfId="2477" priority="13023">
      <formula>IF(RIGHT(TEXT(AE433,"0.#"),1)=".",FALSE,TRUE)</formula>
    </cfRule>
    <cfRule type="expression" dxfId="2476" priority="13024">
      <formula>IF(RIGHT(TEXT(AE433,"0.#"),1)=".",TRUE,FALSE)</formula>
    </cfRule>
  </conditionalFormatting>
  <conditionalFormatting sqref="AE434 AI434 AM434 AQ434 AU434">
    <cfRule type="expression" dxfId="2475" priority="13021">
      <formula>IF(RIGHT(TEXT(AE434,"0.#"),1)=".",FALSE,TRUE)</formula>
    </cfRule>
    <cfRule type="expression" dxfId="2474" priority="13022">
      <formula>IF(RIGHT(TEXT(AE434,"0.#"),1)=".",TRUE,FALSE)</formula>
    </cfRule>
  </conditionalFormatting>
  <conditionalFormatting sqref="AE435 AI435 AM435 AQ435 AU435">
    <cfRule type="expression" dxfId="2473" priority="13019">
      <formula>IF(RIGHT(TEXT(AE435,"0.#"),1)=".",FALSE,TRUE)</formula>
    </cfRule>
    <cfRule type="expression" dxfId="2472" priority="13020">
      <formula>IF(RIGHT(TEXT(AE435,"0.#"),1)=".",TRUE,FALSE)</formula>
    </cfRule>
  </conditionalFormatting>
  <conditionalFormatting sqref="AL847:AO866">
    <cfRule type="expression" dxfId="2471" priority="6623">
      <formula>IF(AND(AL847&gt;=0, RIGHT(TEXT(AL847,"0.#"),1)&lt;&gt;"."),TRUE,FALSE)</formula>
    </cfRule>
    <cfRule type="expression" dxfId="2470" priority="6624">
      <formula>IF(AND(AL847&gt;=0, RIGHT(TEXT(AL847,"0.#"),1)="."),TRUE,FALSE)</formula>
    </cfRule>
    <cfRule type="expression" dxfId="2469" priority="6625">
      <formula>IF(AND(AL847&lt;0, RIGHT(TEXT(AL847,"0.#"),1)&lt;&gt;"."),TRUE,FALSE)</formula>
    </cfRule>
    <cfRule type="expression" dxfId="2468" priority="6626">
      <formula>IF(AND(AL847&lt;0, RIGHT(TEXT(AL847,"0.#"),1)="."),TRUE,FALSE)</formula>
    </cfRule>
  </conditionalFormatting>
  <conditionalFormatting sqref="AQ53:AQ55">
    <cfRule type="expression" dxfId="2467" priority="4645">
      <formula>IF(RIGHT(TEXT(AQ53,"0.#"),1)=".",FALSE,TRUE)</formula>
    </cfRule>
    <cfRule type="expression" dxfId="2466" priority="4646">
      <formula>IF(RIGHT(TEXT(AQ53,"0.#"),1)=".",TRUE,FALSE)</formula>
    </cfRule>
  </conditionalFormatting>
  <conditionalFormatting sqref="AU53:AU55">
    <cfRule type="expression" dxfId="2465" priority="4643">
      <formula>IF(RIGHT(TEXT(AU53,"0.#"),1)=".",FALSE,TRUE)</formula>
    </cfRule>
    <cfRule type="expression" dxfId="2464" priority="4644">
      <formula>IF(RIGHT(TEXT(AU53,"0.#"),1)=".",TRUE,FALSE)</formula>
    </cfRule>
  </conditionalFormatting>
  <conditionalFormatting sqref="AQ60:AQ62">
    <cfRule type="expression" dxfId="2463" priority="4641">
      <formula>IF(RIGHT(TEXT(AQ60,"0.#"),1)=".",FALSE,TRUE)</formula>
    </cfRule>
    <cfRule type="expression" dxfId="2462" priority="4642">
      <formula>IF(RIGHT(TEXT(AQ60,"0.#"),1)=".",TRUE,FALSE)</formula>
    </cfRule>
  </conditionalFormatting>
  <conditionalFormatting sqref="AU60:AU62">
    <cfRule type="expression" dxfId="2461" priority="4639">
      <formula>IF(RIGHT(TEXT(AU60,"0.#"),1)=".",FALSE,TRUE)</formula>
    </cfRule>
    <cfRule type="expression" dxfId="2460" priority="4640">
      <formula>IF(RIGHT(TEXT(AU60,"0.#"),1)=".",TRUE,FALSE)</formula>
    </cfRule>
  </conditionalFormatting>
  <conditionalFormatting sqref="AQ75:AQ77">
    <cfRule type="expression" dxfId="2459" priority="4637">
      <formula>IF(RIGHT(TEXT(AQ75,"0.#"),1)=".",FALSE,TRUE)</formula>
    </cfRule>
    <cfRule type="expression" dxfId="2458" priority="4638">
      <formula>IF(RIGHT(TEXT(AQ75,"0.#"),1)=".",TRUE,FALSE)</formula>
    </cfRule>
  </conditionalFormatting>
  <conditionalFormatting sqref="AU75:AU77">
    <cfRule type="expression" dxfId="2457" priority="4635">
      <formula>IF(RIGHT(TEXT(AU75,"0.#"),1)=".",FALSE,TRUE)</formula>
    </cfRule>
    <cfRule type="expression" dxfId="2456" priority="4636">
      <formula>IF(RIGHT(TEXT(AU75,"0.#"),1)=".",TRUE,FALSE)</formula>
    </cfRule>
  </conditionalFormatting>
  <conditionalFormatting sqref="AQ87:AQ89">
    <cfRule type="expression" dxfId="2455" priority="4633">
      <formula>IF(RIGHT(TEXT(AQ87,"0.#"),1)=".",FALSE,TRUE)</formula>
    </cfRule>
    <cfRule type="expression" dxfId="2454" priority="4634">
      <formula>IF(RIGHT(TEXT(AQ87,"0.#"),1)=".",TRUE,FALSE)</formula>
    </cfRule>
  </conditionalFormatting>
  <conditionalFormatting sqref="AU87:AU89">
    <cfRule type="expression" dxfId="2453" priority="4631">
      <formula>IF(RIGHT(TEXT(AU87,"0.#"),1)=".",FALSE,TRUE)</formula>
    </cfRule>
    <cfRule type="expression" dxfId="2452" priority="4632">
      <formula>IF(RIGHT(TEXT(AU87,"0.#"),1)=".",TRUE,FALSE)</formula>
    </cfRule>
  </conditionalFormatting>
  <conditionalFormatting sqref="AQ92:AQ94">
    <cfRule type="expression" dxfId="2451" priority="4629">
      <formula>IF(RIGHT(TEXT(AQ92,"0.#"),1)=".",FALSE,TRUE)</formula>
    </cfRule>
    <cfRule type="expression" dxfId="2450" priority="4630">
      <formula>IF(RIGHT(TEXT(AQ92,"0.#"),1)=".",TRUE,FALSE)</formula>
    </cfRule>
  </conditionalFormatting>
  <conditionalFormatting sqref="AU92:AU94">
    <cfRule type="expression" dxfId="2449" priority="4627">
      <formula>IF(RIGHT(TEXT(AU92,"0.#"),1)=".",FALSE,TRUE)</formula>
    </cfRule>
    <cfRule type="expression" dxfId="2448" priority="4628">
      <formula>IF(RIGHT(TEXT(AU92,"0.#"),1)=".",TRUE,FALSE)</formula>
    </cfRule>
  </conditionalFormatting>
  <conditionalFormatting sqref="AQ97:AQ99">
    <cfRule type="expression" dxfId="2447" priority="4625">
      <formula>IF(RIGHT(TEXT(AQ97,"0.#"),1)=".",FALSE,TRUE)</formula>
    </cfRule>
    <cfRule type="expression" dxfId="2446" priority="4626">
      <formula>IF(RIGHT(TEXT(AQ97,"0.#"),1)=".",TRUE,FALSE)</formula>
    </cfRule>
  </conditionalFormatting>
  <conditionalFormatting sqref="AU97:AU99">
    <cfRule type="expression" dxfId="2445" priority="4623">
      <formula>IF(RIGHT(TEXT(AU97,"0.#"),1)=".",FALSE,TRUE)</formula>
    </cfRule>
    <cfRule type="expression" dxfId="2444" priority="4624">
      <formula>IF(RIGHT(TEXT(AU97,"0.#"),1)=".",TRUE,FALSE)</formula>
    </cfRule>
  </conditionalFormatting>
  <conditionalFormatting sqref="AE458 AI458 AM458 AQ458 AU458">
    <cfRule type="expression" dxfId="2443" priority="4317">
      <formula>IF(RIGHT(TEXT(AE458,"0.#"),1)=".",FALSE,TRUE)</formula>
    </cfRule>
    <cfRule type="expression" dxfId="2442" priority="4318">
      <formula>IF(RIGHT(TEXT(AE458,"0.#"),1)=".",TRUE,FALSE)</formula>
    </cfRule>
  </conditionalFormatting>
  <conditionalFormatting sqref="AE459 AI459 AM459 AQ459 AU459">
    <cfRule type="expression" dxfId="2441" priority="4315">
      <formula>IF(RIGHT(TEXT(AE459,"0.#"),1)=".",FALSE,TRUE)</formula>
    </cfRule>
    <cfRule type="expression" dxfId="2440" priority="4316">
      <formula>IF(RIGHT(TEXT(AE459,"0.#"),1)=".",TRUE,FALSE)</formula>
    </cfRule>
  </conditionalFormatting>
  <conditionalFormatting sqref="AE460 AI460 AM460 AQ460 AU460">
    <cfRule type="expression" dxfId="2439" priority="4313">
      <formula>IF(RIGHT(TEXT(AE460,"0.#"),1)=".",FALSE,TRUE)</formula>
    </cfRule>
    <cfRule type="expression" dxfId="2438" priority="4314">
      <formula>IF(RIGHT(TEXT(AE460,"0.#"),1)=".",TRUE,FALSE)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549</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472</v>
      </c>
      <c r="AN2" s="1001"/>
      <c r="AO2" s="1001"/>
      <c r="AP2" s="459"/>
      <c r="AQ2" s="174" t="s">
        <v>355</v>
      </c>
      <c r="AR2" s="167"/>
      <c r="AS2" s="167"/>
      <c r="AT2" s="168"/>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0"/>
      <c r="Z3" s="1011"/>
      <c r="AA3" s="1012"/>
      <c r="AB3" s="1016"/>
      <c r="AC3" s="1017"/>
      <c r="AD3" s="1018"/>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681"/>
      <c r="AC5" s="1004"/>
      <c r="AD5" s="1004"/>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472</v>
      </c>
      <c r="AN9" s="1001"/>
      <c r="AO9" s="1001"/>
      <c r="AP9" s="459"/>
      <c r="AQ9" s="174" t="s">
        <v>355</v>
      </c>
      <c r="AR9" s="167"/>
      <c r="AS9" s="167"/>
      <c r="AT9" s="168"/>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0"/>
      <c r="Z10" s="1011"/>
      <c r="AA10" s="1012"/>
      <c r="AB10" s="1016"/>
      <c r="AC10" s="1017"/>
      <c r="AD10" s="1018"/>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681"/>
      <c r="AC12" s="1004"/>
      <c r="AD12" s="1004"/>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59"/>
      <c r="AQ16" s="174" t="s">
        <v>355</v>
      </c>
      <c r="AR16" s="167"/>
      <c r="AS16" s="167"/>
      <c r="AT16" s="168"/>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0"/>
      <c r="Z17" s="1011"/>
      <c r="AA17" s="1012"/>
      <c r="AB17" s="1016"/>
      <c r="AC17" s="1017"/>
      <c r="AD17" s="1018"/>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681"/>
      <c r="AC19" s="1004"/>
      <c r="AD19" s="1004"/>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59"/>
      <c r="AQ23" s="174" t="s">
        <v>355</v>
      </c>
      <c r="AR23" s="167"/>
      <c r="AS23" s="167"/>
      <c r="AT23" s="168"/>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0"/>
      <c r="Z24" s="1011"/>
      <c r="AA24" s="1012"/>
      <c r="AB24" s="1016"/>
      <c r="AC24" s="1017"/>
      <c r="AD24" s="1018"/>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681"/>
      <c r="AC26" s="1004"/>
      <c r="AD26" s="1004"/>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59"/>
      <c r="AQ30" s="174" t="s">
        <v>355</v>
      </c>
      <c r="AR30" s="167"/>
      <c r="AS30" s="167"/>
      <c r="AT30" s="168"/>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0"/>
      <c r="Z31" s="1011"/>
      <c r="AA31" s="1012"/>
      <c r="AB31" s="1016"/>
      <c r="AC31" s="1017"/>
      <c r="AD31" s="1018"/>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681"/>
      <c r="AC33" s="1004"/>
      <c r="AD33" s="1004"/>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59"/>
      <c r="AQ37" s="174" t="s">
        <v>355</v>
      </c>
      <c r="AR37" s="167"/>
      <c r="AS37" s="167"/>
      <c r="AT37" s="168"/>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0"/>
      <c r="Z38" s="1011"/>
      <c r="AA38" s="1012"/>
      <c r="AB38" s="1016"/>
      <c r="AC38" s="1017"/>
      <c r="AD38" s="1018"/>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681"/>
      <c r="AC40" s="1004"/>
      <c r="AD40" s="1004"/>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59"/>
      <c r="AQ44" s="174" t="s">
        <v>355</v>
      </c>
      <c r="AR44" s="167"/>
      <c r="AS44" s="167"/>
      <c r="AT44" s="168"/>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0"/>
      <c r="Z45" s="1011"/>
      <c r="AA45" s="1012"/>
      <c r="AB45" s="1016"/>
      <c r="AC45" s="1017"/>
      <c r="AD45" s="1018"/>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681"/>
      <c r="AC47" s="1004"/>
      <c r="AD47" s="1004"/>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59" t="s">
        <v>11</v>
      </c>
      <c r="AC51" s="1014"/>
      <c r="AD51" s="1015"/>
      <c r="AE51" s="1001" t="s">
        <v>357</v>
      </c>
      <c r="AF51" s="1001"/>
      <c r="AG51" s="1001"/>
      <c r="AH51" s="1001"/>
      <c r="AI51" s="1001" t="s">
        <v>363</v>
      </c>
      <c r="AJ51" s="1001"/>
      <c r="AK51" s="1001"/>
      <c r="AL51" s="1001"/>
      <c r="AM51" s="1001" t="s">
        <v>472</v>
      </c>
      <c r="AN51" s="1001"/>
      <c r="AO51" s="1001"/>
      <c r="AP51" s="459"/>
      <c r="AQ51" s="174" t="s">
        <v>355</v>
      </c>
      <c r="AR51" s="167"/>
      <c r="AS51" s="167"/>
      <c r="AT51" s="168"/>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0"/>
      <c r="Z52" s="1011"/>
      <c r="AA52" s="1012"/>
      <c r="AB52" s="1016"/>
      <c r="AC52" s="1017"/>
      <c r="AD52" s="1018"/>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681"/>
      <c r="AC54" s="1004"/>
      <c r="AD54" s="1004"/>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59"/>
      <c r="AQ58" s="174" t="s">
        <v>355</v>
      </c>
      <c r="AR58" s="167"/>
      <c r="AS58" s="167"/>
      <c r="AT58" s="168"/>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0"/>
      <c r="Z59" s="1011"/>
      <c r="AA59" s="1012"/>
      <c r="AB59" s="1016"/>
      <c r="AC59" s="1017"/>
      <c r="AD59" s="1018"/>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681"/>
      <c r="AC61" s="1004"/>
      <c r="AD61" s="1004"/>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59"/>
      <c r="AQ65" s="174" t="s">
        <v>355</v>
      </c>
      <c r="AR65" s="167"/>
      <c r="AS65" s="167"/>
      <c r="AT65" s="168"/>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0"/>
      <c r="Z66" s="1011"/>
      <c r="AA66" s="1012"/>
      <c r="AB66" s="1016"/>
      <c r="AC66" s="1017"/>
      <c r="AD66" s="1018"/>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681"/>
      <c r="AC68" s="1004"/>
      <c r="AD68" s="1004"/>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1">
        <v>1</v>
      </c>
      <c r="B4" s="1061">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1">
        <v>1</v>
      </c>
      <c r="B37" s="1061">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1">
        <v>1</v>
      </c>
      <c r="B70" s="1061">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2018-08-31T07:21:52Z</cp:lastPrinted>
  <dcterms:created xsi:type="dcterms:W3CDTF">2012-03-13T00:50:25Z</dcterms:created>
  <dcterms:modified xsi:type="dcterms:W3CDTF">2018-09-03T04:51:34Z</dcterms:modified>
</cp:coreProperties>
</file>