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【05】基金関係\★基金関係\基金シート\29\9最終公表版作業\"/>
    </mc:Choice>
  </mc:AlternateContent>
  <bookViews>
    <workbookView xWindow="480" yWindow="120" windowWidth="18315" windowHeight="11655" tabRatio="774"/>
  </bookViews>
  <sheets>
    <sheet name="個別表  (FBR交付金）" sheetId="11" r:id="rId1"/>
  </sheets>
  <definedNames>
    <definedName name="_xlnm._FilterDatabase" localSheetId="0" hidden="1">'個別表  (FBR交付金）'!$A$1:$Y$17</definedName>
    <definedName name="_xlnm.Print_Area" localSheetId="0">'個別表  (FBR交付金）'!$A$1:$X$28</definedName>
  </definedNames>
  <calcPr calcId="171027"/>
</workbook>
</file>

<file path=xl/calcChain.xml><?xml version="1.0" encoding="utf-8"?>
<calcChain xmlns="http://schemas.openxmlformats.org/spreadsheetml/2006/main">
  <c r="P10" i="11" l="1"/>
  <c r="P12" i="11"/>
  <c r="P14" i="11"/>
  <c r="E10" i="11"/>
  <c r="E12" i="11"/>
  <c r="E14" i="11"/>
  <c r="E8" i="11"/>
  <c r="H14" i="11"/>
  <c r="G14" i="11" l="1"/>
  <c r="O14" i="11" s="1"/>
  <c r="H12" i="11"/>
  <c r="G12" i="11" s="1"/>
  <c r="H10" i="11"/>
  <c r="G10" i="11" s="1"/>
  <c r="H8" i="11"/>
  <c r="G8" i="11" s="1"/>
  <c r="O8" i="11" s="1"/>
  <c r="P8" i="11" s="1"/>
  <c r="X17" i="11" l="1"/>
  <c r="W17" i="11"/>
  <c r="V17" i="11"/>
  <c r="U17" i="11"/>
  <c r="T17" i="11"/>
  <c r="S17" i="11"/>
  <c r="R17" i="11"/>
  <c r="Q17" i="11"/>
  <c r="X16" i="11"/>
  <c r="W16" i="11"/>
  <c r="V16" i="11"/>
  <c r="U16" i="11"/>
  <c r="T16" i="11"/>
  <c r="S16" i="11"/>
  <c r="R16" i="11"/>
  <c r="Q16" i="11"/>
  <c r="P16" i="11"/>
  <c r="N16" i="11"/>
  <c r="M16" i="11"/>
  <c r="L16" i="11"/>
  <c r="K16" i="11"/>
  <c r="J16" i="11"/>
  <c r="I16" i="11"/>
  <c r="H16" i="11"/>
  <c r="G16" i="11"/>
  <c r="F16" i="11"/>
  <c r="E16" i="11"/>
  <c r="O29" i="11" l="1"/>
  <c r="O16" i="11"/>
</calcChain>
</file>

<file path=xl/comments1.xml><?xml version="1.0" encoding="utf-8"?>
<comments xmlns="http://schemas.openxmlformats.org/spreadsheetml/2006/main">
  <authors>
    <author xml:space="preserve"> </author>
  </authors>
  <commentList>
    <comment ref="L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運用収入等の国費相当額を想定</t>
        </r>
      </text>
    </comment>
  </commentList>
</comments>
</file>

<file path=xl/sharedStrings.xml><?xml version="1.0" encoding="utf-8"?>
<sst xmlns="http://schemas.openxmlformats.org/spreadsheetml/2006/main" count="91" uniqueCount="61">
  <si>
    <t>債務保証</t>
    <rPh sb="0" eb="2">
      <t>サイム</t>
    </rPh>
    <rPh sb="2" eb="4">
      <t>ホショウ</t>
    </rPh>
    <phoneticPr fontId="1"/>
  </si>
  <si>
    <t>出資</t>
    <rPh sb="0" eb="2">
      <t>シュッシ</t>
    </rPh>
    <phoneticPr fontId="1"/>
  </si>
  <si>
    <t>番
号</t>
    <rPh sb="0" eb="1">
      <t>バン</t>
    </rPh>
    <rPh sb="2" eb="3">
      <t>ゴウ</t>
    </rPh>
    <phoneticPr fontId="1"/>
  </si>
  <si>
    <t>うち</t>
    <phoneticPr fontId="1"/>
  </si>
  <si>
    <t>うち
国費相当額</t>
    <rPh sb="3" eb="5">
      <t>コクヒ</t>
    </rPh>
    <rPh sb="5" eb="7">
      <t>ソウトウ</t>
    </rPh>
    <rPh sb="7" eb="8">
      <t>ガク</t>
    </rPh>
    <phoneticPr fontId="1"/>
  </si>
  <si>
    <t>国費相当額</t>
    <phoneticPr fontId="1"/>
  </si>
  <si>
    <t>収　入（ｂ）</t>
    <rPh sb="0" eb="1">
      <t>オサム</t>
    </rPh>
    <rPh sb="2" eb="3">
      <t>イ</t>
    </rPh>
    <phoneticPr fontId="1"/>
  </si>
  <si>
    <t>支　出（ｃ）</t>
    <rPh sb="0" eb="1">
      <t>シ</t>
    </rPh>
    <rPh sb="2" eb="3">
      <t>デ</t>
    </rPh>
    <phoneticPr fontId="1"/>
  </si>
  <si>
    <t>金額</t>
    <rPh sb="0" eb="2">
      <t>キンガク</t>
    </rPh>
    <phoneticPr fontId="1"/>
  </si>
  <si>
    <t>貸付</t>
    <rPh sb="0" eb="2">
      <t>カシツ</t>
    </rPh>
    <phoneticPr fontId="1"/>
  </si>
  <si>
    <t>(補助・補てん、利子助成・補給)</t>
    <phoneticPr fontId="1"/>
  </si>
  <si>
    <t>補助等</t>
    <rPh sb="0" eb="2">
      <t>ホジョ</t>
    </rPh>
    <rPh sb="2" eb="3">
      <t>トウ</t>
    </rPh>
    <phoneticPr fontId="1"/>
  </si>
  <si>
    <t>（件数）</t>
    <rPh sb="1" eb="3">
      <t>ケンスウ</t>
    </rPh>
    <phoneticPr fontId="1"/>
  </si>
  <si>
    <t>調査等、
その他</t>
    <rPh sb="0" eb="2">
      <t>チョウサ</t>
    </rPh>
    <rPh sb="2" eb="3">
      <t>トウ</t>
    </rPh>
    <rPh sb="7" eb="8">
      <t>タ</t>
    </rPh>
    <phoneticPr fontId="1"/>
  </si>
  <si>
    <t>計</t>
    <rPh sb="0" eb="1">
      <t>ケイ</t>
    </rPh>
    <phoneticPr fontId="1"/>
  </si>
  <si>
    <t>基金の名称</t>
    <rPh sb="0" eb="2">
      <t>キキン</t>
    </rPh>
    <rPh sb="3" eb="5">
      <t>メイショウ</t>
    </rPh>
    <phoneticPr fontId="1"/>
  </si>
  <si>
    <t>当初</t>
    <rPh sb="0" eb="2">
      <t>トウショ</t>
    </rPh>
    <phoneticPr fontId="1"/>
  </si>
  <si>
    <t>補正</t>
    <rPh sb="0" eb="2">
      <t>ホセイ</t>
    </rPh>
    <phoneticPr fontId="1"/>
  </si>
  <si>
    <t>その他</t>
    <rPh sb="2" eb="3">
      <t>タ</t>
    </rPh>
    <phoneticPr fontId="1"/>
  </si>
  <si>
    <t>予備費</t>
    <rPh sb="0" eb="3">
      <t>ヨビヒ</t>
    </rPh>
    <phoneticPr fontId="1"/>
  </si>
  <si>
    <t>※会計区分を番号で記載</t>
    <rPh sb="1" eb="3">
      <t>カイケイ</t>
    </rPh>
    <rPh sb="3" eb="5">
      <t>クブン</t>
    </rPh>
    <rPh sb="6" eb="8">
      <t>バンゴウ</t>
    </rPh>
    <rPh sb="9" eb="11">
      <t>キサイ</t>
    </rPh>
    <phoneticPr fontId="1"/>
  </si>
  <si>
    <t>①一般会計</t>
    <rPh sb="1" eb="3">
      <t>イッパン</t>
    </rPh>
    <rPh sb="3" eb="5">
      <t>カイケイ</t>
    </rPh>
    <phoneticPr fontId="1"/>
  </si>
  <si>
    <t>②交付税及び贈与税配付金特別会計</t>
    <rPh sb="1" eb="4">
      <t>コウフゼイ</t>
    </rPh>
    <rPh sb="4" eb="5">
      <t>オヨ</t>
    </rPh>
    <rPh sb="6" eb="9">
      <t>ゾウヨゼイ</t>
    </rPh>
    <rPh sb="9" eb="11">
      <t>ハイフ</t>
    </rPh>
    <rPh sb="11" eb="12">
      <t>キン</t>
    </rPh>
    <rPh sb="12" eb="14">
      <t>トクベツ</t>
    </rPh>
    <rPh sb="14" eb="16">
      <t>カイケイ</t>
    </rPh>
    <phoneticPr fontId="1"/>
  </si>
  <si>
    <t>③地震再保険特別会計</t>
    <rPh sb="1" eb="3">
      <t>ジシン</t>
    </rPh>
    <rPh sb="3" eb="6">
      <t>サイホケン</t>
    </rPh>
    <rPh sb="6" eb="8">
      <t>トクベツ</t>
    </rPh>
    <rPh sb="8" eb="10">
      <t>カイケイ</t>
    </rPh>
    <phoneticPr fontId="1"/>
  </si>
  <si>
    <t>④国債整理基金特別会計</t>
    <rPh sb="1" eb="3">
      <t>コクサイ</t>
    </rPh>
    <rPh sb="3" eb="5">
      <t>セイリ</t>
    </rPh>
    <rPh sb="5" eb="7">
      <t>キキン</t>
    </rPh>
    <rPh sb="7" eb="9">
      <t>トクベツ</t>
    </rPh>
    <rPh sb="9" eb="11">
      <t>カイケイ</t>
    </rPh>
    <phoneticPr fontId="1"/>
  </si>
  <si>
    <t>⑤外国為替資金特別会計</t>
    <rPh sb="1" eb="3">
      <t>ガイコク</t>
    </rPh>
    <rPh sb="3" eb="5">
      <t>カワセ</t>
    </rPh>
    <rPh sb="5" eb="7">
      <t>シキン</t>
    </rPh>
    <rPh sb="7" eb="9">
      <t>トクベツ</t>
    </rPh>
    <rPh sb="9" eb="11">
      <t>カイケイ</t>
    </rPh>
    <phoneticPr fontId="1"/>
  </si>
  <si>
    <t>⑥財政投融資特別会計</t>
    <rPh sb="1" eb="3">
      <t>ザイセイ</t>
    </rPh>
    <rPh sb="3" eb="6">
      <t>トウユウシ</t>
    </rPh>
    <rPh sb="6" eb="8">
      <t>トクベツ</t>
    </rPh>
    <rPh sb="8" eb="10">
      <t>カイケイ</t>
    </rPh>
    <phoneticPr fontId="1"/>
  </si>
  <si>
    <t>⑦エネルギー対策特別会計</t>
    <rPh sb="6" eb="8">
      <t>タイサク</t>
    </rPh>
    <rPh sb="8" eb="10">
      <t>トクベツ</t>
    </rPh>
    <rPh sb="10" eb="12">
      <t>カイケイ</t>
    </rPh>
    <phoneticPr fontId="1"/>
  </si>
  <si>
    <t>⑧労働保険特別会計</t>
    <rPh sb="1" eb="3">
      <t>ロウドウ</t>
    </rPh>
    <rPh sb="3" eb="5">
      <t>ホケン</t>
    </rPh>
    <rPh sb="5" eb="7">
      <t>トクベツ</t>
    </rPh>
    <rPh sb="7" eb="9">
      <t>カイケイ</t>
    </rPh>
    <phoneticPr fontId="1"/>
  </si>
  <si>
    <t>⑨年金特別会計</t>
    <rPh sb="1" eb="3">
      <t>ネンキン</t>
    </rPh>
    <rPh sb="3" eb="5">
      <t>トクベツ</t>
    </rPh>
    <rPh sb="5" eb="7">
      <t>カイケイ</t>
    </rPh>
    <phoneticPr fontId="1"/>
  </si>
  <si>
    <t>⑩食料安定供給特別会計</t>
    <rPh sb="1" eb="3">
      <t>ショクリョウ</t>
    </rPh>
    <rPh sb="3" eb="5">
      <t>アンテイ</t>
    </rPh>
    <rPh sb="5" eb="7">
      <t>キョウキュウ</t>
    </rPh>
    <rPh sb="7" eb="9">
      <t>トクベツ</t>
    </rPh>
    <rPh sb="9" eb="11">
      <t>カイケイ</t>
    </rPh>
    <phoneticPr fontId="1"/>
  </si>
  <si>
    <t>⑪森林保険特別会計</t>
    <rPh sb="1" eb="3">
      <t>シンリン</t>
    </rPh>
    <rPh sb="3" eb="5">
      <t>ホケン</t>
    </rPh>
    <rPh sb="5" eb="7">
      <t>トクベツ</t>
    </rPh>
    <rPh sb="7" eb="9">
      <t>カイケイ</t>
    </rPh>
    <phoneticPr fontId="1"/>
  </si>
  <si>
    <t>⑫国有林野事業債務管理特別会計</t>
    <rPh sb="1" eb="5">
      <t>コクユウリンヤ</t>
    </rPh>
    <rPh sb="5" eb="7">
      <t>ジギョウ</t>
    </rPh>
    <rPh sb="7" eb="9">
      <t>サイム</t>
    </rPh>
    <rPh sb="9" eb="11">
      <t>カンリ</t>
    </rPh>
    <rPh sb="11" eb="13">
      <t>トクベツ</t>
    </rPh>
    <rPh sb="13" eb="15">
      <t>カイケイ</t>
    </rPh>
    <phoneticPr fontId="1"/>
  </si>
  <si>
    <t>⑬貿易再保険特別会計</t>
    <rPh sb="1" eb="3">
      <t>ボウエキ</t>
    </rPh>
    <rPh sb="3" eb="6">
      <t>サイホケン</t>
    </rPh>
    <rPh sb="6" eb="8">
      <t>トクベツ</t>
    </rPh>
    <rPh sb="8" eb="10">
      <t>カイケイ</t>
    </rPh>
    <phoneticPr fontId="1"/>
  </si>
  <si>
    <t>⑭特許特別会計</t>
    <rPh sb="1" eb="3">
      <t>トッキョ</t>
    </rPh>
    <rPh sb="3" eb="5">
      <t>トクベツ</t>
    </rPh>
    <rPh sb="5" eb="7">
      <t>カイケイ</t>
    </rPh>
    <phoneticPr fontId="1"/>
  </si>
  <si>
    <t>⑮自動車安全特別会計</t>
    <rPh sb="1" eb="4">
      <t>ジドウシャ</t>
    </rPh>
    <rPh sb="4" eb="6">
      <t>アンゼン</t>
    </rPh>
    <rPh sb="6" eb="8">
      <t>トクベツ</t>
    </rPh>
    <rPh sb="8" eb="10">
      <t>カイケイ</t>
    </rPh>
    <phoneticPr fontId="1"/>
  </si>
  <si>
    <t>⑯東日本大震災復興特別会計</t>
    <rPh sb="1" eb="2">
      <t>ヒガシ</t>
    </rPh>
    <rPh sb="2" eb="4">
      <t>ニホン</t>
    </rPh>
    <rPh sb="4" eb="7">
      <t>ダイシンサイ</t>
    </rPh>
    <rPh sb="7" eb="9">
      <t>フッコウ</t>
    </rPh>
    <rPh sb="9" eb="11">
      <t>トクベツ</t>
    </rPh>
    <rPh sb="11" eb="13">
      <t>カイケイ</t>
    </rPh>
    <phoneticPr fontId="1"/>
  </si>
  <si>
    <t>国からの資金交付額</t>
    <rPh sb="0" eb="1">
      <t>クニ</t>
    </rPh>
    <rPh sb="4" eb="6">
      <t>シキン</t>
    </rPh>
    <rPh sb="6" eb="8">
      <t>コウフ</t>
    </rPh>
    <rPh sb="8" eb="9">
      <t>ガク</t>
    </rPh>
    <phoneticPr fontId="1"/>
  </si>
  <si>
    <t>基金の造成団体の名称</t>
    <rPh sb="0" eb="2">
      <t>キキン</t>
    </rPh>
    <rPh sb="3" eb="5">
      <t>ゾウセイ</t>
    </rPh>
    <rPh sb="5" eb="7">
      <t>ダンタイ</t>
    </rPh>
    <rPh sb="8" eb="10">
      <t>メイショウ</t>
    </rPh>
    <phoneticPr fontId="1"/>
  </si>
  <si>
    <t>事務・事業の概要</t>
    <rPh sb="0" eb="2">
      <t>ジム</t>
    </rPh>
    <rPh sb="3" eb="5">
      <t>ジギョウ</t>
    </rPh>
    <rPh sb="6" eb="8">
      <t>ガイヨウ</t>
    </rPh>
    <phoneticPr fontId="1"/>
  </si>
  <si>
    <t>27年度末基金残高
（ａ）</t>
    <rPh sb="2" eb="4">
      <t>ネンド</t>
    </rPh>
    <rPh sb="4" eb="5">
      <t>マツ</t>
    </rPh>
    <rPh sb="5" eb="7">
      <t>キキン</t>
    </rPh>
    <rPh sb="7" eb="9">
      <t>ザンダカ</t>
    </rPh>
    <phoneticPr fontId="1"/>
  </si>
  <si>
    <t>28　年　度　収　入　支　出</t>
    <rPh sb="3" eb="4">
      <t>トシ</t>
    </rPh>
    <rPh sb="5" eb="6">
      <t>ド</t>
    </rPh>
    <rPh sb="7" eb="8">
      <t>オサム</t>
    </rPh>
    <rPh sb="9" eb="10">
      <t>イ</t>
    </rPh>
    <rPh sb="11" eb="12">
      <t>シ</t>
    </rPh>
    <rPh sb="13" eb="14">
      <t>デ</t>
    </rPh>
    <phoneticPr fontId="1"/>
  </si>
  <si>
    <t>28年度
国庫返納額
（ｄ）</t>
    <rPh sb="2" eb="4">
      <t>ネンド</t>
    </rPh>
    <rPh sb="7" eb="9">
      <t>ヘンノウ</t>
    </rPh>
    <phoneticPr fontId="1"/>
  </si>
  <si>
    <t>28年度末基金残高
(ｅ=ａ+ｂ-ｃ-ｄ)</t>
    <rPh sb="2" eb="4">
      <t>ネンド</t>
    </rPh>
    <rPh sb="4" eb="5">
      <t>マツ</t>
    </rPh>
    <rPh sb="5" eb="7">
      <t>キキン</t>
    </rPh>
    <rPh sb="7" eb="9">
      <t>ザンダカ</t>
    </rPh>
    <phoneticPr fontId="1"/>
  </si>
  <si>
    <t>28年度　事業実施決定等</t>
    <rPh sb="2" eb="4">
      <t>ネンド</t>
    </rPh>
    <rPh sb="5" eb="7">
      <t>ジギョウ</t>
    </rPh>
    <rPh sb="7" eb="9">
      <t>ジッシ</t>
    </rPh>
    <rPh sb="9" eb="11">
      <t>ケッテイ</t>
    </rPh>
    <rPh sb="11" eb="12">
      <t>トウ</t>
    </rPh>
    <phoneticPr fontId="1"/>
  </si>
  <si>
    <t>28年度末　貸付残高等</t>
    <rPh sb="2" eb="4">
      <t>ネンド</t>
    </rPh>
    <rPh sb="4" eb="5">
      <t>マツ</t>
    </rPh>
    <rPh sb="6" eb="8">
      <t>カシツ</t>
    </rPh>
    <rPh sb="8" eb="10">
      <t>ザンダカ</t>
    </rPh>
    <rPh sb="10" eb="11">
      <t>トウ</t>
    </rPh>
    <phoneticPr fontId="1"/>
  </si>
  <si>
    <t>福井県
南越前町</t>
    <rPh sb="0" eb="3">
      <t>フクイケン</t>
    </rPh>
    <rPh sb="4" eb="8">
      <t>ミナミエチゼンチョウ</t>
    </rPh>
    <phoneticPr fontId="1"/>
  </si>
  <si>
    <t>福井県
美浜町</t>
    <rPh sb="0" eb="3">
      <t>フクイケン</t>
    </rPh>
    <rPh sb="4" eb="7">
      <t>ミハマチョウ</t>
    </rPh>
    <phoneticPr fontId="1"/>
  </si>
  <si>
    <t>高速増殖炉サイクル技術研究開発推進交付金事業基金</t>
    <rPh sb="0" eb="2">
      <t>コウソク</t>
    </rPh>
    <rPh sb="2" eb="5">
      <t>ゾウショクロ</t>
    </rPh>
    <rPh sb="9" eb="11">
      <t>ギジュツ</t>
    </rPh>
    <rPh sb="11" eb="13">
      <t>ケンキュウ</t>
    </rPh>
    <rPh sb="13" eb="15">
      <t>カイハツ</t>
    </rPh>
    <rPh sb="15" eb="17">
      <t>スイシン</t>
    </rPh>
    <rPh sb="17" eb="20">
      <t>コウフキン</t>
    </rPh>
    <rPh sb="20" eb="22">
      <t>ジギョウ</t>
    </rPh>
    <rPh sb="22" eb="24">
      <t>キキン</t>
    </rPh>
    <phoneticPr fontId="1"/>
  </si>
  <si>
    <t>エネルギー環境教育体験施設の施設整備及び維持運営</t>
    <rPh sb="5" eb="7">
      <t>カンキョウ</t>
    </rPh>
    <rPh sb="7" eb="9">
      <t>キョウイク</t>
    </rPh>
    <rPh sb="9" eb="11">
      <t>タイケン</t>
    </rPh>
    <rPh sb="11" eb="13">
      <t>シセツ</t>
    </rPh>
    <rPh sb="14" eb="16">
      <t>シセツ</t>
    </rPh>
    <rPh sb="16" eb="18">
      <t>セイビ</t>
    </rPh>
    <rPh sb="18" eb="19">
      <t>オヨ</t>
    </rPh>
    <rPh sb="20" eb="22">
      <t>イジ</t>
    </rPh>
    <rPh sb="22" eb="24">
      <t>ウンエイ</t>
    </rPh>
    <phoneticPr fontId="1"/>
  </si>
  <si>
    <t>南越前町人材育成拠点形成推進事業基金</t>
    <rPh sb="0" eb="4">
      <t>ミナミエチゼンチョウ</t>
    </rPh>
    <rPh sb="4" eb="6">
      <t>ジンザイ</t>
    </rPh>
    <rPh sb="6" eb="8">
      <t>イクセイ</t>
    </rPh>
    <rPh sb="8" eb="10">
      <t>キョテン</t>
    </rPh>
    <rPh sb="10" eb="12">
      <t>ケイセイ</t>
    </rPh>
    <rPh sb="12" eb="14">
      <t>スイシン</t>
    </rPh>
    <rPh sb="14" eb="16">
      <t>ジギョウ</t>
    </rPh>
    <rPh sb="16" eb="18">
      <t>キキン</t>
    </rPh>
    <phoneticPr fontId="1"/>
  </si>
  <si>
    <t>幼児教育施設の整備</t>
    <rPh sb="0" eb="2">
      <t>ヨウジ</t>
    </rPh>
    <rPh sb="2" eb="4">
      <t>キョウイク</t>
    </rPh>
    <rPh sb="4" eb="6">
      <t>シセツ</t>
    </rPh>
    <rPh sb="7" eb="9">
      <t>セイビ</t>
    </rPh>
    <phoneticPr fontId="1"/>
  </si>
  <si>
    <t>福井県
越前町</t>
    <rPh sb="0" eb="3">
      <t>フクイケン</t>
    </rPh>
    <rPh sb="4" eb="7">
      <t>エチゼンチョウ</t>
    </rPh>
    <phoneticPr fontId="1"/>
  </si>
  <si>
    <t>漁業の担い手育成推進基金</t>
    <rPh sb="0" eb="2">
      <t>ギョギョウ</t>
    </rPh>
    <rPh sb="3" eb="4">
      <t>ニナ</t>
    </rPh>
    <rPh sb="5" eb="6">
      <t>テ</t>
    </rPh>
    <rPh sb="6" eb="8">
      <t>イクセイ</t>
    </rPh>
    <rPh sb="8" eb="10">
      <t>スイシン</t>
    </rPh>
    <rPh sb="10" eb="12">
      <t>キキン</t>
    </rPh>
    <phoneticPr fontId="1"/>
  </si>
  <si>
    <t>小中学生や漁業関係者等を対象にした「越前がに」をはじめとする漁業の人材育成・研究拠点の整備</t>
    <rPh sb="0" eb="4">
      <t>ショウチュウガクセイ</t>
    </rPh>
    <rPh sb="5" eb="7">
      <t>ギョギョウ</t>
    </rPh>
    <rPh sb="7" eb="10">
      <t>カンケイシャ</t>
    </rPh>
    <rPh sb="10" eb="11">
      <t>トウ</t>
    </rPh>
    <rPh sb="12" eb="14">
      <t>タイショウ</t>
    </rPh>
    <rPh sb="18" eb="20">
      <t>エチゼン</t>
    </rPh>
    <rPh sb="30" eb="32">
      <t>ギョギョウ</t>
    </rPh>
    <rPh sb="33" eb="35">
      <t>ジンザイ</t>
    </rPh>
    <rPh sb="35" eb="37">
      <t>イクセイ</t>
    </rPh>
    <rPh sb="38" eb="40">
      <t>ケンキュウ</t>
    </rPh>
    <rPh sb="40" eb="42">
      <t>キョテン</t>
    </rPh>
    <rPh sb="43" eb="45">
      <t>セイビ</t>
    </rPh>
    <phoneticPr fontId="1"/>
  </si>
  <si>
    <t>福井県
池田町</t>
    <rPh sb="0" eb="3">
      <t>フクイケン</t>
    </rPh>
    <rPh sb="4" eb="6">
      <t>イケダ</t>
    </rPh>
    <rPh sb="6" eb="7">
      <t>マチ</t>
    </rPh>
    <phoneticPr fontId="1"/>
  </si>
  <si>
    <t>地域ブランド活用人材育成事業</t>
    <rPh sb="0" eb="2">
      <t>チイキ</t>
    </rPh>
    <rPh sb="6" eb="8">
      <t>カツヨウ</t>
    </rPh>
    <rPh sb="8" eb="10">
      <t>ジンザイ</t>
    </rPh>
    <rPh sb="10" eb="12">
      <t>イクセイ</t>
    </rPh>
    <rPh sb="12" eb="14">
      <t>ジギョウ</t>
    </rPh>
    <phoneticPr fontId="1"/>
  </si>
  <si>
    <t>池田町高速増殖炉サイクル技術研究開発推進補助金事業基金</t>
    <rPh sb="0" eb="2">
      <t>イケダ</t>
    </rPh>
    <rPh sb="2" eb="3">
      <t>マチ</t>
    </rPh>
    <rPh sb="3" eb="5">
      <t>コウソク</t>
    </rPh>
    <rPh sb="5" eb="8">
      <t>ゾウショクロ</t>
    </rPh>
    <rPh sb="12" eb="14">
      <t>ギジュツ</t>
    </rPh>
    <rPh sb="14" eb="16">
      <t>ケンキュウ</t>
    </rPh>
    <rPh sb="16" eb="18">
      <t>カイハツ</t>
    </rPh>
    <rPh sb="18" eb="20">
      <t>スイシン</t>
    </rPh>
    <rPh sb="20" eb="23">
      <t>ホジョキン</t>
    </rPh>
    <rPh sb="23" eb="25">
      <t>ジギョウ</t>
    </rPh>
    <rPh sb="25" eb="27">
      <t>キキン</t>
    </rPh>
    <phoneticPr fontId="1"/>
  </si>
  <si>
    <t>-</t>
    <phoneticPr fontId="1"/>
  </si>
  <si>
    <t>-</t>
    <phoneticPr fontId="1"/>
  </si>
  <si>
    <t>【個別表】平成29年度基金造成団体別基金執行状況表（005高速増殖炉サイクル技術研究開発推進交付金基金）</t>
    <rPh sb="1" eb="3">
      <t>コベツ</t>
    </rPh>
    <rPh sb="3" eb="4">
      <t>ヒョウ</t>
    </rPh>
    <rPh sb="5" eb="7">
      <t>ヘイセイ</t>
    </rPh>
    <rPh sb="9" eb="11">
      <t>ネンド</t>
    </rPh>
    <rPh sb="11" eb="13">
      <t>キキン</t>
    </rPh>
    <rPh sb="13" eb="15">
      <t>ゾウセイ</t>
    </rPh>
    <rPh sb="15" eb="17">
      <t>ダンタイ</t>
    </rPh>
    <rPh sb="17" eb="18">
      <t>ベツ</t>
    </rPh>
    <rPh sb="18" eb="20">
      <t>キキン</t>
    </rPh>
    <rPh sb="20" eb="22">
      <t>シッコウ</t>
    </rPh>
    <rPh sb="22" eb="24">
      <t>ジョウキョウ</t>
    </rPh>
    <rPh sb="24" eb="25">
      <t>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</si>
</sst>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76" formatCode="000"/>
    <numFmt numFmtId="177" formatCode="* #,##0;* \-#,##0;* &quot;-&quot;_ ;@\ "/>
    <numFmt numFmtId="178" formatCode="\(#,##0\);\(* \-#,##0\);\(* \ &quot;-&quot;\ \);@\ "/>
  </numFmts>
  <fonts count="1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b/>
      <sz val="12"/>
      <color theme="1"/>
      <name val="ＭＳ 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7"/>
      <color theme="1"/>
      <name val="ＭＳ Ｐゴシック"/>
      <family val="2"/>
      <charset val="128"/>
      <scheme val="minor"/>
    </font>
    <font>
      <sz val="7"/>
      <color theme="1"/>
      <name val="ＭＳ Ｐゴシック"/>
      <family val="3"/>
      <charset val="128"/>
      <scheme val="minor"/>
    </font>
    <font>
      <sz val="11"/>
      <color rgb="FFFF0000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sz val="9"/>
      <color rgb="FFFF0000"/>
      <name val="ＭＳ Ｐゴシック"/>
      <family val="3"/>
      <charset val="128"/>
      <scheme val="minor"/>
    </font>
    <font>
      <sz val="9"/>
      <color rgb="FFFF0000"/>
      <name val="ＭＳ ゴシック"/>
      <family val="3"/>
      <charset val="128"/>
    </font>
    <font>
      <b/>
      <sz val="9"/>
      <color indexed="8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 style="dotted">
        <color auto="1"/>
      </top>
      <bottom/>
      <diagonal/>
    </border>
    <border>
      <left style="thin">
        <color auto="1"/>
      </left>
      <right style="thin">
        <color auto="1"/>
      </right>
      <top style="dotted">
        <color auto="1"/>
      </top>
      <bottom/>
      <diagonal/>
    </border>
    <border>
      <left style="medium">
        <color auto="1"/>
      </left>
      <right style="thin">
        <color auto="1"/>
      </right>
      <top style="dotted">
        <color auto="1"/>
      </top>
      <bottom/>
      <diagonal/>
    </border>
    <border>
      <left style="thin">
        <color auto="1"/>
      </left>
      <right/>
      <top style="dotted">
        <color auto="1"/>
      </top>
      <bottom/>
      <diagonal/>
    </border>
    <border>
      <left/>
      <right style="medium">
        <color auto="1"/>
      </right>
      <top style="dotted">
        <color auto="1"/>
      </top>
      <bottom/>
      <diagonal/>
    </border>
    <border>
      <left style="medium">
        <color auto="1"/>
      </left>
      <right/>
      <top/>
      <bottom style="dotted">
        <color auto="1"/>
      </bottom>
      <diagonal/>
    </border>
    <border>
      <left style="thin">
        <color auto="1"/>
      </left>
      <right/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/>
      <right style="medium">
        <color auto="1"/>
      </right>
      <top/>
      <bottom style="dotted">
        <color auto="1"/>
      </bottom>
      <diagonal/>
    </border>
    <border>
      <left style="medium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medium">
        <color auto="1"/>
      </right>
      <top/>
      <bottom style="dotted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dotted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28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5" fillId="0" borderId="0" xfId="0" applyFont="1" applyAlignment="1">
      <alignment vertical="center" wrapText="1"/>
    </xf>
    <xf numFmtId="0" fontId="3" fillId="2" borderId="6" xfId="0" applyFont="1" applyFill="1" applyBorder="1" applyAlignment="1">
      <alignment horizontal="center" vertical="center"/>
    </xf>
    <xf numFmtId="0" fontId="7" fillId="2" borderId="26" xfId="0" applyFont="1" applyFill="1" applyBorder="1" applyAlignment="1">
      <alignment horizontal="left" vertical="center" wrapText="1"/>
    </xf>
    <xf numFmtId="0" fontId="9" fillId="2" borderId="27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left" vertical="center"/>
    </xf>
    <xf numFmtId="0" fontId="0" fillId="2" borderId="31" xfId="0" applyFill="1" applyBorder="1" applyAlignment="1">
      <alignment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27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0" fontId="9" fillId="2" borderId="33" xfId="0" applyFont="1" applyFill="1" applyBorder="1" applyAlignment="1">
      <alignment horizontal="center" vertical="center"/>
    </xf>
    <xf numFmtId="0" fontId="9" fillId="2" borderId="36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9" fillId="2" borderId="29" xfId="0" applyFont="1" applyFill="1" applyBorder="1" applyAlignment="1">
      <alignment horizontal="center" vertical="center" wrapText="1"/>
    </xf>
    <xf numFmtId="0" fontId="5" fillId="2" borderId="45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center" vertical="center"/>
    </xf>
    <xf numFmtId="178" fontId="3" fillId="0" borderId="1" xfId="0" applyNumberFormat="1" applyFont="1" applyBorder="1" applyAlignment="1">
      <alignment horizontal="right" vertical="center"/>
    </xf>
    <xf numFmtId="178" fontId="3" fillId="0" borderId="28" xfId="0" applyNumberFormat="1" applyFont="1" applyBorder="1" applyAlignment="1">
      <alignment horizontal="right" vertical="center"/>
    </xf>
    <xf numFmtId="178" fontId="3" fillId="0" borderId="30" xfId="0" applyNumberFormat="1" applyFont="1" applyBorder="1" applyAlignment="1">
      <alignment horizontal="right" vertical="center"/>
    </xf>
    <xf numFmtId="178" fontId="3" fillId="0" borderId="3" xfId="0" applyNumberFormat="1" applyFont="1" applyBorder="1" applyAlignment="1">
      <alignment horizontal="right" vertical="center"/>
    </xf>
    <xf numFmtId="178" fontId="3" fillId="3" borderId="1" xfId="0" applyNumberFormat="1" applyFont="1" applyFill="1" applyBorder="1" applyAlignment="1">
      <alignment horizontal="right" vertical="center"/>
    </xf>
    <xf numFmtId="178" fontId="3" fillId="3" borderId="28" xfId="0" applyNumberFormat="1" applyFont="1" applyFill="1" applyBorder="1" applyAlignment="1">
      <alignment horizontal="right" vertical="center"/>
    </xf>
    <xf numFmtId="178" fontId="3" fillId="3" borderId="30" xfId="0" applyNumberFormat="1" applyFont="1" applyFill="1" applyBorder="1" applyAlignment="1">
      <alignment horizontal="right" vertical="center"/>
    </xf>
    <xf numFmtId="178" fontId="3" fillId="3" borderId="3" xfId="0" applyNumberFormat="1" applyFont="1" applyFill="1" applyBorder="1" applyAlignment="1">
      <alignment horizontal="right" vertical="center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16" fillId="2" borderId="4" xfId="0" applyFont="1" applyFill="1" applyBorder="1" applyAlignment="1">
      <alignment horizontal="center" vertical="center"/>
    </xf>
    <xf numFmtId="0" fontId="17" fillId="2" borderId="4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7" fillId="2" borderId="31" xfId="0" applyFont="1" applyFill="1" applyBorder="1" applyAlignment="1">
      <alignment horizontal="left" vertical="center" wrapText="1"/>
    </xf>
    <xf numFmtId="0" fontId="7" fillId="2" borderId="48" xfId="0" applyFont="1" applyFill="1" applyBorder="1" applyAlignment="1">
      <alignment horizontal="left" vertical="center" wrapText="1"/>
    </xf>
    <xf numFmtId="177" fontId="3" fillId="0" borderId="2" xfId="0" applyNumberFormat="1" applyFont="1" applyFill="1" applyBorder="1" applyAlignment="1">
      <alignment vertical="center"/>
    </xf>
    <xf numFmtId="177" fontId="0" fillId="0" borderId="0" xfId="0" applyNumberFormat="1" applyFill="1" applyBorder="1" applyAlignment="1">
      <alignment vertical="center"/>
    </xf>
    <xf numFmtId="41" fontId="3" fillId="0" borderId="6" xfId="0" applyNumberFormat="1" applyFont="1" applyBorder="1" applyAlignment="1">
      <alignment horizontal="right" vertical="center"/>
    </xf>
    <xf numFmtId="41" fontId="3" fillId="0" borderId="27" xfId="0" applyNumberFormat="1" applyFont="1" applyBorder="1" applyAlignment="1">
      <alignment horizontal="right" vertical="center"/>
    </xf>
    <xf numFmtId="41" fontId="3" fillId="0" borderId="14" xfId="0" applyNumberFormat="1" applyFont="1" applyBorder="1" applyAlignment="1">
      <alignment horizontal="right" vertical="center"/>
    </xf>
    <xf numFmtId="41" fontId="3" fillId="0" borderId="21" xfId="0" applyNumberFormat="1" applyFont="1" applyBorder="1" applyAlignment="1">
      <alignment horizontal="right" vertical="center"/>
    </xf>
    <xf numFmtId="41" fontId="3" fillId="3" borderId="6" xfId="0" applyNumberFormat="1" applyFont="1" applyFill="1" applyBorder="1" applyAlignment="1">
      <alignment horizontal="right" vertical="center"/>
    </xf>
    <xf numFmtId="41" fontId="3" fillId="3" borderId="27" xfId="0" applyNumberFormat="1" applyFont="1" applyFill="1" applyBorder="1" applyAlignment="1">
      <alignment horizontal="right" vertical="center"/>
    </xf>
    <xf numFmtId="41" fontId="3" fillId="3" borderId="14" xfId="0" applyNumberFormat="1" applyFont="1" applyFill="1" applyBorder="1" applyAlignment="1">
      <alignment horizontal="right" vertical="center"/>
    </xf>
    <xf numFmtId="41" fontId="3" fillId="3" borderId="21" xfId="0" applyNumberFormat="1" applyFont="1" applyFill="1" applyBorder="1" applyAlignment="1">
      <alignment horizontal="right" vertical="center"/>
    </xf>
    <xf numFmtId="0" fontId="11" fillId="5" borderId="14" xfId="0" applyFont="1" applyFill="1" applyBorder="1" applyAlignment="1">
      <alignment horizontal="center" vertical="center" wrapText="1"/>
    </xf>
    <xf numFmtId="176" fontId="3" fillId="0" borderId="7" xfId="0" applyNumberFormat="1" applyFont="1" applyBorder="1" applyAlignment="1">
      <alignment horizontal="center" vertical="center"/>
    </xf>
    <xf numFmtId="176" fontId="3" fillId="0" borderId="9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3" fillId="0" borderId="7" xfId="0" applyFont="1" applyBorder="1" applyAlignment="1">
      <alignment vertical="center" wrapText="1"/>
    </xf>
    <xf numFmtId="0" fontId="3" fillId="0" borderId="9" xfId="0" applyFont="1" applyBorder="1" applyAlignment="1">
      <alignment vertical="center"/>
    </xf>
    <xf numFmtId="0" fontId="4" fillId="0" borderId="7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41" fontId="3" fillId="0" borderId="43" xfId="0" applyNumberFormat="1" applyFont="1" applyBorder="1" applyAlignment="1">
      <alignment horizontal="right" vertical="center"/>
    </xf>
    <xf numFmtId="41" fontId="0" fillId="0" borderId="19" xfId="0" applyNumberFormat="1" applyBorder="1" applyAlignment="1">
      <alignment horizontal="right" vertical="center"/>
    </xf>
    <xf numFmtId="41" fontId="3" fillId="0" borderId="18" xfId="0" applyNumberFormat="1" applyFont="1" applyBorder="1" applyAlignment="1">
      <alignment horizontal="right" vertical="center"/>
    </xf>
    <xf numFmtId="41" fontId="0" fillId="0" borderId="17" xfId="0" applyNumberFormat="1" applyBorder="1" applyAlignment="1">
      <alignment horizontal="right" vertical="center"/>
    </xf>
    <xf numFmtId="41" fontId="3" fillId="3" borderId="1" xfId="0" applyNumberFormat="1" applyFont="1" applyFill="1" applyBorder="1" applyAlignment="1">
      <alignment horizontal="right" vertical="center"/>
    </xf>
    <xf numFmtId="41" fontId="0" fillId="3" borderId="44" xfId="0" applyNumberFormat="1" applyFill="1" applyBorder="1" applyAlignment="1">
      <alignment horizontal="right" vertical="center"/>
    </xf>
    <xf numFmtId="41" fontId="3" fillId="3" borderId="43" xfId="0" applyNumberFormat="1" applyFont="1" applyFill="1" applyBorder="1" applyAlignment="1">
      <alignment horizontal="right" vertical="center"/>
    </xf>
    <xf numFmtId="41" fontId="0" fillId="3" borderId="19" xfId="0" applyNumberFormat="1" applyFill="1" applyBorder="1" applyAlignment="1">
      <alignment horizontal="right" vertical="center"/>
    </xf>
    <xf numFmtId="41" fontId="3" fillId="3" borderId="18" xfId="0" applyNumberFormat="1" applyFont="1" applyFill="1" applyBorder="1" applyAlignment="1">
      <alignment horizontal="right" vertical="center"/>
    </xf>
    <xf numFmtId="41" fontId="0" fillId="3" borderId="17" xfId="0" applyNumberFormat="1" applyFill="1" applyBorder="1" applyAlignment="1">
      <alignment horizontal="right" vertical="center"/>
    </xf>
    <xf numFmtId="41" fontId="3" fillId="3" borderId="30" xfId="0" applyNumberFormat="1" applyFont="1" applyFill="1" applyBorder="1" applyAlignment="1">
      <alignment horizontal="right" vertical="center"/>
    </xf>
    <xf numFmtId="41" fontId="0" fillId="3" borderId="14" xfId="0" applyNumberFormat="1" applyFill="1" applyBorder="1" applyAlignment="1">
      <alignment horizontal="right" vertical="center"/>
    </xf>
    <xf numFmtId="0" fontId="3" fillId="0" borderId="7" xfId="0" applyFont="1" applyBorder="1" applyAlignment="1">
      <alignment horizontal="center" vertical="center"/>
    </xf>
    <xf numFmtId="41" fontId="3" fillId="0" borderId="30" xfId="0" applyNumberFormat="1" applyFont="1" applyFill="1" applyBorder="1" applyAlignment="1">
      <alignment horizontal="right" vertical="center"/>
    </xf>
    <xf numFmtId="41" fontId="0" fillId="0" borderId="14" xfId="0" applyNumberFormat="1" applyFill="1" applyBorder="1" applyAlignment="1">
      <alignment horizontal="right" vertical="center"/>
    </xf>
    <xf numFmtId="41" fontId="3" fillId="0" borderId="43" xfId="0" applyNumberFormat="1" applyFont="1" applyBorder="1" applyAlignment="1">
      <alignment vertical="center"/>
    </xf>
    <xf numFmtId="41" fontId="0" fillId="0" borderId="19" xfId="0" applyNumberFormat="1" applyBorder="1" applyAlignment="1">
      <alignment vertical="center"/>
    </xf>
    <xf numFmtId="41" fontId="3" fillId="4" borderId="30" xfId="0" applyNumberFormat="1" applyFont="1" applyFill="1" applyBorder="1" applyAlignment="1">
      <alignment horizontal="right" vertical="center"/>
    </xf>
    <xf numFmtId="41" fontId="0" fillId="4" borderId="14" xfId="0" applyNumberFormat="1" applyFill="1" applyBorder="1" applyAlignment="1">
      <alignment horizontal="right" vertical="center"/>
    </xf>
    <xf numFmtId="41" fontId="3" fillId="0" borderId="18" xfId="0" applyNumberFormat="1" applyFont="1" applyFill="1" applyBorder="1" applyAlignment="1">
      <alignment horizontal="right" vertical="center"/>
    </xf>
    <xf numFmtId="41" fontId="0" fillId="0" borderId="17" xfId="0" applyNumberFormat="1" applyFill="1" applyBorder="1" applyAlignment="1">
      <alignment horizontal="right" vertical="center"/>
    </xf>
    <xf numFmtId="0" fontId="4" fillId="0" borderId="7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 wrapText="1"/>
    </xf>
    <xf numFmtId="0" fontId="0" fillId="0" borderId="16" xfId="0" applyBorder="1" applyAlignment="1">
      <alignment vertical="center" wrapText="1"/>
    </xf>
    <xf numFmtId="0" fontId="0" fillId="0" borderId="42" xfId="0" applyBorder="1" applyAlignment="1">
      <alignment vertical="center"/>
    </xf>
    <xf numFmtId="0" fontId="3" fillId="2" borderId="15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vertical="center" wrapText="1"/>
    </xf>
    <xf numFmtId="0" fontId="13" fillId="2" borderId="37" xfId="0" applyFont="1" applyFill="1" applyBorder="1" applyAlignment="1">
      <alignment vertical="center"/>
    </xf>
    <xf numFmtId="0" fontId="5" fillId="2" borderId="15" xfId="0" applyFont="1" applyFill="1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11" fillId="5" borderId="47" xfId="0" applyFont="1" applyFill="1" applyBorder="1" applyAlignment="1">
      <alignment horizontal="center" vertical="center" wrapText="1"/>
    </xf>
    <xf numFmtId="0" fontId="11" fillId="5" borderId="25" xfId="0" applyFont="1" applyFill="1" applyBorder="1" applyAlignment="1">
      <alignment horizontal="center" vertical="center" wrapText="1"/>
    </xf>
    <xf numFmtId="0" fontId="11" fillId="5" borderId="46" xfId="0" applyFont="1" applyFill="1" applyBorder="1" applyAlignment="1">
      <alignment horizontal="center" vertical="center" wrapText="1"/>
    </xf>
    <xf numFmtId="0" fontId="11" fillId="5" borderId="12" xfId="0" applyFont="1" applyFill="1" applyBorder="1" applyAlignment="1">
      <alignment horizontal="center" vertical="center" wrapText="1"/>
    </xf>
    <xf numFmtId="0" fontId="11" fillId="5" borderId="14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6" fillId="2" borderId="26" xfId="0" applyFont="1" applyFill="1" applyBorder="1" applyAlignment="1">
      <alignment horizontal="center" vertical="center" wrapText="1"/>
    </xf>
    <xf numFmtId="0" fontId="0" fillId="0" borderId="29" xfId="0" applyBorder="1" applyAlignment="1">
      <alignment vertical="center" wrapText="1"/>
    </xf>
    <xf numFmtId="0" fontId="0" fillId="0" borderId="38" xfId="0" applyBorder="1" applyAlignment="1">
      <alignment vertical="center"/>
    </xf>
    <xf numFmtId="0" fontId="6" fillId="2" borderId="12" xfId="0" applyFont="1" applyFill="1" applyBorder="1" applyAlignment="1">
      <alignment horizontal="center" vertical="center" wrapText="1"/>
    </xf>
    <xf numFmtId="0" fontId="0" fillId="0" borderId="13" xfId="0" applyBorder="1" applyAlignment="1">
      <alignment vertical="center" wrapText="1"/>
    </xf>
    <xf numFmtId="0" fontId="0" fillId="0" borderId="39" xfId="0" applyBorder="1" applyAlignment="1">
      <alignment vertical="center"/>
    </xf>
    <xf numFmtId="0" fontId="6" fillId="2" borderId="23" xfId="0" applyFont="1" applyFill="1" applyBorder="1" applyAlignment="1">
      <alignment horizontal="center" vertical="center" wrapText="1"/>
    </xf>
    <xf numFmtId="0" fontId="0" fillId="0" borderId="5" xfId="0" applyBorder="1" applyAlignment="1">
      <alignment vertical="center"/>
    </xf>
    <xf numFmtId="0" fontId="0" fillId="0" borderId="40" xfId="0" applyBorder="1" applyAlignment="1">
      <alignment vertical="center"/>
    </xf>
    <xf numFmtId="0" fontId="5" fillId="2" borderId="10" xfId="0" applyFont="1" applyFill="1" applyBorder="1" applyAlignment="1">
      <alignment horizontal="center" vertical="center" wrapText="1"/>
    </xf>
    <xf numFmtId="0" fontId="7" fillId="0" borderId="11" xfId="0" applyFont="1" applyBorder="1" applyAlignment="1">
      <alignment vertical="center" wrapText="1"/>
    </xf>
    <xf numFmtId="0" fontId="0" fillId="0" borderId="41" xfId="0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66"/>
      <color rgb="FF00FF00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  <pageSetUpPr fitToPage="1"/>
  </sheetPr>
  <dimension ref="A1:Y29"/>
  <sheetViews>
    <sheetView tabSelected="1" view="pageBreakPreview" zoomScaleNormal="100" zoomScaleSheetLayoutView="100" workbookViewId="0">
      <selection activeCell="Q8" sqref="A8:XFD17"/>
    </sheetView>
  </sheetViews>
  <sheetFormatPr defaultRowHeight="13.5" outlineLevelRow="1" x14ac:dyDescent="0.15"/>
  <cols>
    <col min="1" max="1" width="4.125" style="1" customWidth="1"/>
    <col min="2" max="2" width="7.875" style="1" customWidth="1"/>
    <col min="3" max="3" width="17.75" style="1" customWidth="1"/>
    <col min="4" max="4" width="33" style="1" customWidth="1"/>
    <col min="5" max="16" width="9" style="1" customWidth="1"/>
    <col min="17" max="24" width="8" style="1" customWidth="1"/>
    <col min="25" max="25" width="9" style="32"/>
    <col min="26" max="16384" width="9" style="1"/>
  </cols>
  <sheetData>
    <row r="1" spans="1:25" ht="20.25" customHeight="1" thickBot="1" x14ac:dyDescent="0.2">
      <c r="A1" s="38" t="s">
        <v>60</v>
      </c>
      <c r="B1" s="38"/>
    </row>
    <row r="2" spans="1:25" s="2" customFormat="1" ht="12.75" customHeight="1" x14ac:dyDescent="0.15">
      <c r="A2" s="83" t="s">
        <v>2</v>
      </c>
      <c r="B2" s="83" t="s">
        <v>38</v>
      </c>
      <c r="C2" s="83" t="s">
        <v>15</v>
      </c>
      <c r="D2" s="83" t="s">
        <v>39</v>
      </c>
      <c r="E2" s="88" t="s">
        <v>40</v>
      </c>
      <c r="F2" s="89"/>
      <c r="G2" s="88" t="s">
        <v>41</v>
      </c>
      <c r="H2" s="92"/>
      <c r="I2" s="92"/>
      <c r="J2" s="92"/>
      <c r="K2" s="92"/>
      <c r="L2" s="92"/>
      <c r="M2" s="92"/>
      <c r="N2" s="111" t="s">
        <v>42</v>
      </c>
      <c r="O2" s="88" t="s">
        <v>43</v>
      </c>
      <c r="P2" s="89"/>
      <c r="Q2" s="88" t="s">
        <v>44</v>
      </c>
      <c r="R2" s="114"/>
      <c r="S2" s="114"/>
      <c r="T2" s="114"/>
      <c r="U2" s="114"/>
      <c r="V2" s="88" t="s">
        <v>45</v>
      </c>
      <c r="W2" s="114"/>
      <c r="X2" s="115"/>
      <c r="Y2" s="33"/>
    </row>
    <row r="3" spans="1:25" s="2" customFormat="1" ht="12" customHeight="1" x14ac:dyDescent="0.15">
      <c r="A3" s="84"/>
      <c r="B3" s="86"/>
      <c r="C3" s="84"/>
      <c r="D3" s="84"/>
      <c r="E3" s="90"/>
      <c r="F3" s="91"/>
      <c r="G3" s="93"/>
      <c r="H3" s="94"/>
      <c r="I3" s="94"/>
      <c r="J3" s="94"/>
      <c r="K3" s="94"/>
      <c r="L3" s="94"/>
      <c r="M3" s="94"/>
      <c r="N3" s="112"/>
      <c r="O3" s="90"/>
      <c r="P3" s="91"/>
      <c r="Q3" s="17" t="s">
        <v>11</v>
      </c>
      <c r="R3" s="116" t="s">
        <v>1</v>
      </c>
      <c r="S3" s="116" t="s">
        <v>9</v>
      </c>
      <c r="T3" s="119" t="s">
        <v>0</v>
      </c>
      <c r="U3" s="122" t="s">
        <v>13</v>
      </c>
      <c r="V3" s="125" t="s">
        <v>1</v>
      </c>
      <c r="W3" s="119" t="s">
        <v>9</v>
      </c>
      <c r="X3" s="95" t="s">
        <v>0</v>
      </c>
      <c r="Y3" s="33"/>
    </row>
    <row r="4" spans="1:25" s="2" customFormat="1" ht="13.5" customHeight="1" x14ac:dyDescent="0.15">
      <c r="A4" s="84"/>
      <c r="B4" s="86"/>
      <c r="C4" s="84"/>
      <c r="D4" s="84"/>
      <c r="E4" s="23"/>
      <c r="F4" s="22"/>
      <c r="G4" s="7" t="s">
        <v>6</v>
      </c>
      <c r="H4" s="8"/>
      <c r="I4" s="8"/>
      <c r="J4" s="8"/>
      <c r="K4" s="8"/>
      <c r="L4" s="8"/>
      <c r="M4" s="98" t="s">
        <v>7</v>
      </c>
      <c r="N4" s="112"/>
      <c r="O4" s="23"/>
      <c r="P4" s="22"/>
      <c r="Q4" s="101" t="s">
        <v>10</v>
      </c>
      <c r="R4" s="117"/>
      <c r="S4" s="117"/>
      <c r="T4" s="120"/>
      <c r="U4" s="123"/>
      <c r="V4" s="126"/>
      <c r="W4" s="120"/>
      <c r="X4" s="96"/>
      <c r="Y4" s="33"/>
    </row>
    <row r="5" spans="1:25" s="2" customFormat="1" ht="12" customHeight="1" x14ac:dyDescent="0.15">
      <c r="A5" s="84"/>
      <c r="B5" s="86"/>
      <c r="C5" s="84"/>
      <c r="D5" s="84"/>
      <c r="E5" s="23"/>
      <c r="F5" s="103" t="s">
        <v>4</v>
      </c>
      <c r="G5" s="23"/>
      <c r="H5" s="5" t="s">
        <v>3</v>
      </c>
      <c r="I5" s="39"/>
      <c r="J5" s="39"/>
      <c r="K5" s="39"/>
      <c r="L5" s="40"/>
      <c r="M5" s="99"/>
      <c r="N5" s="112"/>
      <c r="O5" s="23"/>
      <c r="P5" s="103" t="s">
        <v>4</v>
      </c>
      <c r="Q5" s="102"/>
      <c r="R5" s="118"/>
      <c r="S5" s="118"/>
      <c r="T5" s="121"/>
      <c r="U5" s="124"/>
      <c r="V5" s="127"/>
      <c r="W5" s="121"/>
      <c r="X5" s="97"/>
      <c r="Y5" s="33"/>
    </row>
    <row r="6" spans="1:25" s="2" customFormat="1" ht="12" customHeight="1" x14ac:dyDescent="0.15">
      <c r="A6" s="84"/>
      <c r="B6" s="86"/>
      <c r="C6" s="84"/>
      <c r="D6" s="84"/>
      <c r="E6" s="23"/>
      <c r="F6" s="104"/>
      <c r="G6" s="23"/>
      <c r="H6" s="21" t="s">
        <v>5</v>
      </c>
      <c r="I6" s="106" t="s">
        <v>37</v>
      </c>
      <c r="J6" s="107"/>
      <c r="K6" s="108"/>
      <c r="L6" s="109" t="s">
        <v>18</v>
      </c>
      <c r="M6" s="99"/>
      <c r="N6" s="112"/>
      <c r="O6" s="23"/>
      <c r="P6" s="104"/>
      <c r="Q6" s="12" t="s">
        <v>12</v>
      </c>
      <c r="R6" s="13" t="s">
        <v>12</v>
      </c>
      <c r="S6" s="13" t="s">
        <v>12</v>
      </c>
      <c r="T6" s="14" t="s">
        <v>12</v>
      </c>
      <c r="U6" s="15" t="s">
        <v>12</v>
      </c>
      <c r="V6" s="19" t="s">
        <v>12</v>
      </c>
      <c r="W6" s="14" t="s">
        <v>12</v>
      </c>
      <c r="X6" s="15" t="s">
        <v>12</v>
      </c>
      <c r="Y6" s="34" t="s">
        <v>12</v>
      </c>
    </row>
    <row r="7" spans="1:25" s="2" customFormat="1" ht="12.75" customHeight="1" thickBot="1" x14ac:dyDescent="0.2">
      <c r="A7" s="85"/>
      <c r="B7" s="87"/>
      <c r="C7" s="85"/>
      <c r="D7" s="85"/>
      <c r="E7" s="4"/>
      <c r="F7" s="105"/>
      <c r="G7" s="4"/>
      <c r="H7" s="6"/>
      <c r="I7" s="51" t="s">
        <v>16</v>
      </c>
      <c r="J7" s="51" t="s">
        <v>17</v>
      </c>
      <c r="K7" s="51" t="s">
        <v>19</v>
      </c>
      <c r="L7" s="110"/>
      <c r="M7" s="100"/>
      <c r="N7" s="113"/>
      <c r="O7" s="4"/>
      <c r="P7" s="105"/>
      <c r="Q7" s="9" t="s">
        <v>8</v>
      </c>
      <c r="R7" s="10" t="s">
        <v>8</v>
      </c>
      <c r="S7" s="10" t="s">
        <v>8</v>
      </c>
      <c r="T7" s="11" t="s">
        <v>8</v>
      </c>
      <c r="U7" s="16" t="s">
        <v>8</v>
      </c>
      <c r="V7" s="18" t="s">
        <v>8</v>
      </c>
      <c r="W7" s="11" t="s">
        <v>8</v>
      </c>
      <c r="X7" s="20" t="s">
        <v>8</v>
      </c>
      <c r="Y7" s="35" t="s">
        <v>8</v>
      </c>
    </row>
    <row r="8" spans="1:25" s="2" customFormat="1" ht="20.100000000000001" customHeight="1" x14ac:dyDescent="0.15">
      <c r="A8" s="52">
        <v>1</v>
      </c>
      <c r="B8" s="54" t="s">
        <v>47</v>
      </c>
      <c r="C8" s="56" t="s">
        <v>48</v>
      </c>
      <c r="D8" s="81" t="s">
        <v>49</v>
      </c>
      <c r="E8" s="60">
        <f>F8</f>
        <v>1222</v>
      </c>
      <c r="F8" s="79">
        <v>1222</v>
      </c>
      <c r="G8" s="60">
        <f>H8</f>
        <v>2</v>
      </c>
      <c r="H8" s="77">
        <f>SUBTOTAL(9,I8:L9)</f>
        <v>2</v>
      </c>
      <c r="I8" s="77">
        <v>0</v>
      </c>
      <c r="J8" s="77">
        <v>0</v>
      </c>
      <c r="K8" s="77">
        <v>0</v>
      </c>
      <c r="L8" s="77">
        <v>2</v>
      </c>
      <c r="M8" s="77">
        <v>651</v>
      </c>
      <c r="N8" s="75">
        <v>0</v>
      </c>
      <c r="O8" s="66">
        <f>+(+E8+G8)-(M8+N8)</f>
        <v>573</v>
      </c>
      <c r="P8" s="62">
        <f>O8</f>
        <v>573</v>
      </c>
      <c r="Q8" s="24">
        <v>2</v>
      </c>
      <c r="R8" s="25">
        <v>0</v>
      </c>
      <c r="S8" s="25">
        <v>0</v>
      </c>
      <c r="T8" s="26">
        <v>0</v>
      </c>
      <c r="U8" s="25">
        <v>0</v>
      </c>
      <c r="V8" s="24">
        <v>0</v>
      </c>
      <c r="W8" s="26">
        <v>0</v>
      </c>
      <c r="X8" s="27">
        <v>0</v>
      </c>
      <c r="Y8" s="36" t="s">
        <v>12</v>
      </c>
    </row>
    <row r="9" spans="1:25" s="2" customFormat="1" ht="20.100000000000001" customHeight="1" thickBot="1" x14ac:dyDescent="0.2">
      <c r="A9" s="53"/>
      <c r="B9" s="55"/>
      <c r="C9" s="57"/>
      <c r="D9" s="82"/>
      <c r="E9" s="61"/>
      <c r="F9" s="80"/>
      <c r="G9" s="61"/>
      <c r="H9" s="78"/>
      <c r="I9" s="78"/>
      <c r="J9" s="78"/>
      <c r="K9" s="78"/>
      <c r="L9" s="78"/>
      <c r="M9" s="78"/>
      <c r="N9" s="76"/>
      <c r="O9" s="67"/>
      <c r="P9" s="63"/>
      <c r="Q9" s="43">
        <v>651</v>
      </c>
      <c r="R9" s="44">
        <v>0</v>
      </c>
      <c r="S9" s="44">
        <v>0</v>
      </c>
      <c r="T9" s="45">
        <v>0</v>
      </c>
      <c r="U9" s="44">
        <v>0</v>
      </c>
      <c r="V9" s="43">
        <v>0</v>
      </c>
      <c r="W9" s="45">
        <v>0</v>
      </c>
      <c r="X9" s="46">
        <v>0</v>
      </c>
      <c r="Y9" s="37" t="s">
        <v>8</v>
      </c>
    </row>
    <row r="10" spans="1:25" s="2" customFormat="1" ht="20.100000000000001" customHeight="1" x14ac:dyDescent="0.15">
      <c r="A10" s="52">
        <v>2</v>
      </c>
      <c r="B10" s="54" t="s">
        <v>46</v>
      </c>
      <c r="C10" s="56" t="s">
        <v>50</v>
      </c>
      <c r="D10" s="81" t="s">
        <v>51</v>
      </c>
      <c r="E10" s="60">
        <f t="shared" ref="E10" si="0">F10</f>
        <v>3</v>
      </c>
      <c r="F10" s="62">
        <v>3</v>
      </c>
      <c r="G10" s="60">
        <f>H10</f>
        <v>6.0000000000000001E-3</v>
      </c>
      <c r="H10" s="77">
        <f>SUBTOTAL(9,I10:L11)</f>
        <v>6.0000000000000001E-3</v>
      </c>
      <c r="I10" s="77">
        <v>0</v>
      </c>
      <c r="J10" s="77">
        <v>0</v>
      </c>
      <c r="K10" s="77">
        <v>0</v>
      </c>
      <c r="L10" s="77">
        <v>6.0000000000000001E-3</v>
      </c>
      <c r="M10" s="73">
        <v>3</v>
      </c>
      <c r="N10" s="75">
        <v>0</v>
      </c>
      <c r="O10" s="66" t="s">
        <v>58</v>
      </c>
      <c r="P10" s="79" t="str">
        <f t="shared" ref="P10" si="1">O10</f>
        <v>-</v>
      </c>
      <c r="Q10" s="24">
        <v>1</v>
      </c>
      <c r="R10" s="25">
        <v>0</v>
      </c>
      <c r="S10" s="25">
        <v>0</v>
      </c>
      <c r="T10" s="26">
        <v>0</v>
      </c>
      <c r="U10" s="25">
        <v>0</v>
      </c>
      <c r="V10" s="24">
        <v>0</v>
      </c>
      <c r="W10" s="26">
        <v>0</v>
      </c>
      <c r="X10" s="27">
        <v>0</v>
      </c>
      <c r="Y10" s="36" t="s">
        <v>12</v>
      </c>
    </row>
    <row r="11" spans="1:25" s="2" customFormat="1" ht="20.100000000000001" customHeight="1" thickBot="1" x14ac:dyDescent="0.2">
      <c r="A11" s="53"/>
      <c r="B11" s="55"/>
      <c r="C11" s="57"/>
      <c r="D11" s="82"/>
      <c r="E11" s="61"/>
      <c r="F11" s="63"/>
      <c r="G11" s="61"/>
      <c r="H11" s="78"/>
      <c r="I11" s="78"/>
      <c r="J11" s="78"/>
      <c r="K11" s="78"/>
      <c r="L11" s="78"/>
      <c r="M11" s="74"/>
      <c r="N11" s="76"/>
      <c r="O11" s="67"/>
      <c r="P11" s="80"/>
      <c r="Q11" s="43">
        <v>3</v>
      </c>
      <c r="R11" s="44">
        <v>0</v>
      </c>
      <c r="S11" s="44">
        <v>0</v>
      </c>
      <c r="T11" s="45">
        <v>0</v>
      </c>
      <c r="U11" s="44">
        <v>0</v>
      </c>
      <c r="V11" s="43">
        <v>0</v>
      </c>
      <c r="W11" s="45">
        <v>0</v>
      </c>
      <c r="X11" s="46">
        <v>0</v>
      </c>
      <c r="Y11" s="37" t="s">
        <v>8</v>
      </c>
    </row>
    <row r="12" spans="1:25" s="2" customFormat="1" ht="20.100000000000001" customHeight="1" x14ac:dyDescent="0.15">
      <c r="A12" s="52">
        <v>3</v>
      </c>
      <c r="B12" s="54" t="s">
        <v>52</v>
      </c>
      <c r="C12" s="56" t="s">
        <v>53</v>
      </c>
      <c r="D12" s="81" t="s">
        <v>54</v>
      </c>
      <c r="E12" s="60">
        <f t="shared" ref="E12" si="2">F12</f>
        <v>128</v>
      </c>
      <c r="F12" s="62">
        <v>128</v>
      </c>
      <c r="G12" s="60">
        <f>H12</f>
        <v>0.06</v>
      </c>
      <c r="H12" s="77">
        <f>SUBTOTAL(9,I12:L13)</f>
        <v>0.06</v>
      </c>
      <c r="I12" s="77">
        <v>0</v>
      </c>
      <c r="J12" s="77">
        <v>0</v>
      </c>
      <c r="K12" s="77">
        <v>0</v>
      </c>
      <c r="L12" s="77">
        <v>0.06</v>
      </c>
      <c r="M12" s="73">
        <v>128</v>
      </c>
      <c r="N12" s="75">
        <v>0</v>
      </c>
      <c r="O12" s="66" t="s">
        <v>59</v>
      </c>
      <c r="P12" s="79" t="str">
        <f t="shared" ref="P12" si="3">O12</f>
        <v>-</v>
      </c>
      <c r="Q12" s="24">
        <v>1</v>
      </c>
      <c r="R12" s="25">
        <v>0</v>
      </c>
      <c r="S12" s="25">
        <v>0</v>
      </c>
      <c r="T12" s="26">
        <v>0</v>
      </c>
      <c r="U12" s="25">
        <v>0</v>
      </c>
      <c r="V12" s="24">
        <v>0</v>
      </c>
      <c r="W12" s="26">
        <v>0</v>
      </c>
      <c r="X12" s="27">
        <v>0</v>
      </c>
      <c r="Y12" s="36" t="s">
        <v>12</v>
      </c>
    </row>
    <row r="13" spans="1:25" s="2" customFormat="1" ht="20.100000000000001" customHeight="1" thickBot="1" x14ac:dyDescent="0.2">
      <c r="A13" s="53"/>
      <c r="B13" s="55"/>
      <c r="C13" s="57"/>
      <c r="D13" s="82"/>
      <c r="E13" s="61"/>
      <c r="F13" s="63"/>
      <c r="G13" s="61"/>
      <c r="H13" s="78"/>
      <c r="I13" s="78"/>
      <c r="J13" s="78"/>
      <c r="K13" s="78"/>
      <c r="L13" s="78"/>
      <c r="M13" s="74"/>
      <c r="N13" s="76"/>
      <c r="O13" s="67"/>
      <c r="P13" s="80"/>
      <c r="Q13" s="43">
        <v>128</v>
      </c>
      <c r="R13" s="44">
        <v>0</v>
      </c>
      <c r="S13" s="44">
        <v>0</v>
      </c>
      <c r="T13" s="45">
        <v>0</v>
      </c>
      <c r="U13" s="44">
        <v>0</v>
      </c>
      <c r="V13" s="43">
        <v>0</v>
      </c>
      <c r="W13" s="45">
        <v>0</v>
      </c>
      <c r="X13" s="46">
        <v>0</v>
      </c>
      <c r="Y13" s="37" t="s">
        <v>8</v>
      </c>
    </row>
    <row r="14" spans="1:25" s="2" customFormat="1" ht="20.100000000000001" customHeight="1" x14ac:dyDescent="0.15">
      <c r="A14" s="52">
        <v>4</v>
      </c>
      <c r="B14" s="54" t="s">
        <v>55</v>
      </c>
      <c r="C14" s="56" t="s">
        <v>57</v>
      </c>
      <c r="D14" s="58" t="s">
        <v>56</v>
      </c>
      <c r="E14" s="60">
        <f t="shared" ref="E14" si="4">F14</f>
        <v>0</v>
      </c>
      <c r="F14" s="62">
        <v>0</v>
      </c>
      <c r="G14" s="60">
        <f>H14</f>
        <v>26</v>
      </c>
      <c r="H14" s="77">
        <f>SUBTOTAL(9,I14:L15)</f>
        <v>26</v>
      </c>
      <c r="I14" s="77">
        <v>26</v>
      </c>
      <c r="J14" s="77">
        <v>0</v>
      </c>
      <c r="K14" s="77">
        <v>0</v>
      </c>
      <c r="L14" s="77">
        <v>0</v>
      </c>
      <c r="M14" s="73">
        <v>0</v>
      </c>
      <c r="N14" s="75">
        <v>0</v>
      </c>
      <c r="O14" s="66">
        <f>+(+E14+G14)-(M14+N14)</f>
        <v>26</v>
      </c>
      <c r="P14" s="62">
        <f t="shared" ref="P14" si="5">O14</f>
        <v>26</v>
      </c>
      <c r="Q14" s="24">
        <v>0</v>
      </c>
      <c r="R14" s="25">
        <v>0</v>
      </c>
      <c r="S14" s="25">
        <v>0</v>
      </c>
      <c r="T14" s="26">
        <v>0</v>
      </c>
      <c r="U14" s="25">
        <v>0</v>
      </c>
      <c r="V14" s="24">
        <v>0</v>
      </c>
      <c r="W14" s="26">
        <v>0</v>
      </c>
      <c r="X14" s="27">
        <v>0</v>
      </c>
      <c r="Y14" s="36" t="s">
        <v>12</v>
      </c>
    </row>
    <row r="15" spans="1:25" s="2" customFormat="1" ht="20.100000000000001" customHeight="1" thickBot="1" x14ac:dyDescent="0.2">
      <c r="A15" s="53"/>
      <c r="B15" s="55"/>
      <c r="C15" s="57"/>
      <c r="D15" s="59"/>
      <c r="E15" s="61"/>
      <c r="F15" s="63"/>
      <c r="G15" s="61"/>
      <c r="H15" s="78"/>
      <c r="I15" s="78"/>
      <c r="J15" s="78"/>
      <c r="K15" s="78"/>
      <c r="L15" s="78"/>
      <c r="M15" s="74"/>
      <c r="N15" s="76"/>
      <c r="O15" s="67"/>
      <c r="P15" s="63"/>
      <c r="Q15" s="43">
        <v>0</v>
      </c>
      <c r="R15" s="44">
        <v>0</v>
      </c>
      <c r="S15" s="44">
        <v>0</v>
      </c>
      <c r="T15" s="45">
        <v>0</v>
      </c>
      <c r="U15" s="44">
        <v>0</v>
      </c>
      <c r="V15" s="43">
        <v>0</v>
      </c>
      <c r="W15" s="45">
        <v>0</v>
      </c>
      <c r="X15" s="46">
        <v>0</v>
      </c>
      <c r="Y15" s="37" t="s">
        <v>8</v>
      </c>
    </row>
    <row r="16" spans="1:25" s="3" customFormat="1" ht="20.100000000000001" customHeight="1" x14ac:dyDescent="0.15">
      <c r="A16" s="52" t="s">
        <v>14</v>
      </c>
      <c r="B16" s="52">
        <v>4</v>
      </c>
      <c r="C16" s="72"/>
      <c r="D16" s="58"/>
      <c r="E16" s="66">
        <f t="shared" ref="E16:P16" si="6">SUM(E8:E15)</f>
        <v>1353</v>
      </c>
      <c r="F16" s="68">
        <f t="shared" si="6"/>
        <v>1353</v>
      </c>
      <c r="G16" s="66">
        <f t="shared" si="6"/>
        <v>28.065999999999999</v>
      </c>
      <c r="H16" s="70">
        <f t="shared" si="6"/>
        <v>28.065999999999999</v>
      </c>
      <c r="I16" s="70">
        <f t="shared" si="6"/>
        <v>26</v>
      </c>
      <c r="J16" s="70">
        <f t="shared" si="6"/>
        <v>0</v>
      </c>
      <c r="K16" s="70">
        <f t="shared" si="6"/>
        <v>0</v>
      </c>
      <c r="L16" s="70">
        <f t="shared" si="6"/>
        <v>2.0659999999999998</v>
      </c>
      <c r="M16" s="70">
        <f t="shared" si="6"/>
        <v>782</v>
      </c>
      <c r="N16" s="64">
        <f t="shared" si="6"/>
        <v>0</v>
      </c>
      <c r="O16" s="66">
        <f t="shared" si="6"/>
        <v>599</v>
      </c>
      <c r="P16" s="68">
        <f t="shared" si="6"/>
        <v>599</v>
      </c>
      <c r="Q16" s="28">
        <f t="shared" ref="Q16:X16" si="7">SUMIF($Y$8:$Y$15,$Y$6,Q8:Q15)</f>
        <v>4</v>
      </c>
      <c r="R16" s="29">
        <f t="shared" si="7"/>
        <v>0</v>
      </c>
      <c r="S16" s="29">
        <f t="shared" si="7"/>
        <v>0</v>
      </c>
      <c r="T16" s="30">
        <f t="shared" si="7"/>
        <v>0</v>
      </c>
      <c r="U16" s="29">
        <f t="shared" si="7"/>
        <v>0</v>
      </c>
      <c r="V16" s="28">
        <f t="shared" si="7"/>
        <v>0</v>
      </c>
      <c r="W16" s="30">
        <f t="shared" si="7"/>
        <v>0</v>
      </c>
      <c r="X16" s="31">
        <f t="shared" si="7"/>
        <v>0</v>
      </c>
      <c r="Y16" s="36" t="s">
        <v>12</v>
      </c>
    </row>
    <row r="17" spans="1:25" s="3" customFormat="1" ht="20.100000000000001" customHeight="1" thickBot="1" x14ac:dyDescent="0.2">
      <c r="A17" s="53"/>
      <c r="B17" s="53"/>
      <c r="C17" s="55"/>
      <c r="D17" s="59"/>
      <c r="E17" s="67"/>
      <c r="F17" s="69"/>
      <c r="G17" s="67"/>
      <c r="H17" s="71"/>
      <c r="I17" s="71"/>
      <c r="J17" s="71"/>
      <c r="K17" s="71"/>
      <c r="L17" s="71"/>
      <c r="M17" s="71"/>
      <c r="N17" s="65"/>
      <c r="O17" s="67"/>
      <c r="P17" s="69"/>
      <c r="Q17" s="47">
        <f t="shared" ref="Q17:X17" ca="1" si="8">SUMIF($Y$7:$Y$15,$Y$6,Q8:Q15)</f>
        <v>782</v>
      </c>
      <c r="R17" s="48">
        <f t="shared" ca="1" si="8"/>
        <v>0</v>
      </c>
      <c r="S17" s="48">
        <f t="shared" ca="1" si="8"/>
        <v>0</v>
      </c>
      <c r="T17" s="49">
        <f t="shared" ca="1" si="8"/>
        <v>0</v>
      </c>
      <c r="U17" s="48">
        <f t="shared" ca="1" si="8"/>
        <v>0</v>
      </c>
      <c r="V17" s="47">
        <f t="shared" ca="1" si="8"/>
        <v>0</v>
      </c>
      <c r="W17" s="49">
        <f t="shared" ca="1" si="8"/>
        <v>0</v>
      </c>
      <c r="X17" s="50">
        <f t="shared" ca="1" si="8"/>
        <v>0</v>
      </c>
      <c r="Y17" s="37" t="s">
        <v>8</v>
      </c>
    </row>
    <row r="18" spans="1:25" ht="14.25" hidden="1" outlineLevel="1" thickBot="1" x14ac:dyDescent="0.2">
      <c r="A18" s="1" t="s">
        <v>20</v>
      </c>
    </row>
    <row r="19" spans="1:25" ht="14.25" hidden="1" outlineLevel="1" thickBot="1" x14ac:dyDescent="0.2">
      <c r="C19" s="1" t="s">
        <v>21</v>
      </c>
      <c r="F19" s="1" t="s">
        <v>31</v>
      </c>
      <c r="O19" s="42"/>
    </row>
    <row r="20" spans="1:25" ht="14.25" hidden="1" outlineLevel="1" thickBot="1" x14ac:dyDescent="0.2">
      <c r="C20" s="1" t="s">
        <v>22</v>
      </c>
      <c r="F20" s="1" t="s">
        <v>32</v>
      </c>
    </row>
    <row r="21" spans="1:25" ht="14.25" hidden="1" outlineLevel="1" thickBot="1" x14ac:dyDescent="0.2">
      <c r="C21" s="1" t="s">
        <v>23</v>
      </c>
      <c r="F21" s="1" t="s">
        <v>33</v>
      </c>
    </row>
    <row r="22" spans="1:25" ht="14.25" hidden="1" outlineLevel="1" thickBot="1" x14ac:dyDescent="0.2">
      <c r="C22" s="1" t="s">
        <v>24</v>
      </c>
      <c r="F22" s="1" t="s">
        <v>34</v>
      </c>
    </row>
    <row r="23" spans="1:25" ht="14.25" hidden="1" outlineLevel="1" thickBot="1" x14ac:dyDescent="0.2">
      <c r="C23" s="1" t="s">
        <v>25</v>
      </c>
      <c r="F23" s="1" t="s">
        <v>35</v>
      </c>
    </row>
    <row r="24" spans="1:25" ht="14.25" hidden="1" outlineLevel="1" thickBot="1" x14ac:dyDescent="0.2">
      <c r="C24" s="1" t="s">
        <v>26</v>
      </c>
      <c r="F24" s="1" t="s">
        <v>36</v>
      </c>
    </row>
    <row r="25" spans="1:25" ht="14.25" hidden="1" outlineLevel="1" thickBot="1" x14ac:dyDescent="0.2">
      <c r="C25" s="1" t="s">
        <v>27</v>
      </c>
    </row>
    <row r="26" spans="1:25" ht="14.25" hidden="1" outlineLevel="1" thickBot="1" x14ac:dyDescent="0.2">
      <c r="C26" s="1" t="s">
        <v>28</v>
      </c>
    </row>
    <row r="27" spans="1:25" ht="14.25" hidden="1" outlineLevel="1" thickBot="1" x14ac:dyDescent="0.2">
      <c r="C27" s="1" t="s">
        <v>29</v>
      </c>
    </row>
    <row r="28" spans="1:25" ht="14.25" hidden="1" outlineLevel="1" thickBot="1" x14ac:dyDescent="0.2">
      <c r="C28" s="1" t="s">
        <v>30</v>
      </c>
    </row>
    <row r="29" spans="1:25" collapsed="1" x14ac:dyDescent="0.15">
      <c r="O29" s="41">
        <f>+(+$E$16+$G$16)-($M$16+$N$16)</f>
        <v>599.06600000000003</v>
      </c>
    </row>
  </sheetData>
  <mergeCells count="103">
    <mergeCell ref="A2:A7"/>
    <mergeCell ref="B2:B7"/>
    <mergeCell ref="C2:C7"/>
    <mergeCell ref="D2:D7"/>
    <mergeCell ref="E2:F3"/>
    <mergeCell ref="G2:M3"/>
    <mergeCell ref="X3:X5"/>
    <mergeCell ref="M4:M7"/>
    <mergeCell ref="Q4:Q5"/>
    <mergeCell ref="F5:F7"/>
    <mergeCell ref="P5:P7"/>
    <mergeCell ref="I6:K6"/>
    <mergeCell ref="L6:L7"/>
    <mergeCell ref="N2:N7"/>
    <mergeCell ref="O2:P3"/>
    <mergeCell ref="Q2:U2"/>
    <mergeCell ref="V2:X2"/>
    <mergeCell ref="R3:R5"/>
    <mergeCell ref="S3:S5"/>
    <mergeCell ref="T3:T5"/>
    <mergeCell ref="U3:U5"/>
    <mergeCell ref="V3:V5"/>
    <mergeCell ref="W3:W5"/>
    <mergeCell ref="M8:M9"/>
    <mergeCell ref="N8:N9"/>
    <mergeCell ref="O8:O9"/>
    <mergeCell ref="P8:P9"/>
    <mergeCell ref="A10:A11"/>
    <mergeCell ref="B10:B11"/>
    <mergeCell ref="C10:C11"/>
    <mergeCell ref="D10:D11"/>
    <mergeCell ref="E10:E11"/>
    <mergeCell ref="F10:F11"/>
    <mergeCell ref="G8:G9"/>
    <mergeCell ref="H8:H9"/>
    <mergeCell ref="I8:I9"/>
    <mergeCell ref="J8:J9"/>
    <mergeCell ref="K8:K9"/>
    <mergeCell ref="L8:L9"/>
    <mergeCell ref="A8:A9"/>
    <mergeCell ref="B8:B9"/>
    <mergeCell ref="C8:C9"/>
    <mergeCell ref="D8:D9"/>
    <mergeCell ref="E8:E9"/>
    <mergeCell ref="F8:F9"/>
    <mergeCell ref="M10:M11"/>
    <mergeCell ref="N10:N11"/>
    <mergeCell ref="O10:O11"/>
    <mergeCell ref="P10:P11"/>
    <mergeCell ref="A12:A13"/>
    <mergeCell ref="B12:B13"/>
    <mergeCell ref="C12:C13"/>
    <mergeCell ref="D12:D13"/>
    <mergeCell ref="E12:E13"/>
    <mergeCell ref="F12:F13"/>
    <mergeCell ref="G10:G11"/>
    <mergeCell ref="H10:H11"/>
    <mergeCell ref="I10:I11"/>
    <mergeCell ref="J10:J11"/>
    <mergeCell ref="K10:K11"/>
    <mergeCell ref="L10:L11"/>
    <mergeCell ref="P12:P13"/>
    <mergeCell ref="G12:G13"/>
    <mergeCell ref="H12:H13"/>
    <mergeCell ref="I12:I13"/>
    <mergeCell ref="J12:J13"/>
    <mergeCell ref="K12:K13"/>
    <mergeCell ref="L12:L13"/>
    <mergeCell ref="O12:O13"/>
    <mergeCell ref="M14:M15"/>
    <mergeCell ref="N14:N15"/>
    <mergeCell ref="G14:G15"/>
    <mergeCell ref="H14:H15"/>
    <mergeCell ref="I14:I15"/>
    <mergeCell ref="J14:J15"/>
    <mergeCell ref="K14:K15"/>
    <mergeCell ref="L14:L15"/>
    <mergeCell ref="M12:M13"/>
    <mergeCell ref="N12:N13"/>
    <mergeCell ref="A14:A15"/>
    <mergeCell ref="B14:B15"/>
    <mergeCell ref="C14:C15"/>
    <mergeCell ref="D14:D15"/>
    <mergeCell ref="E14:E15"/>
    <mergeCell ref="F14:F15"/>
    <mergeCell ref="N16:N17"/>
    <mergeCell ref="O16:O17"/>
    <mergeCell ref="P16:P17"/>
    <mergeCell ref="H16:H17"/>
    <mergeCell ref="I16:I17"/>
    <mergeCell ref="J16:J17"/>
    <mergeCell ref="K16:K17"/>
    <mergeCell ref="L16:L17"/>
    <mergeCell ref="M16:M17"/>
    <mergeCell ref="A16:A17"/>
    <mergeCell ref="B16:B17"/>
    <mergeCell ref="C16:C17"/>
    <mergeCell ref="D16:D17"/>
    <mergeCell ref="E16:E17"/>
    <mergeCell ref="F16:F17"/>
    <mergeCell ref="G16:G17"/>
    <mergeCell ref="O14:O15"/>
    <mergeCell ref="P14:P15"/>
  </mergeCells>
  <phoneticPr fontId="1"/>
  <pageMargins left="0.51181102362204722" right="0.31496062992125984" top="0.55118110236220474" bottom="0.55118110236220474" header="0.31496062992125984" footer="0.31496062992125984"/>
  <pageSetup paperSize="9" scale="59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個別表  (FBR交付金）</vt:lpstr>
      <vt:lpstr>'個別表  (FBR交付金）'!Print_Area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2017-09-06T02:59:26Z</cp:lastPrinted>
  <dcterms:created xsi:type="dcterms:W3CDTF">2010-08-24T08:00:05Z</dcterms:created>
  <dcterms:modified xsi:type="dcterms:W3CDTF">2017-09-19T06:45:48Z</dcterms:modified>
</cp:coreProperties>
</file>