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29\"/>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<sst xmlns="http://schemas.openxmlformats.org/spreadsheetml/2006/main" count="2961" uniqueCount="666">
  <si>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</si>
  <si>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</si>
  <si>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</si>
  <si>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</si>
  <si>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</si>
  <si>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</si>
  <si>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</si>
  <si>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</si>
  <si>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</si>
  <si>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</si>
  <si>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</si>
  <si>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</si>
  <si>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</si>
  <si>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</si>
  <si>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</si>
  <si>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</si>
  <si>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</si>
  <si>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</si>
  <si>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</si>
  <si>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</si>
  <si>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</si>
  <si>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</si>
  <si>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</si>
  <si>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</si>
  <si>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</si>
  <si>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</si>
  <si>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</si>
  <si>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</si>
  <si>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</si>
  <si>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</si>
  <si>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</si>
  <si>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</si>
  <si>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</si>
  <si>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</si>
  <si>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</si>
  <si>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</si>
  <si>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</si>
  <si>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</si>
  <si>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</si>
  <si>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</si>
  <si>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</si>
  <si>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</si>
  <si>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</si>
  <si>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</si>
  <si>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</si>
  <si>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</si>
  <si>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</si>
  <si>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</si>
  <si>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</si>
  <si>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</si>
  <si>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</si>
  <si>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</si>
  <si>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</si>
  <si>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</si>
  <si>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</si>
  <si>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</si>
  <si>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</si>
  <si>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</si>
  <si>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</si>
  <si>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</si>
  <si>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</si>
  <si>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</si>
  <si>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</si>
  <si>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</si>
  <si>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</si>
  <si>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</si>
  <si>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</si>
  <si>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</si>
  <si>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</si>
  <si>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</si>
  <si>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</si>
  <si>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</si>
  <si>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</si>
  <si>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</si>
  <si>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</si>
  <si>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</si>
  <si>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</si>
  <si>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</si>
  <si>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</si>
  <si>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</si>
  <si>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</si>
  <si>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</si>
  <si>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</si>
  <si>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</si>
  <si>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</si>
  <si>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</si>
  <si>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</si>
  <si>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</si>
  <si>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</si>
  <si>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</si>
  <si>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</si>
  <si>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</si>
  <si>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</si>
  <si>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</si>
  <si>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</si>
  <si>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</si>
  <si>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</si>
  <si>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</si>
  <si>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</si>
  <si>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</si>
  <si>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</si>
  <si>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</si>
  <si>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</si>
  <si>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</si>
  <si>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</si>
  <si>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</si>
  <si>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</si>
  <si>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</si>
  <si>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</si>
  <si>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</si>
  <si>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</si>
  <si>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</si>
  <si>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</si>
  <si>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</si>
  <si>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</si>
  <si>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</si>
  <si>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</si>
  <si>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</si>
  <si>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</si>
  <si>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</si>
  <si>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</si>
  <si>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</si>
  <si>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</si>
  <si>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</si>
  <si>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</si>
  <si>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</si>
  <si>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</si>
  <si>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</si>
  <si>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</si>
  <si>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</si>
  <si>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</si>
  <si>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</si>
  <si>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</si>
  <si>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</si>
  <si>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</si>
  <si>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</si>
  <si>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</si>
  <si>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</si>
  <si>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</si>
  <si>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</si>
  <si>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</si>
  <si>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</si>
  <si>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</si>
  <si>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</si>
  <si>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</si>
  <si>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</si>
  <si>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</si>
  <si>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</si>
  <si>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</si>
  <si>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</si>
  <si>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</si>
  <si>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</si>
  <si>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</si>
  <si>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</si>
  <si>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</si>
  <si>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</si>
  <si>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</si>
  <si>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</si>
  <si>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</si>
  <si>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</si>
  <si>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</si>
  <si>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</si>
  <si>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</si>
  <si>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</si>
  <si>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</si>
  <si>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</si>
  <si>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</si>
  <si>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</si>
  <si>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</si>
  <si>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</si>
  <si>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</si>
  <si>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</si>
  <si>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</si>
  <si>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</si>
  <si>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</si>
  <si>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</si>
  <si>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</si>
  <si>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</si>
  <si>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</si>
  <si>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</si>
  <si>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</si>
  <si>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</si>
  <si>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</si>
  <si>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</si>
  <si>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</si>
  <si>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</si>
  <si>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</si>
  <si>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</si>
  <si>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</si>
  <si>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</si>
  <si>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</si>
  <si>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</si>
  <si>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</si>
  <si>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</si>
  <si>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</si>
  <si>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</si>
  <si>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</si>
  <si>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</si>
  <si>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</si>
  <si>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</si>
  <si>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</si>
  <si>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</si>
  <si>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</si>
  <si>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</si>
  <si>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</si>
  <si>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</si>
  <si>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</si>
  <si>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</si>
  <si>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</si>
  <si>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</si>
  <si>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</si>
  <si>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</si>
  <si>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</si>
  <si>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</si>
  <si>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</si>
  <si>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</si>
  <si>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</si>
  <si>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</si>
  <si>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</si>
  <si>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</si>
  <si>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</si>
  <si>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</si>
  <si>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</si>
  <si>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</si>
  <si>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</si>
  <si>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</si>
  <si>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</si>
  <si>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</si>
  <si>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</si>
  <si>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</si>
  <si>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</si>
  <si>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</si>
  <si>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</si>
  <si>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</si>
  <si>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</si>
  <si>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</si>
  <si>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</si>
  <si>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</si>
  <si>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</si>
  <si>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</si>
  <si>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</si>
  <si>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</si>
  <si>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</si>
  <si>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</si>
  <si>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</si>
  <si>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</si>
  <si>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</si>
  <si>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</si>
  <si>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</si>
  <si>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</si>
  <si>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</si>
  <si>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</si>
  <si>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</si>
  <si>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</si>
  <si>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</si>
  <si>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</si>
  <si>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</si>
  <si>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</si>
  <si>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</si>
  <si>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</si>
  <si>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</si>
  <si>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</si>
  <si>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</si>
  <si>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</si>
  <si>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</si>
  <si>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</si>
  <si>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</si>
  <si>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</si>
  <si>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</si>
  <si>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</si>
  <si>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</si>
  <si>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</si>
  <si>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</si>
  <si>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</si>
  <si>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</si>
  <si>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</si>
  <si>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</si>
  <si>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</si>
  <si>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</si>
  <si>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</si>
  <si>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</si>
  <si>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</si>
  <si>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</si>
  <si>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</si>
  <si>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</si>
  <si>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</si>
  <si>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</si>
  <si>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</si>
  <si>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</si>
  <si>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</si>
  <si>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</si>
  <si>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</si>
  <si>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</si>
  <si>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</si>
  <si>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</si>
  <si>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</si>
  <si>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</si>
  <si>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</si>
  <si>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</si>
  <si>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</si>
  <si>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</si>
  <si>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</si>
  <si>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</si>
  <si>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</si>
  <si>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</si>
  <si>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</si>
  <si>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</si>
  <si>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</si>
  <si>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</si>
  <si>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</si>
  <si>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</si>
  <si>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</si>
  <si>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</si>
  <si>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</si>
  <si>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</si>
  <si>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</si>
  <si>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</si>
  <si>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</si>
  <si>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</si>
  <si>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</si>
  <si>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</si>
  <si>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</si>
  <si>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</si>
  <si>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</si>
  <si>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</si>
  <si>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</si>
  <si>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</si>
  <si>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</si>
  <si>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</si>
  <si>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</si>
  <si>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</si>
  <si>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</si>
  <si>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</si>
  <si>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</si>
  <si>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</si>
  <si>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</si>
  <si>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</si>
  <si>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</si>
  <si>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</si>
  <si>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</si>
  <si>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</si>
  <si>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</si>
  <si>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</si>
  <si>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</si>
  <si>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</si>
  <si>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</si>
  <si>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</si>
  <si>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</si>
  <si>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</si>
  <si>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</si>
  <si>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</si>
  <si>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</si>
  <si>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</si>
  <si>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</si>
  <si>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</si>
  <si>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</si>
  <si>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</si>
  <si>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</si>
  <si>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</si>
  <si>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</si>
  <si>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</si>
  <si>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</si>
  <si>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</si>
  <si>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</si>
  <si>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</si>
  <si>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</si>
  <si>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</si>
  <si>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</si>
  <si>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</si>
  <si>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</si>
  <si>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</si>
  <si>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</si>
  <si>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</si>
  <si>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</si>
  <si>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</si>
  <si>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</si>
  <si>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</si>
  <si>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</si>
  <si>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</si>
  <si>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</si>
  <si>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</si>
  <si>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</si>
  <si>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</si>
  <si>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</si>
  <si>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</si>
  <si>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</si>
  <si>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</si>
  <si>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</si>
  <si>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</si>
  <si>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</si>
  <si>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</si>
  <si>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</si>
  <si>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</si>
  <si>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</si>
  <si>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</si>
  <si>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</si>
  <si>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</si>
  <si>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</si>
  <si>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</si>
  <si>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</si>
  <si>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</si>
  <si>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</si>
  <si>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</si>
  <si>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</si>
  <si>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</si>
  <si>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</si>
  <si>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</si>
  <si>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</si>
  <si>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</si>
  <si>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</si>
  <si>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</si>
  <si>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</si>
  <si>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</si>
  <si>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</si>
  <si>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</si>
  <si>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</si>
  <si>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</si>
  <si>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</si>
  <si>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</si>
  <si>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</si>
  <si>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</si>
  <si>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</si>
  <si>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</si>
  <si>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</si>
  <si>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</si>
  <si>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</si>
  <si>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</si>
  <si>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</si>
  <si>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</si>
  <si>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</si>
  <si>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</si>
  <si>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</si>
  <si>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</si>
  <si>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</si>
  <si>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</si>
  <si>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</si>
  <si>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</si>
  <si>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</si>
  <si>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</si>
  <si>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</si>
  <si>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</si>
  <si>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</si>
  <si>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</si>
  <si>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</si>
  <si>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</si>
  <si>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</si>
  <si>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</si>
  <si>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</si>
  <si>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</si>
  <si>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</si>
  <si>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</si>
  <si>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</si>
  <si>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</si>
  <si>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</si>
  <si>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</si>
  <si>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</si>
  <si>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</si>
  <si>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</si>
  <si>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</si>
  <si>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</si>
  <si>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</si>
  <si>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</si>
  <si>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</si>
  <si>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</si>
  <si>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</si>
  <si>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</si>
  <si>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</si>
  <si>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</si>
  <si>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</si>
  <si>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</si>
  <si>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</si>
  <si>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</si>
  <si>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</si>
  <si>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</si>
  <si>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</si>
  <si>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</si>
  <si>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</si>
  <si>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</si>
  <si>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</si>
  <si>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</si>
  <si>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</si>
  <si>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</si>
  <si>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</si>
  <si>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</si>
  <si>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</si>
  <si>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</si>
  <si>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</si>
  <si>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</si>
  <si>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</si>
  <si>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</si>
  <si>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</si>
  <si>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</si>
  <si>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</si>
  <si>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</si>
  <si>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</si>
  <si>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</si>
  <si>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</si>
  <si>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</si>
  <si>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</si>
  <si>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</si>
  <si>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</si>
  <si>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</si>
  <si>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</si>
  <si>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</si>
  <si>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</si>
  <si>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</si>
  <si>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</si>
  <si>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</si>
  <si>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</si>
  <si>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</si>
  <si>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</si>
  <si>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</si>
  <si>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</si>
  <si>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</si>
  <si>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</si>
  <si>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</si>
  <si>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</si>
  <si>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</si>
  <si>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</si>
  <si>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</si>
  <si>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</si>
  <si>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</si>
  <si>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</si>
  <si>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</si>
  <si>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</si>
  <si>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</si>
  <si>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</si>
  <si>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</si>
  <si>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</si>
  <si>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</si>
  <si>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</si>
  <si>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</si>
  <si>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</si>
  <si>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</si>
  <si>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</si>
  <si>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</si>
  <si>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</si>
  <si>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</si>
  <si>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</si>
  <si>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</si>
  <si>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</si>
  <si>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</si>
  <si>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</si>
  <si>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</si>
  <si>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</si>
  <si>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</si>
  <si>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</si>
  <si>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0">
      <t>セイビヒ</t>
    </rPh>
    <rPh sb="20" eb="21">
      <t>ナド</t>
    </rPh>
    <rPh sb="22" eb="25">
      <t>サイセンタン</t>
    </rPh>
    <rPh sb="25" eb="26">
      <t>ナド</t>
    </rPh>
    <phoneticPr fontId="5"/>
  </si>
  <si>
    <t>○</t>
    <phoneticPr fontId="5"/>
  </si>
  <si>
    <t>○</t>
    <phoneticPr fontId="5"/>
  </si>
  <si>
    <t>○</t>
    <phoneticPr fontId="5"/>
  </si>
  <si>
    <t>○</t>
    <phoneticPr fontId="5"/>
  </si>
  <si>
    <t>国立大学法人法（平成15年法律第112号）第35号において準用する独立行政法人通則法（平成11年法律第103号）第46条</t>
  </si>
  <si>
    <t>第5期科学技術基本計画（平成28年1月閣議決定）</t>
  </si>
  <si>
    <t>-</t>
    <phoneticPr fontId="5"/>
  </si>
  <si>
    <t>-</t>
    <phoneticPr fontId="5"/>
  </si>
  <si>
    <t>-</t>
    <phoneticPr fontId="5"/>
  </si>
  <si>
    <t>-</t>
    <phoneticPr fontId="5"/>
  </si>
  <si>
    <t>　大学等全体を見通したうえで、先端的・大型の研究設備の安定的・計画的な整備を図る。</t>
  </si>
  <si>
    <t>先端的・大型の研究設備の整備件数</t>
  </si>
  <si>
    <t>件</t>
    <rPh sb="0" eb="1">
      <t>ケン</t>
    </rPh>
    <phoneticPr fontId="5"/>
  </si>
  <si>
    <t>文部科学省調べ</t>
    <rPh sb="0" eb="2">
      <t>モンブ</t>
    </rPh>
    <rPh sb="2" eb="5">
      <t>カガクショウ</t>
    </rPh>
    <rPh sb="5" eb="6">
      <t>シラ</t>
    </rPh>
    <phoneticPr fontId="5"/>
  </si>
  <si>
    <t>-</t>
    <phoneticPr fontId="5"/>
  </si>
  <si>
    <t>我が国の学術研究の水準を向上させるための先端的・大型の研究設備の整備件数</t>
  </si>
  <si>
    <t>各法人により整備する設備が異なるため、単純に単位当たりのコストを記載することはなじまない。　　　　　　　　　　</t>
    <rPh sb="10" eb="12">
      <t>セツビ</t>
    </rPh>
    <phoneticPr fontId="5"/>
  </si>
  <si>
    <t>-</t>
    <phoneticPr fontId="5"/>
  </si>
  <si>
    <t>-</t>
    <phoneticPr fontId="5"/>
  </si>
  <si>
    <t>4 個性が輝く高等教育の振興</t>
  </si>
  <si>
    <t>4-1 大学などにおける教育研究の質の向上</t>
    <phoneticPr fontId="5"/>
  </si>
  <si>
    <t>-</t>
    <phoneticPr fontId="5"/>
  </si>
  <si>
    <t>　先端的・大型の研究設備の整備によって、国立大学法人等の教育研究基盤の整備が図られ、先端的・独創的な研究の推進、さらには我が国の学術研究の水準の向上に寄与。</t>
  </si>
  <si>
    <t>4-2 大学などにおける教育研究基盤の整備</t>
  </si>
  <si>
    <t>件</t>
    <rPh sb="0" eb="1">
      <t>ケン</t>
    </rPh>
    <phoneticPr fontId="5"/>
  </si>
  <si>
    <t>-</t>
  </si>
  <si>
    <t>-</t>
    <phoneticPr fontId="5"/>
  </si>
  <si>
    <t>-</t>
    <phoneticPr fontId="5"/>
  </si>
  <si>
    <t>　先端的・大型の研究設備の整備によって、国立大学法人等の教育研究基盤の整備が図られ、先端的・独創的な研究の推進、さらには我が国の学術研究の水準の向上に寄与。</t>
    <rPh sb="1" eb="4">
      <t>センタンテキ</t>
    </rPh>
    <rPh sb="5" eb="7">
      <t>オオガタ</t>
    </rPh>
    <rPh sb="8" eb="10">
      <t>ケンキュウ</t>
    </rPh>
    <rPh sb="10" eb="12">
      <t>セツビ</t>
    </rPh>
    <rPh sb="13" eb="15">
      <t>セイビ</t>
    </rPh>
    <rPh sb="20" eb="22">
      <t>コクリツ</t>
    </rPh>
    <rPh sb="22" eb="24">
      <t>ダイガク</t>
    </rPh>
    <rPh sb="24" eb="26">
      <t>ホウジン</t>
    </rPh>
    <rPh sb="26" eb="27">
      <t>トウ</t>
    </rPh>
    <rPh sb="28" eb="30">
      <t>キョウイク</t>
    </rPh>
    <rPh sb="30" eb="32">
      <t>ケンキュウ</t>
    </rPh>
    <rPh sb="32" eb="34">
      <t>キバン</t>
    </rPh>
    <rPh sb="35" eb="37">
      <t>セイビ</t>
    </rPh>
    <rPh sb="38" eb="39">
      <t>ハカ</t>
    </rPh>
    <rPh sb="42" eb="45">
      <t>センタンテキ</t>
    </rPh>
    <rPh sb="46" eb="49">
      <t>ドクソウテキ</t>
    </rPh>
    <rPh sb="50" eb="52">
      <t>ケンキュウ</t>
    </rPh>
    <rPh sb="53" eb="55">
      <t>スイシン</t>
    </rPh>
    <rPh sb="60" eb="61">
      <t>ワ</t>
    </rPh>
    <rPh sb="62" eb="63">
      <t>クニ</t>
    </rPh>
    <rPh sb="64" eb="66">
      <t>ガクジュツ</t>
    </rPh>
    <rPh sb="66" eb="68">
      <t>ケンキュウ</t>
    </rPh>
    <rPh sb="69" eb="71">
      <t>スイジュン</t>
    </rPh>
    <rPh sb="72" eb="74">
      <t>コウジョウ</t>
    </rPh>
    <rPh sb="75" eb="77">
      <t>キヨ</t>
    </rPh>
    <phoneticPr fontId="5"/>
  </si>
  <si>
    <t>8 科学技術イノベーションの基盤的な力の強化</t>
    <phoneticPr fontId="5"/>
  </si>
  <si>
    <t>8-2 イノベーションの源泉としての学術研究と基礎研究の推進</t>
    <phoneticPr fontId="5"/>
  </si>
  <si>
    <t>我が国の学術研究の水準を向上させるための先端的・大型の研究設備の整備件数</t>
    <phoneticPr fontId="5"/>
  </si>
  <si>
    <t>　先端的・大型の研究設備の整備によって、国立大学法人等の教育研究基盤の整備が図られ、先端的・独創的な研究の推進、さらには我が国の学術研究の水準の向上に寄与。</t>
    <phoneticPr fontId="5"/>
  </si>
  <si>
    <t>○</t>
  </si>
  <si>
    <t>　国立大学法人等が高度化、多様化する教育研究活動に対応し、優れた人材を惹き付けるとともに、国際競争力の強化、産学連携の推進、地域貢献、さらには国際化を推進するためには、十分な機能を持つ質の高い施設や設備を整備する必要があり、社会的ニーズを反映している。</t>
    <rPh sb="1" eb="3">
      <t>コクリツ</t>
    </rPh>
    <rPh sb="3" eb="5">
      <t>ダイガク</t>
    </rPh>
    <rPh sb="5" eb="7">
      <t>ホウジン</t>
    </rPh>
    <rPh sb="7" eb="8">
      <t>ナド</t>
    </rPh>
    <rPh sb="112" eb="115">
      <t>シャカイテキ</t>
    </rPh>
    <rPh sb="119" eb="121">
      <t>ハンエイ</t>
    </rPh>
    <phoneticPr fontId="6"/>
  </si>
  <si>
    <t>　本事業は、国立大学法人等が自己財源や競争的資金では整備が困難な大型で最先端の研究設備について、国立大学等全体を見通して安定的・計画的な設備の整備を図る必要があることから、国が総合的に推進していく必要がある。</t>
    <rPh sb="1" eb="2">
      <t>ホン</t>
    </rPh>
    <rPh sb="2" eb="4">
      <t>ジギョウ</t>
    </rPh>
    <rPh sb="6" eb="8">
      <t>コクリツ</t>
    </rPh>
    <rPh sb="8" eb="10">
      <t>ダイガク</t>
    </rPh>
    <rPh sb="10" eb="12">
      <t>ホウジン</t>
    </rPh>
    <rPh sb="12" eb="13">
      <t>トウ</t>
    </rPh>
    <rPh sb="48" eb="50">
      <t>コクリツ</t>
    </rPh>
    <rPh sb="50" eb="52">
      <t>ダイガク</t>
    </rPh>
    <rPh sb="53" eb="55">
      <t>ゼンタイ</t>
    </rPh>
    <rPh sb="56" eb="58">
      <t>ミトオ</t>
    </rPh>
    <rPh sb="60" eb="63">
      <t>アンテイテキ</t>
    </rPh>
    <rPh sb="64" eb="67">
      <t>ケイカクテキ</t>
    </rPh>
    <rPh sb="68" eb="70">
      <t>セツビ</t>
    </rPh>
    <rPh sb="71" eb="73">
      <t>セイビ</t>
    </rPh>
    <rPh sb="74" eb="75">
      <t>ハカ</t>
    </rPh>
    <rPh sb="76" eb="78">
      <t>ヒツヨウ</t>
    </rPh>
    <rPh sb="86" eb="87">
      <t>クニ</t>
    </rPh>
    <rPh sb="88" eb="91">
      <t>ソウゴウテキ</t>
    </rPh>
    <rPh sb="92" eb="94">
      <t>スイシン</t>
    </rPh>
    <rPh sb="98" eb="100">
      <t>ヒツヨウ</t>
    </rPh>
    <phoneticPr fontId="6"/>
  </si>
  <si>
    <t>　第５期科学技術基本計画において、「国は、大学及び公的研究機関の研究施設・設備について、計画的な更新や整備を進めるとともに、更新・整備された施設・設備については各機関に共用取組の実施を促しつつ、その運転時間や利用体制を確保するための適切な支援を行う」とされており、政策目的を達成する手段として、必要かつ適切であり、優先度も高い事業である。</t>
    <phoneticPr fontId="5"/>
  </si>
  <si>
    <t>無</t>
  </si>
  <si>
    <t>　国立大学法人等が策定する設備整備のための中長期的計画（設備マスタープラン）に基づき優先度の高い設備について選定している。</t>
    <phoneticPr fontId="5"/>
  </si>
  <si>
    <t>‐</t>
  </si>
  <si>
    <t>　国立大学法人等の研究に必要な設備のみを交付対象としており、また各国立大学法人等に直接に補助している。</t>
    <rPh sb="7" eb="8">
      <t>トウ</t>
    </rPh>
    <rPh sb="39" eb="40">
      <t>トウ</t>
    </rPh>
    <phoneticPr fontId="6"/>
  </si>
  <si>
    <t>　各法人においては、一般競争入札を原則とし、その妥当性や競争性を確保しているところである。</t>
  </si>
  <si>
    <t>　計画変更や事業完了報告時において、費目・使途の内容を厳正に審査するなどその必要性について適切に確認を行っている。</t>
  </si>
  <si>
    <t>　各大学の会計規則に従った一般競争入札等を行っており、競争性を確保しつつコスト削減を行っている。
　また、経費執行においても、各国立大学の会計基準に従い、適正・公正な執行管理に努めている。</t>
    <rPh sb="39" eb="41">
      <t>サクゲン</t>
    </rPh>
    <rPh sb="42" eb="43">
      <t>オコナ</t>
    </rPh>
    <phoneticPr fontId="6"/>
  </si>
  <si>
    <t>　整備に当たっては計画的に行われているものの、必要機材の取得困難な状況や、外的要因に伴う仕様の見直しが必要となるなどにより繰越が発生しているが、やむを得ない理由による妥当なものである。</t>
    <rPh sb="1" eb="3">
      <t>セイビ</t>
    </rPh>
    <rPh sb="4" eb="5">
      <t>ア</t>
    </rPh>
    <rPh sb="9" eb="12">
      <t>ケイカクテキ</t>
    </rPh>
    <rPh sb="13" eb="14">
      <t>オコナ</t>
    </rPh>
    <rPh sb="23" eb="25">
      <t>ヒツヨウ</t>
    </rPh>
    <rPh sb="25" eb="27">
      <t>キザイ</t>
    </rPh>
    <rPh sb="28" eb="30">
      <t>シュトク</t>
    </rPh>
    <rPh sb="30" eb="32">
      <t>コンナン</t>
    </rPh>
    <rPh sb="33" eb="35">
      <t>ジョウキョウ</t>
    </rPh>
    <rPh sb="37" eb="39">
      <t>ガイテキ</t>
    </rPh>
    <rPh sb="39" eb="41">
      <t>ヨウイン</t>
    </rPh>
    <rPh sb="42" eb="43">
      <t>トモナ</t>
    </rPh>
    <rPh sb="44" eb="46">
      <t>シヨウ</t>
    </rPh>
    <rPh sb="47" eb="49">
      <t>ミナオ</t>
    </rPh>
    <rPh sb="51" eb="53">
      <t>ヒツヨウ</t>
    </rPh>
    <rPh sb="61" eb="63">
      <t>クリコシ</t>
    </rPh>
    <rPh sb="64" eb="66">
      <t>ハッセイ</t>
    </rPh>
    <rPh sb="75" eb="76">
      <t>エ</t>
    </rPh>
    <rPh sb="78" eb="80">
      <t>リユウ</t>
    </rPh>
    <rPh sb="83" eb="85">
      <t>ダトウ</t>
    </rPh>
    <phoneticPr fontId="5"/>
  </si>
  <si>
    <t>　本事業は、国立大学法人等が整備する研究設備について、国が、大学等全体を見通したうえで安定的・計画的な設備の整備を図り我が国の学術研究の水準の向上を目指しているものであり、限られた予算の中で、一定の整備件数の実績があがっている。</t>
    <rPh sb="1" eb="2">
      <t>ホン</t>
    </rPh>
    <rPh sb="86" eb="87">
      <t>カギ</t>
    </rPh>
    <rPh sb="90" eb="92">
      <t>ヨサン</t>
    </rPh>
    <rPh sb="93" eb="94">
      <t>ナカ</t>
    </rPh>
    <rPh sb="96" eb="98">
      <t>イッテイ</t>
    </rPh>
    <rPh sb="99" eb="101">
      <t>セイビ</t>
    </rPh>
    <rPh sb="101" eb="103">
      <t>ケンスウ</t>
    </rPh>
    <rPh sb="104" eb="106">
      <t>ジッセキ</t>
    </rPh>
    <phoneticPr fontId="6"/>
  </si>
  <si>
    <t>　国立大学法人等が策定する設備整備のための中長期的計画（設備マスタープラン）を踏まえて、計画的な整備を推進しており、十分に活用されている。</t>
  </si>
  <si>
    <t>-</t>
    <phoneticPr fontId="5"/>
  </si>
  <si>
    <t>　本事業は、国立大学法人等が行う先端的・独創的研究活動に資するために必要な事業であり、国立大学法人等が策定する設備マスタープランを踏まえた上で、今後も重点的・計画的かつ適正な事業実施に努める必要がある。</t>
    <phoneticPr fontId="5"/>
  </si>
  <si>
    <t>　引き続き、交付先における契約の競争性、公平性、透明性を確保すべく、ヒアリング等を行い国立大学法人等の状況確認に努めていく。</t>
    <phoneticPr fontId="5"/>
  </si>
  <si>
    <t>0157</t>
    <phoneticPr fontId="5"/>
  </si>
  <si>
    <t>0256</t>
    <phoneticPr fontId="5"/>
  </si>
  <si>
    <t>0243</t>
    <phoneticPr fontId="5"/>
  </si>
  <si>
    <t>0258</t>
    <phoneticPr fontId="5"/>
  </si>
  <si>
    <t>0158</t>
    <phoneticPr fontId="5"/>
  </si>
  <si>
    <t>0144</t>
    <phoneticPr fontId="5"/>
  </si>
  <si>
    <t>0143</t>
    <phoneticPr fontId="5"/>
  </si>
  <si>
    <t>　　なお、金額は単位未満四捨五入して記載していることから、合計が一致しない場合がある。</t>
    <rPh sb="18" eb="20">
      <t>キサイ</t>
    </rPh>
    <phoneticPr fontId="5"/>
  </si>
  <si>
    <t>設備費</t>
    <rPh sb="0" eb="2">
      <t>セツビ</t>
    </rPh>
    <rPh sb="2" eb="3">
      <t>ヒ</t>
    </rPh>
    <phoneticPr fontId="5"/>
  </si>
  <si>
    <t>A.東京大学</t>
    <rPh sb="2" eb="4">
      <t>トウキョウ</t>
    </rPh>
    <rPh sb="4" eb="6">
      <t>ダイガク</t>
    </rPh>
    <phoneticPr fontId="5"/>
  </si>
  <si>
    <t>大型低温重力波望遠鏡（ＫＡＧＲＡ）計画　他</t>
    <phoneticPr fontId="5"/>
  </si>
  <si>
    <t>-</t>
    <phoneticPr fontId="5"/>
  </si>
  <si>
    <t>-</t>
    <phoneticPr fontId="5"/>
  </si>
  <si>
    <t>東京大学</t>
    <rPh sb="0" eb="2">
      <t>トウキョウ</t>
    </rPh>
    <rPh sb="2" eb="4">
      <t>ダイガク</t>
    </rPh>
    <phoneticPr fontId="5"/>
  </si>
  <si>
    <t>自然科学研究機構</t>
    <rPh sb="0" eb="2">
      <t>シゼン</t>
    </rPh>
    <rPh sb="2" eb="4">
      <t>カガク</t>
    </rPh>
    <rPh sb="4" eb="6">
      <t>ケンキュウ</t>
    </rPh>
    <rPh sb="6" eb="8">
      <t>キコウ</t>
    </rPh>
    <phoneticPr fontId="5"/>
  </si>
  <si>
    <t>高エネルギー加速器研究機構</t>
    <rPh sb="0" eb="1">
      <t>コウ</t>
    </rPh>
    <rPh sb="6" eb="9">
      <t>カソクキ</t>
    </rPh>
    <rPh sb="9" eb="11">
      <t>ケンキュウ</t>
    </rPh>
    <rPh sb="11" eb="13">
      <t>キコウ</t>
    </rPh>
    <phoneticPr fontId="5"/>
  </si>
  <si>
    <t>山形大学</t>
    <rPh sb="0" eb="2">
      <t>ヤマガタ</t>
    </rPh>
    <rPh sb="2" eb="4">
      <t>ダイガク</t>
    </rPh>
    <phoneticPr fontId="5"/>
  </si>
  <si>
    <t>大型低温重力波望遠鏡（KAGRA）計画　他</t>
    <rPh sb="0" eb="2">
      <t>オオガタ</t>
    </rPh>
    <rPh sb="2" eb="4">
      <t>テイオン</t>
    </rPh>
    <rPh sb="4" eb="6">
      <t>ジュウリョク</t>
    </rPh>
    <rPh sb="6" eb="7">
      <t>ハ</t>
    </rPh>
    <rPh sb="7" eb="10">
      <t>ボウエンキョウ</t>
    </rPh>
    <rPh sb="17" eb="19">
      <t>ケイカク</t>
    </rPh>
    <rPh sb="20" eb="21">
      <t>ホカ</t>
    </rPh>
    <phoneticPr fontId="5"/>
  </si>
  <si>
    <t>Bファクトリー加速器の高度化</t>
    <rPh sb="7" eb="10">
      <t>カソクキ</t>
    </rPh>
    <rPh sb="11" eb="14">
      <t>コウドカ</t>
    </rPh>
    <phoneticPr fontId="5"/>
  </si>
  <si>
    <t>次世代型重粒子線がん治療装置</t>
    <rPh sb="0" eb="3">
      <t>ジセダイ</t>
    </rPh>
    <rPh sb="3" eb="4">
      <t>ガタ</t>
    </rPh>
    <rPh sb="4" eb="7">
      <t>ジュウリュウシ</t>
    </rPh>
    <rPh sb="7" eb="8">
      <t>セン</t>
    </rPh>
    <rPh sb="10" eb="12">
      <t>チリョウ</t>
    </rPh>
    <rPh sb="12" eb="14">
      <t>ソウチ</t>
    </rPh>
    <phoneticPr fontId="5"/>
  </si>
  <si>
    <t>30ｍ光学赤外線望遠鏡（TMT）計画の推進　他</t>
    <rPh sb="3" eb="5">
      <t>コウガク</t>
    </rPh>
    <rPh sb="5" eb="8">
      <t>セキガイセン</t>
    </rPh>
    <rPh sb="8" eb="11">
      <t>ボウエンキョウ</t>
    </rPh>
    <rPh sb="16" eb="18">
      <t>ケイカク</t>
    </rPh>
    <rPh sb="19" eb="21">
      <t>スイシン</t>
    </rPh>
    <rPh sb="22" eb="23">
      <t>ホカ</t>
    </rPh>
    <phoneticPr fontId="5"/>
  </si>
  <si>
    <t>-</t>
    <phoneticPr fontId="5"/>
  </si>
  <si>
    <t>-</t>
    <phoneticPr fontId="5"/>
  </si>
  <si>
    <t>-</t>
    <phoneticPr fontId="5"/>
  </si>
  <si>
    <t>補助金等交付</t>
  </si>
  <si>
    <t>研究振興局、高等教育局</t>
    <rPh sb="0" eb="2">
      <t>ケンキュウ</t>
    </rPh>
    <rPh sb="2" eb="4">
      <t>シンコウ</t>
    </rPh>
    <rPh sb="4" eb="5">
      <t>キョク</t>
    </rPh>
    <rPh sb="6" eb="8">
      <t>コウトウ</t>
    </rPh>
    <rPh sb="8" eb="10">
      <t>キョウイク</t>
    </rPh>
    <rPh sb="10" eb="11">
      <t>キョク</t>
    </rPh>
    <phoneticPr fontId="5"/>
  </si>
  <si>
    <t>学術機関課、国立大学法人支援課</t>
    <rPh sb="0" eb="2">
      <t>ガクジュツ</t>
    </rPh>
    <rPh sb="2" eb="4">
      <t>キカン</t>
    </rPh>
    <rPh sb="4" eb="5">
      <t>カ</t>
    </rPh>
    <rPh sb="6" eb="8">
      <t>コクリツ</t>
    </rPh>
    <rPh sb="8" eb="10">
      <t>ダイガク</t>
    </rPh>
    <rPh sb="10" eb="12">
      <t>ホウジン</t>
    </rPh>
    <rPh sb="12" eb="14">
      <t>シエン</t>
    </rPh>
    <rPh sb="14" eb="15">
      <t>カ</t>
    </rPh>
    <phoneticPr fontId="5"/>
  </si>
  <si>
    <t>筑波大学</t>
    <rPh sb="0" eb="2">
      <t>ツクバ</t>
    </rPh>
    <rPh sb="2" eb="4">
      <t>ダイガク</t>
    </rPh>
    <phoneticPr fontId="5"/>
  </si>
  <si>
    <t>1000ドルシークエンス拠点のための設備整備</t>
    <phoneticPr fontId="5"/>
  </si>
  <si>
    <t>名古屋工業大学</t>
    <rPh sb="0" eb="3">
      <t>ナゴヤ</t>
    </rPh>
    <rPh sb="3" eb="5">
      <t>コウギョウ</t>
    </rPh>
    <rPh sb="5" eb="7">
      <t>ダイガク</t>
    </rPh>
    <phoneticPr fontId="5"/>
  </si>
  <si>
    <t>高機能ハイブリッド材料熱特性・構造解析システム</t>
    <phoneticPr fontId="5"/>
  </si>
  <si>
    <t>弘前大学</t>
    <rPh sb="0" eb="2">
      <t>ヒロサキ</t>
    </rPh>
    <rPh sb="2" eb="4">
      <t>ダイガク</t>
    </rPh>
    <phoneticPr fontId="5"/>
  </si>
  <si>
    <t>生命・物質科学解析システム</t>
    <phoneticPr fontId="5"/>
  </si>
  <si>
    <t>鳥取大学</t>
    <rPh sb="0" eb="2">
      <t>トットリ</t>
    </rPh>
    <rPh sb="2" eb="4">
      <t>ダイガク</t>
    </rPh>
    <phoneticPr fontId="5"/>
  </si>
  <si>
    <t>植物応答総合解析システム</t>
    <phoneticPr fontId="5"/>
  </si>
  <si>
    <t>岐阜大学</t>
    <rPh sb="0" eb="2">
      <t>ギフ</t>
    </rPh>
    <rPh sb="2" eb="4">
      <t>ダイガク</t>
    </rPh>
    <phoneticPr fontId="5"/>
  </si>
  <si>
    <t>金属３Ｄプリンターシステム</t>
    <phoneticPr fontId="5"/>
  </si>
  <si>
    <t>奈良先端科学技術大学院大学</t>
    <rPh sb="0" eb="9">
      <t>ナラセンタンカガクギジュツダイ</t>
    </rPh>
    <rPh sb="9" eb="11">
      <t>ガクイン</t>
    </rPh>
    <rPh sb="11" eb="13">
      <t>ダイガク</t>
    </rPh>
    <phoneticPr fontId="5"/>
  </si>
  <si>
    <t>新材料開発・組成評価システムプラットフォーム</t>
    <phoneticPr fontId="5"/>
  </si>
  <si>
    <t>　国立大学法人及び大学共同利用期間法人（90機関）が、施設と一体で整備する先端的・大型の研究設備の整備の支援を通じて、充実した研究環境を実現し、我が国の学術研究の水準の向上を目指す。</t>
    <phoneticPr fontId="5"/>
  </si>
  <si>
    <t>　国立大学法人等において、先端的・独創的な研究に必要不可欠な研究設備のうち、既存の経費（国立大学法人運営費交付金等）や競争的資金では整備が不可能なものについて、国立大学法人等が策定する設備整備のための中長期的計画（設備マスタープラン）を踏まえた上で、国立大学法人等に対し必要な経費を補助する。
補助率：定額</t>
    <phoneticPr fontId="5"/>
  </si>
  <si>
    <t>国立大学法人先端研究等施設整備費補助金</t>
  </si>
  <si>
    <t>国立大学法人施設整備費補助金</t>
    <rPh sb="0" eb="2">
      <t>コクリツ</t>
    </rPh>
    <rPh sb="2" eb="4">
      <t>ダイガク</t>
    </rPh>
    <rPh sb="4" eb="6">
      <t>ホウジン</t>
    </rPh>
    <rPh sb="6" eb="8">
      <t>シセツ</t>
    </rPh>
    <rPh sb="8" eb="11">
      <t>セイビヒ</t>
    </rPh>
    <rPh sb="11" eb="14">
      <t>ホジョキン</t>
    </rPh>
    <phoneticPr fontId="5"/>
  </si>
  <si>
    <t>我が国の学術研究の水準を向上させるための先端的・大型の研究設備の整備に係る予算執行件数</t>
    <rPh sb="35" eb="36">
      <t>カカ</t>
    </rPh>
    <rPh sb="37" eb="39">
      <t>ヨサン</t>
    </rPh>
    <rPh sb="39" eb="41">
      <t>シッコウ</t>
    </rPh>
    <rPh sb="41" eb="43">
      <t>ケンスウ</t>
    </rPh>
    <phoneticPr fontId="5"/>
  </si>
  <si>
    <t>○</t>
    <phoneticPr fontId="5"/>
  </si>
  <si>
    <t>整備を予定していた研究設備について、納期の遅延や仕様の見直しが必要とされたものなど、不測の事態に伴うものを除き、当初の計画どおり予算執行が行われており、概ね見込みに見合った実績があがっている。</t>
    <rPh sb="0" eb="2">
      <t>セイビ</t>
    </rPh>
    <rPh sb="3" eb="5">
      <t>ヨテイ</t>
    </rPh>
    <rPh sb="9" eb="11">
      <t>ケンキュウ</t>
    </rPh>
    <rPh sb="11" eb="13">
      <t>セツビ</t>
    </rPh>
    <rPh sb="18" eb="20">
      <t>ノウキ</t>
    </rPh>
    <rPh sb="21" eb="23">
      <t>チエン</t>
    </rPh>
    <rPh sb="24" eb="26">
      <t>シヨウ</t>
    </rPh>
    <rPh sb="27" eb="29">
      <t>ミナオ</t>
    </rPh>
    <rPh sb="31" eb="33">
      <t>ヒツヨウ</t>
    </rPh>
    <rPh sb="42" eb="44">
      <t>フソク</t>
    </rPh>
    <rPh sb="45" eb="47">
      <t>ジタイ</t>
    </rPh>
    <rPh sb="48" eb="49">
      <t>トモナ</t>
    </rPh>
    <rPh sb="53" eb="54">
      <t>ノゾ</t>
    </rPh>
    <rPh sb="56" eb="58">
      <t>トウショ</t>
    </rPh>
    <rPh sb="59" eb="61">
      <t>ケイカク</t>
    </rPh>
    <rPh sb="64" eb="66">
      <t>ヨサン</t>
    </rPh>
    <rPh sb="66" eb="68">
      <t>シッコウ</t>
    </rPh>
    <rPh sb="69" eb="70">
      <t>オコナ</t>
    </rPh>
    <rPh sb="76" eb="77">
      <t>オオム</t>
    </rPh>
    <rPh sb="78" eb="80">
      <t>ミコ</t>
    </rPh>
    <rPh sb="82" eb="84">
      <t>ミア</t>
    </rPh>
    <rPh sb="86" eb="88">
      <t>ジッセキ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</si>
  <si>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</si>
  <si>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</si>
  <si>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</si>
  <si>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</si>
  <si>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</si>
  <si>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</si>
  <si>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</si>
  <si>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</si>
  <si>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</si>
  <si>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</si>
  <si>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</si>
  <si>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学術機関課長
西井　知紀　
国立大学法人支援課長
小山　竜司</t>
    <rPh sb="0" eb="2">
      <t>ガクジュツ</t>
    </rPh>
    <rPh sb="2" eb="4">
      <t>キカン</t>
    </rPh>
    <rPh sb="4" eb="5">
      <t>カ</t>
    </rPh>
    <rPh sb="5" eb="6">
      <t>チョウ</t>
    </rPh>
    <rPh sb="7" eb="9">
      <t>ニシイ</t>
    </rPh>
    <rPh sb="10" eb="12">
      <t>トモノリ</t>
    </rPh>
    <rPh sb="14" eb="16">
      <t>コクリツ</t>
    </rPh>
    <rPh sb="16" eb="18">
      <t>ダイガク</t>
    </rPh>
    <rPh sb="18" eb="20">
      <t>ホウジン</t>
    </rPh>
    <rPh sb="20" eb="22">
      <t>シエン</t>
    </rPh>
    <rPh sb="22" eb="23">
      <t>カ</t>
    </rPh>
    <rPh sb="23" eb="24">
      <t>チョウ</t>
    </rPh>
    <rPh sb="25" eb="27">
      <t>コヤマ</t>
    </rPh>
    <rPh sb="28" eb="30">
      <t>リュウジ</t>
    </rPh>
    <phoneticPr fontId="5"/>
  </si>
  <si>
    <t>独創的・先端的基礎研究の推進により生まれた成果の状況</t>
    <phoneticPr fontId="5"/>
  </si>
  <si>
    <t>我が国の学術研究の発展に資する画期的な成果の創出</t>
    <phoneticPr fontId="5"/>
  </si>
  <si>
    <t>毎年度</t>
    <phoneticPr fontId="5"/>
  </si>
  <si>
    <t>-</t>
    <phoneticPr fontId="5"/>
  </si>
  <si>
    <t xml:space="preserve">26年度 （アルマ望遠鏡）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日・米・欧の国際共同プロジェクトにより建設された、世界最大級の電波望遠鏡であるアルマ望遠鏡は、平成26 年11 月に、おうし座の方向にある若い星（約450 光年の距離）の周囲にある塵（ちり）の円盤を観測し、「視力2000」に相当する世界最高の解像度で惑星の誕生現場を鮮明に撮影。円盤の中にある溝は、構成の周りの物質を掃き集めながら大きな惑星が成長する証拠だと考えられており、今後、地球のような生命の住む惑星などの形成過程を理解するための重要な手掛かりになり、更には宇宙における生命の起源の解明につながることが期待される。
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活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あま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t>
    <phoneticPr fontId="5"/>
  </si>
  <si>
    <t>「新しい日本のための優先課題推進枠」3,600</t>
    <phoneticPr fontId="5"/>
  </si>
  <si>
    <t>１．事業評価の観点：この事業は、国立大学法人等が策定する設備整備のための中長期的計画（設備マスタープラン）を踏まえた上で、国立大学法人等の先端的・独創的な研究に不可欠な研究設備のうち、既存の経費や競争的資金では整備が不可能な大型で最先端の研究設備の整備に対し補助金を交付するものであり、長期継続事業及び計画的な予算執行の観点から検証を行った。
２．所見：この事業は、平成16年以降長期に継続している事業であり、国立大学法人等が策定する中長期的計画（設備マスタープラン）に従って着実に実施していると認められる。
　繰越額が大きい理由及び年度ごとの目標達成度が必ずしも高くないことについてはやむを得ない事情であると考えられるが、計画に基づいた適切な予算執行及び一層の事業推進をすべきである。</t>
    <phoneticPr fontId="5"/>
  </si>
  <si>
    <t>執行等改善</t>
  </si>
  <si>
    <t>交付先における、契約の競争性、公平性、透明性を確保すべく、ヒアリングなどを行い国立大学法人の状況確認に引き続き努めるとともに、補助金の早期交付及び早期執行を推進することにより、一層の事業推進を行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</si>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</sst>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11906</xdr:rowOff>
    </xdr:from>
    <xdr:to>
      <xdr:col>39</xdr:col>
      <xdr:colOff>0</xdr:colOff>
      <xdr:row>744</xdr:row>
      <xdr:rowOff>357186</xdr:rowOff>
    </xdr:to>
    <xdr:sp macro="" textlink="">
      <xdr:nvSpPr>
        <xdr:cNvPr id="2" name="Rectangle 13">
          <a:extLst>
            <a:ext uri="{FF2B5EF4-FFF2-40B4-BE49-F238E27FC236}">
              <a16:creationId xmlns:a16="http://schemas.microsoft.com/office/drawing/2014/main" id="{48532137-78CD-49DB-89D4-D4AB709C076B}"/>
            </a:ext>
          </a:extLst>
        </xdr:cNvPr>
        <xdr:cNvSpPr>
          <a:spLocks noChangeArrowheads="1"/>
        </xdr:cNvSpPr>
      </xdr:nvSpPr>
      <xdr:spPr bwMode="auto">
        <a:xfrm>
          <a:off x="3800475" y="52085081"/>
          <a:ext cx="3600450" cy="10501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6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800" b="0" i="0" u="none" strike="noStrike" baseline="0">
              <a:solidFill>
                <a:srgbClr val="000000"/>
              </a:solidFill>
              <a:latin typeface="ＭＳ Ｐゴシック"/>
              <a:ea typeface="ＭＳ Ｐゴシック"/>
            </a:rPr>
            <a:t>4,597</a:t>
          </a:r>
          <a:r>
            <a:rPr lang="ja-JP" altLang="en-US" sz="1800" b="0" i="0" u="none" strike="noStrike" baseline="0">
              <a:solidFill>
                <a:srgbClr val="000000"/>
              </a:solidFill>
              <a:latin typeface="ＭＳ Ｐゴシック"/>
              <a:ea typeface="ＭＳ Ｐゴシック"/>
            </a:rPr>
            <a:t>百万円</a:t>
          </a:r>
          <a:endParaRPr lang="ja-JP" altLang="en-US" sz="1800"/>
        </a:p>
      </xdr:txBody>
    </xdr:sp>
    <xdr:clientData/>
  </xdr:twoCellAnchor>
  <xdr:oneCellAnchor>
    <xdr:from>
      <xdr:col>21</xdr:col>
      <xdr:colOff>0</xdr:colOff>
      <xdr:row>745</xdr:row>
      <xdr:rowOff>130969</xdr:rowOff>
    </xdr:from>
    <xdr:ext cx="3643312" cy="685800"/>
    <xdr:sp macro="" textlink="">
      <xdr:nvSpPr>
        <xdr:cNvPr id="3" name="AutoShape 14">
          <a:extLst>
            <a:ext uri="{FF2B5EF4-FFF2-40B4-BE49-F238E27FC236}">
              <a16:creationId xmlns:a16="http://schemas.microsoft.com/office/drawing/2014/main" id="{18006EE2-D1C1-4A8C-8698-11195BD491DD}"/>
            </a:ext>
          </a:extLst>
        </xdr:cNvPr>
        <xdr:cNvSpPr>
          <a:spLocks noChangeArrowheads="1"/>
        </xdr:cNvSpPr>
      </xdr:nvSpPr>
      <xdr:spPr bwMode="auto">
        <a:xfrm>
          <a:off x="3800475" y="53261419"/>
          <a:ext cx="3643312"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対象となる国立大学法人等から提案のあった事業内容を審査の上、支援対象となる設備を選定し、補助金を交付する。</a:t>
          </a:r>
          <a:endParaRPr lang="ja-JP" altLang="en-US" sz="1100"/>
        </a:p>
      </xdr:txBody>
    </xdr:sp>
    <xdr:clientData/>
  </xdr:oneCellAnchor>
  <xdr:twoCellAnchor>
    <xdr:from>
      <xdr:col>30</xdr:col>
      <xdr:colOff>0</xdr:colOff>
      <xdr:row>747</xdr:row>
      <xdr:rowOff>190500</xdr:rowOff>
    </xdr:from>
    <xdr:to>
      <xdr:col>30</xdr:col>
      <xdr:colOff>0</xdr:colOff>
      <xdr:row>750</xdr:row>
      <xdr:rowOff>190500</xdr:rowOff>
    </xdr:to>
    <xdr:sp macro="" textlink="">
      <xdr:nvSpPr>
        <xdr:cNvPr id="4" name="Line 18">
          <a:extLst>
            <a:ext uri="{FF2B5EF4-FFF2-40B4-BE49-F238E27FC236}">
              <a16:creationId xmlns:a16="http://schemas.microsoft.com/office/drawing/2014/main" id="{5D9D65DE-7607-4170-8312-D3C39214FCA9}"/>
            </a:ext>
          </a:extLst>
        </xdr:cNvPr>
        <xdr:cNvSpPr>
          <a:spLocks noChangeShapeType="1"/>
        </xdr:cNvSpPr>
      </xdr:nvSpPr>
      <xdr:spPr bwMode="auto">
        <a:xfrm>
          <a:off x="5600700" y="54025800"/>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30209</xdr:colOff>
      <xdr:row>750</xdr:row>
      <xdr:rowOff>109538</xdr:rowOff>
    </xdr:from>
    <xdr:to>
      <xdr:col>42</xdr:col>
      <xdr:colOff>0</xdr:colOff>
      <xdr:row>751</xdr:row>
      <xdr:rowOff>0</xdr:rowOff>
    </xdr:to>
    <xdr:sp macro="" textlink="">
      <xdr:nvSpPr>
        <xdr:cNvPr id="5" name="Rectangle 21">
          <a:extLst>
            <a:ext uri="{FF2B5EF4-FFF2-40B4-BE49-F238E27FC236}">
              <a16:creationId xmlns:a16="http://schemas.microsoft.com/office/drawing/2014/main" id="{D5F30202-2A09-4AEB-BE00-2642FFB4E30C}"/>
            </a:ext>
          </a:extLst>
        </xdr:cNvPr>
        <xdr:cNvSpPr>
          <a:spLocks noChangeArrowheads="1"/>
        </xdr:cNvSpPr>
      </xdr:nvSpPr>
      <xdr:spPr bwMode="auto">
        <a:xfrm>
          <a:off x="5830934" y="55002113"/>
          <a:ext cx="2170066" cy="242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21</xdr:col>
      <xdr:colOff>0</xdr:colOff>
      <xdr:row>750</xdr:row>
      <xdr:rowOff>333375</xdr:rowOff>
    </xdr:from>
    <xdr:to>
      <xdr:col>39</xdr:col>
      <xdr:colOff>0</xdr:colOff>
      <xdr:row>753</xdr:row>
      <xdr:rowOff>321468</xdr:rowOff>
    </xdr:to>
    <xdr:sp macro="" textlink="">
      <xdr:nvSpPr>
        <xdr:cNvPr id="6" name="Rectangle 15">
          <a:extLst>
            <a:ext uri="{FF2B5EF4-FFF2-40B4-BE49-F238E27FC236}">
              <a16:creationId xmlns:a16="http://schemas.microsoft.com/office/drawing/2014/main" id="{4F918795-CF46-4CDA-A425-2B8F24E24DCA}"/>
            </a:ext>
          </a:extLst>
        </xdr:cNvPr>
        <xdr:cNvSpPr>
          <a:spLocks noChangeArrowheads="1"/>
        </xdr:cNvSpPr>
      </xdr:nvSpPr>
      <xdr:spPr bwMode="auto">
        <a:xfrm>
          <a:off x="3800475" y="55225950"/>
          <a:ext cx="3600450" cy="10453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800" b="0" i="0" u="none" strike="noStrike" baseline="0">
              <a:solidFill>
                <a:srgbClr val="000000"/>
              </a:solidFill>
              <a:latin typeface="ＭＳ Ｐゴシック"/>
              <a:ea typeface="ＭＳ Ｐゴシック"/>
            </a:rPr>
            <a:t>Ａ．国立大学法人施設整備事業</a:t>
          </a:r>
        </a:p>
        <a:p>
          <a:pPr algn="ctr" rtl="0">
            <a:lnSpc>
              <a:spcPts val="1700"/>
            </a:lnSpc>
            <a:defRPr sz="1000"/>
          </a:pPr>
          <a:r>
            <a:rPr lang="en-US" altLang="ja-JP" sz="1800" b="0" i="0" u="none" strike="noStrike" baseline="0">
              <a:solidFill>
                <a:srgbClr val="000000"/>
              </a:solidFill>
              <a:latin typeface="ＭＳ Ｐゴシック"/>
              <a:ea typeface="ＭＳ Ｐゴシック"/>
            </a:rPr>
            <a:t>4,597</a:t>
          </a:r>
          <a:r>
            <a:rPr lang="ja-JP" altLang="en-US" sz="18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800" b="0" i="0" u="none" strike="noStrike" baseline="0">
              <a:solidFill>
                <a:srgbClr val="000000"/>
              </a:solidFill>
              <a:latin typeface="ＭＳ Ｐゴシック"/>
              <a:ea typeface="ＭＳ Ｐゴシック"/>
            </a:rPr>
            <a:t>国立大学法人等</a:t>
          </a:r>
        </a:p>
        <a:p>
          <a:pPr algn="ctr" rtl="0">
            <a:lnSpc>
              <a:spcPts val="1700"/>
            </a:lnSpc>
            <a:defRPr sz="1000"/>
          </a:pPr>
          <a:r>
            <a:rPr lang="ja-JP" altLang="en-US" sz="1800" b="0" i="0" u="none" strike="noStrike" baseline="0">
              <a:solidFill>
                <a:srgbClr val="000000"/>
              </a:solidFill>
              <a:latin typeface="ＭＳ Ｐゴシック"/>
              <a:ea typeface="ＭＳ Ｐゴシック"/>
            </a:rPr>
            <a:t>全</a:t>
          </a:r>
          <a:r>
            <a:rPr lang="en-US" altLang="ja-JP" sz="1800" b="0" i="0" u="none" strike="noStrike" baseline="0">
              <a:solidFill>
                <a:srgbClr val="000000"/>
              </a:solidFill>
              <a:latin typeface="ＭＳ Ｐゴシック"/>
              <a:ea typeface="ＭＳ Ｐゴシック"/>
            </a:rPr>
            <a:t>23</a:t>
          </a:r>
          <a:r>
            <a:rPr lang="ja-JP" altLang="en-US" sz="1800" b="0" i="0" u="none" strike="noStrike" baseline="0">
              <a:solidFill>
                <a:srgbClr val="000000"/>
              </a:solidFill>
              <a:latin typeface="ＭＳ Ｐゴシック"/>
              <a:ea typeface="ＭＳ Ｐゴシック"/>
            </a:rPr>
            <a:t>法人</a:t>
          </a:r>
          <a:endParaRPr lang="ja-JP" altLang="en-US" sz="1800"/>
        </a:p>
      </xdr:txBody>
    </xdr:sp>
    <xdr:clientData/>
  </xdr:twoCellAnchor>
  <xdr:oneCellAnchor>
    <xdr:from>
      <xdr:col>21</xdr:col>
      <xdr:colOff>11906</xdr:colOff>
      <xdr:row>754</xdr:row>
      <xdr:rowOff>130969</xdr:rowOff>
    </xdr:from>
    <xdr:ext cx="3643312" cy="714375"/>
    <xdr:sp macro="" textlink="">
      <xdr:nvSpPr>
        <xdr:cNvPr id="7" name="AutoShape 19">
          <a:extLst>
            <a:ext uri="{FF2B5EF4-FFF2-40B4-BE49-F238E27FC236}">
              <a16:creationId xmlns:a16="http://schemas.microsoft.com/office/drawing/2014/main" id="{AF1515EC-A437-4B62-9166-8768AF763CCF}"/>
            </a:ext>
          </a:extLst>
        </xdr:cNvPr>
        <xdr:cNvSpPr>
          <a:spLocks noChangeArrowheads="1"/>
        </xdr:cNvSpPr>
      </xdr:nvSpPr>
      <xdr:spPr bwMode="auto">
        <a:xfrm>
          <a:off x="3812381" y="56433244"/>
          <a:ext cx="3643312"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国立大学法人等における先端的・大型の研究設備の整備。</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154</v>
      </c>
      <c r="AT2" s="966"/>
      <c r="AU2" s="966"/>
      <c r="AV2" s="52" t="str">
        <f>IF(AW2="", "", "-")</f>
        <v/>
      </c>
      <c r="AW2" s="938"/>
      <c r="AX2" s="938"/>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623</v>
      </c>
      <c r="AF4" s="712"/>
      <c r="AG4" s="712"/>
      <c r="AH4" s="712"/>
      <c r="AI4" s="712"/>
      <c r="AJ4" s="712"/>
      <c r="AK4" s="712"/>
      <c r="AL4" s="712"/>
      <c r="AM4" s="712"/>
      <c r="AN4" s="712"/>
      <c r="AO4" s="712"/>
      <c r="AP4" s="713"/>
      <c r="AQ4" s="714" t="s">
        <v>2</v>
      </c>
      <c r="AR4" s="709"/>
      <c r="AS4" s="709"/>
      <c r="AT4" s="709"/>
      <c r="AU4" s="709"/>
      <c r="AV4" s="709"/>
      <c r="AW4" s="709"/>
      <c r="AX4" s="715"/>
    </row>
    <row r="5" spans="1:50" ht="68.25" customHeight="1" x14ac:dyDescent="0.15">
      <c r="A5" s="716" t="s">
        <v>68</v>
      </c>
      <c r="B5" s="717"/>
      <c r="C5" s="717"/>
      <c r="D5" s="717"/>
      <c r="E5" s="717"/>
      <c r="F5" s="718"/>
      <c r="G5" s="864" t="s">
        <v>180</v>
      </c>
      <c r="H5" s="865"/>
      <c r="I5" s="865"/>
      <c r="J5" s="865"/>
      <c r="K5" s="865"/>
      <c r="L5" s="865"/>
      <c r="M5" s="866" t="s">
        <v>67</v>
      </c>
      <c r="N5" s="867"/>
      <c r="O5" s="867"/>
      <c r="P5" s="867"/>
      <c r="Q5" s="867"/>
      <c r="R5" s="868"/>
      <c r="S5" s="869" t="s">
        <v>132</v>
      </c>
      <c r="T5" s="865"/>
      <c r="U5" s="865"/>
      <c r="V5" s="865"/>
      <c r="W5" s="865"/>
      <c r="X5" s="870"/>
      <c r="Y5" s="722" t="s">
        <v>3</v>
      </c>
      <c r="Z5" s="556"/>
      <c r="AA5" s="556"/>
      <c r="AB5" s="556"/>
      <c r="AC5" s="556"/>
      <c r="AD5" s="557"/>
      <c r="AE5" s="723" t="s">
        <v>624</v>
      </c>
      <c r="AF5" s="723"/>
      <c r="AG5" s="723"/>
      <c r="AH5" s="723"/>
      <c r="AI5" s="723"/>
      <c r="AJ5" s="723"/>
      <c r="AK5" s="723"/>
      <c r="AL5" s="723"/>
      <c r="AM5" s="723"/>
      <c r="AN5" s="723"/>
      <c r="AO5" s="723"/>
      <c r="AP5" s="724"/>
      <c r="AQ5" s="725" t="s">
        <v>655</v>
      </c>
      <c r="AR5" s="726"/>
      <c r="AS5" s="726"/>
      <c r="AT5" s="726"/>
      <c r="AU5" s="726"/>
      <c r="AV5" s="726"/>
      <c r="AW5" s="726"/>
      <c r="AX5" s="727"/>
    </row>
    <row r="6" spans="1:50" ht="39" customHeight="1" x14ac:dyDescent="0.15">
      <c r="A6" s="730" t="s">
        <v>4</v>
      </c>
      <c r="B6" s="731"/>
      <c r="C6" s="731"/>
      <c r="D6" s="731"/>
      <c r="E6" s="731"/>
      <c r="F6" s="73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552</v>
      </c>
      <c r="H7" s="517"/>
      <c r="I7" s="517"/>
      <c r="J7" s="517"/>
      <c r="K7" s="517"/>
      <c r="L7" s="517"/>
      <c r="M7" s="517"/>
      <c r="N7" s="517"/>
      <c r="O7" s="517"/>
      <c r="P7" s="517"/>
      <c r="Q7" s="517"/>
      <c r="R7" s="517"/>
      <c r="S7" s="517"/>
      <c r="T7" s="517"/>
      <c r="U7" s="517"/>
      <c r="V7" s="517"/>
      <c r="W7" s="517"/>
      <c r="X7" s="518"/>
      <c r="Y7" s="949" t="s">
        <v>5</v>
      </c>
      <c r="Z7" s="479"/>
      <c r="AA7" s="479"/>
      <c r="AB7" s="479"/>
      <c r="AC7" s="479"/>
      <c r="AD7" s="950"/>
      <c r="AE7" s="939" t="s">
        <v>553</v>
      </c>
      <c r="AF7" s="940"/>
      <c r="AG7" s="940"/>
      <c r="AH7" s="940"/>
      <c r="AI7" s="940"/>
      <c r="AJ7" s="940"/>
      <c r="AK7" s="940"/>
      <c r="AL7" s="940"/>
      <c r="AM7" s="940"/>
      <c r="AN7" s="940"/>
      <c r="AO7" s="940"/>
      <c r="AP7" s="940"/>
      <c r="AQ7" s="940"/>
      <c r="AR7" s="940"/>
      <c r="AS7" s="940"/>
      <c r="AT7" s="940"/>
      <c r="AU7" s="940"/>
      <c r="AV7" s="940"/>
      <c r="AW7" s="940"/>
      <c r="AX7" s="941"/>
    </row>
    <row r="8" spans="1:50" ht="43.5" customHeight="1" x14ac:dyDescent="0.15">
      <c r="A8" s="513" t="s">
        <v>391</v>
      </c>
      <c r="B8" s="514"/>
      <c r="C8" s="514"/>
      <c r="D8" s="514"/>
      <c r="E8" s="514"/>
      <c r="F8" s="515"/>
      <c r="G8" s="967" t="str">
        <f>入力規則等!A26</f>
        <v>科学技術・イノベーション</v>
      </c>
      <c r="H8" s="744"/>
      <c r="I8" s="744"/>
      <c r="J8" s="744"/>
      <c r="K8" s="744"/>
      <c r="L8" s="744"/>
      <c r="M8" s="744"/>
      <c r="N8" s="744"/>
      <c r="O8" s="744"/>
      <c r="P8" s="744"/>
      <c r="Q8" s="744"/>
      <c r="R8" s="744"/>
      <c r="S8" s="744"/>
      <c r="T8" s="744"/>
      <c r="U8" s="744"/>
      <c r="V8" s="744"/>
      <c r="W8" s="744"/>
      <c r="X8" s="968"/>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54.75" customHeight="1" x14ac:dyDescent="0.15">
      <c r="A9" s="874" t="s">
        <v>24</v>
      </c>
      <c r="B9" s="875"/>
      <c r="C9" s="875"/>
      <c r="D9" s="875"/>
      <c r="E9" s="875"/>
      <c r="F9" s="875"/>
      <c r="G9" s="876" t="s">
        <v>637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74.25" customHeight="1" x14ac:dyDescent="0.15">
      <c r="A10" s="683" t="s">
        <v>31</v>
      </c>
      <c r="B10" s="684"/>
      <c r="C10" s="684"/>
      <c r="D10" s="684"/>
      <c r="E10" s="684"/>
      <c r="F10" s="684"/>
      <c r="G10" s="773" t="s">
        <v>638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3" t="s">
        <v>6</v>
      </c>
      <c r="B11" s="684"/>
      <c r="C11" s="684"/>
      <c r="D11" s="684"/>
      <c r="E11" s="684"/>
      <c r="F11" s="685"/>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1" t="s">
        <v>25</v>
      </c>
      <c r="B12" s="972"/>
      <c r="C12" s="972"/>
      <c r="D12" s="972"/>
      <c r="E12" s="972"/>
      <c r="F12" s="973"/>
      <c r="G12" s="781"/>
      <c r="H12" s="782"/>
      <c r="I12" s="782"/>
      <c r="J12" s="782"/>
      <c r="K12" s="782"/>
      <c r="L12" s="782"/>
      <c r="M12" s="782"/>
      <c r="N12" s="782"/>
      <c r="O12" s="782"/>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6"/>
    </row>
    <row r="13" spans="1:50" ht="21" customHeight="1" x14ac:dyDescent="0.15">
      <c r="A13" s="639"/>
      <c r="B13" s="640"/>
      <c r="C13" s="640"/>
      <c r="D13" s="640"/>
      <c r="E13" s="640"/>
      <c r="F13" s="641"/>
      <c r="G13" s="747" t="s">
        <v>7</v>
      </c>
      <c r="H13" s="748"/>
      <c r="I13" s="789" t="s">
        <v>8</v>
      </c>
      <c r="J13" s="790"/>
      <c r="K13" s="790"/>
      <c r="L13" s="790"/>
      <c r="M13" s="790"/>
      <c r="N13" s="790"/>
      <c r="O13" s="791"/>
      <c r="P13" s="680">
        <v>3629</v>
      </c>
      <c r="Q13" s="681"/>
      <c r="R13" s="681"/>
      <c r="S13" s="681"/>
      <c r="T13" s="681"/>
      <c r="U13" s="681"/>
      <c r="V13" s="682"/>
      <c r="W13" s="680">
        <v>3219</v>
      </c>
      <c r="X13" s="681"/>
      <c r="Y13" s="681"/>
      <c r="Z13" s="681"/>
      <c r="AA13" s="681"/>
      <c r="AB13" s="681"/>
      <c r="AC13" s="682"/>
      <c r="AD13" s="680">
        <v>3478</v>
      </c>
      <c r="AE13" s="681"/>
      <c r="AF13" s="681"/>
      <c r="AG13" s="681"/>
      <c r="AH13" s="681"/>
      <c r="AI13" s="681"/>
      <c r="AJ13" s="682"/>
      <c r="AK13" s="680">
        <v>2800</v>
      </c>
      <c r="AL13" s="681"/>
      <c r="AM13" s="681"/>
      <c r="AN13" s="681"/>
      <c r="AO13" s="681"/>
      <c r="AP13" s="681"/>
      <c r="AQ13" s="682"/>
      <c r="AR13" s="946">
        <v>3600</v>
      </c>
      <c r="AS13" s="947"/>
      <c r="AT13" s="947"/>
      <c r="AU13" s="947"/>
      <c r="AV13" s="947"/>
      <c r="AW13" s="947"/>
      <c r="AX13" s="948"/>
    </row>
    <row r="14" spans="1:50" ht="21" customHeight="1" x14ac:dyDescent="0.15">
      <c r="A14" s="639"/>
      <c r="B14" s="640"/>
      <c r="C14" s="640"/>
      <c r="D14" s="640"/>
      <c r="E14" s="640"/>
      <c r="F14" s="641"/>
      <c r="G14" s="749"/>
      <c r="H14" s="750"/>
      <c r="I14" s="735" t="s">
        <v>9</v>
      </c>
      <c r="J14" s="784"/>
      <c r="K14" s="784"/>
      <c r="L14" s="784"/>
      <c r="M14" s="784"/>
      <c r="N14" s="784"/>
      <c r="O14" s="785"/>
      <c r="P14" s="680" t="s">
        <v>554</v>
      </c>
      <c r="Q14" s="681"/>
      <c r="R14" s="681"/>
      <c r="S14" s="681"/>
      <c r="T14" s="681"/>
      <c r="U14" s="681"/>
      <c r="V14" s="682"/>
      <c r="W14" s="680" t="s">
        <v>554</v>
      </c>
      <c r="X14" s="681"/>
      <c r="Y14" s="681"/>
      <c r="Z14" s="681"/>
      <c r="AA14" s="681"/>
      <c r="AB14" s="681"/>
      <c r="AC14" s="682"/>
      <c r="AD14" s="680">
        <v>6099</v>
      </c>
      <c r="AE14" s="681"/>
      <c r="AF14" s="681"/>
      <c r="AG14" s="681"/>
      <c r="AH14" s="681"/>
      <c r="AI14" s="681"/>
      <c r="AJ14" s="682"/>
      <c r="AK14" s="680" t="s">
        <v>554</v>
      </c>
      <c r="AL14" s="681"/>
      <c r="AM14" s="681"/>
      <c r="AN14" s="681"/>
      <c r="AO14" s="681"/>
      <c r="AP14" s="681"/>
      <c r="AQ14" s="682"/>
      <c r="AR14" s="811"/>
      <c r="AS14" s="811"/>
      <c r="AT14" s="811"/>
      <c r="AU14" s="811"/>
      <c r="AV14" s="811"/>
      <c r="AW14" s="811"/>
      <c r="AX14" s="812"/>
    </row>
    <row r="15" spans="1:50" ht="21" customHeight="1" x14ac:dyDescent="0.15">
      <c r="A15" s="639"/>
      <c r="B15" s="640"/>
      <c r="C15" s="640"/>
      <c r="D15" s="640"/>
      <c r="E15" s="640"/>
      <c r="F15" s="641"/>
      <c r="G15" s="749"/>
      <c r="H15" s="750"/>
      <c r="I15" s="735" t="s">
        <v>52</v>
      </c>
      <c r="J15" s="736"/>
      <c r="K15" s="736"/>
      <c r="L15" s="736"/>
      <c r="M15" s="736"/>
      <c r="N15" s="736"/>
      <c r="O15" s="737"/>
      <c r="P15" s="680">
        <v>8496</v>
      </c>
      <c r="Q15" s="681"/>
      <c r="R15" s="681"/>
      <c r="S15" s="681"/>
      <c r="T15" s="681"/>
      <c r="U15" s="681"/>
      <c r="V15" s="682"/>
      <c r="W15" s="680">
        <v>378</v>
      </c>
      <c r="X15" s="681"/>
      <c r="Y15" s="681"/>
      <c r="Z15" s="681"/>
      <c r="AA15" s="681"/>
      <c r="AB15" s="681"/>
      <c r="AC15" s="682"/>
      <c r="AD15" s="680">
        <v>1181</v>
      </c>
      <c r="AE15" s="681"/>
      <c r="AF15" s="681"/>
      <c r="AG15" s="681"/>
      <c r="AH15" s="681"/>
      <c r="AI15" s="681"/>
      <c r="AJ15" s="682"/>
      <c r="AK15" s="680">
        <v>6159</v>
      </c>
      <c r="AL15" s="681"/>
      <c r="AM15" s="681"/>
      <c r="AN15" s="681"/>
      <c r="AO15" s="681"/>
      <c r="AP15" s="681"/>
      <c r="AQ15" s="682"/>
      <c r="AR15" s="680" t="s">
        <v>665</v>
      </c>
      <c r="AS15" s="681"/>
      <c r="AT15" s="681"/>
      <c r="AU15" s="681"/>
      <c r="AV15" s="681"/>
      <c r="AW15" s="681"/>
      <c r="AX15" s="783"/>
    </row>
    <row r="16" spans="1:50" ht="21" customHeight="1" x14ac:dyDescent="0.15">
      <c r="A16" s="639"/>
      <c r="B16" s="640"/>
      <c r="C16" s="640"/>
      <c r="D16" s="640"/>
      <c r="E16" s="640"/>
      <c r="F16" s="641"/>
      <c r="G16" s="749"/>
      <c r="H16" s="750"/>
      <c r="I16" s="735" t="s">
        <v>53</v>
      </c>
      <c r="J16" s="736"/>
      <c r="K16" s="736"/>
      <c r="L16" s="736"/>
      <c r="M16" s="736"/>
      <c r="N16" s="736"/>
      <c r="O16" s="737"/>
      <c r="P16" s="680">
        <v>-378</v>
      </c>
      <c r="Q16" s="681"/>
      <c r="R16" s="681"/>
      <c r="S16" s="681"/>
      <c r="T16" s="681"/>
      <c r="U16" s="681"/>
      <c r="V16" s="682"/>
      <c r="W16" s="680">
        <v>-1181</v>
      </c>
      <c r="X16" s="681"/>
      <c r="Y16" s="681"/>
      <c r="Z16" s="681"/>
      <c r="AA16" s="681"/>
      <c r="AB16" s="681"/>
      <c r="AC16" s="682"/>
      <c r="AD16" s="680">
        <v>-6159</v>
      </c>
      <c r="AE16" s="681"/>
      <c r="AF16" s="681"/>
      <c r="AG16" s="681"/>
      <c r="AH16" s="681"/>
      <c r="AI16" s="681"/>
      <c r="AJ16" s="682"/>
      <c r="AK16" s="680" t="s">
        <v>557</v>
      </c>
      <c r="AL16" s="681"/>
      <c r="AM16" s="681"/>
      <c r="AN16" s="681"/>
      <c r="AO16" s="681"/>
      <c r="AP16" s="681"/>
      <c r="AQ16" s="682"/>
      <c r="AR16" s="776"/>
      <c r="AS16" s="777"/>
      <c r="AT16" s="777"/>
      <c r="AU16" s="777"/>
      <c r="AV16" s="777"/>
      <c r="AW16" s="777"/>
      <c r="AX16" s="778"/>
    </row>
    <row r="17" spans="1:50" ht="24.75" customHeight="1" x14ac:dyDescent="0.15">
      <c r="A17" s="639"/>
      <c r="B17" s="640"/>
      <c r="C17" s="640"/>
      <c r="D17" s="640"/>
      <c r="E17" s="640"/>
      <c r="F17" s="641"/>
      <c r="G17" s="749"/>
      <c r="H17" s="750"/>
      <c r="I17" s="735" t="s">
        <v>51</v>
      </c>
      <c r="J17" s="784"/>
      <c r="K17" s="784"/>
      <c r="L17" s="784"/>
      <c r="M17" s="784"/>
      <c r="N17" s="784"/>
      <c r="O17" s="785"/>
      <c r="P17" s="680" t="s">
        <v>644</v>
      </c>
      <c r="Q17" s="681"/>
      <c r="R17" s="681"/>
      <c r="S17" s="681"/>
      <c r="T17" s="681"/>
      <c r="U17" s="681"/>
      <c r="V17" s="682"/>
      <c r="W17" s="680" t="s">
        <v>645</v>
      </c>
      <c r="X17" s="681"/>
      <c r="Y17" s="681"/>
      <c r="Z17" s="681"/>
      <c r="AA17" s="681"/>
      <c r="AB17" s="681"/>
      <c r="AC17" s="682"/>
      <c r="AD17" s="680" t="s">
        <v>646</v>
      </c>
      <c r="AE17" s="681"/>
      <c r="AF17" s="681"/>
      <c r="AG17" s="681"/>
      <c r="AH17" s="681"/>
      <c r="AI17" s="681"/>
      <c r="AJ17" s="682"/>
      <c r="AK17" s="680" t="s">
        <v>646</v>
      </c>
      <c r="AL17" s="681"/>
      <c r="AM17" s="681"/>
      <c r="AN17" s="681"/>
      <c r="AO17" s="681"/>
      <c r="AP17" s="681"/>
      <c r="AQ17" s="682"/>
      <c r="AR17" s="944"/>
      <c r="AS17" s="944"/>
      <c r="AT17" s="944"/>
      <c r="AU17" s="944"/>
      <c r="AV17" s="944"/>
      <c r="AW17" s="944"/>
      <c r="AX17" s="945"/>
    </row>
    <row r="18" spans="1:50" ht="24.75" customHeight="1" x14ac:dyDescent="0.15">
      <c r="A18" s="639"/>
      <c r="B18" s="640"/>
      <c r="C18" s="640"/>
      <c r="D18" s="640"/>
      <c r="E18" s="640"/>
      <c r="F18" s="641"/>
      <c r="G18" s="751"/>
      <c r="H18" s="752"/>
      <c r="I18" s="740" t="s">
        <v>21</v>
      </c>
      <c r="J18" s="741"/>
      <c r="K18" s="741"/>
      <c r="L18" s="741"/>
      <c r="M18" s="741"/>
      <c r="N18" s="741"/>
      <c r="O18" s="742"/>
      <c r="P18" s="903">
        <f>SUM(P13:V17)</f>
        <v>11747</v>
      </c>
      <c r="Q18" s="904"/>
      <c r="R18" s="904"/>
      <c r="S18" s="904"/>
      <c r="T18" s="904"/>
      <c r="U18" s="904"/>
      <c r="V18" s="905"/>
      <c r="W18" s="903">
        <f>SUM(W13:AC17)</f>
        <v>2416</v>
      </c>
      <c r="X18" s="904"/>
      <c r="Y18" s="904"/>
      <c r="Z18" s="904"/>
      <c r="AA18" s="904"/>
      <c r="AB18" s="904"/>
      <c r="AC18" s="905"/>
      <c r="AD18" s="903">
        <f>SUM(AD13:AJ17)</f>
        <v>4599</v>
      </c>
      <c r="AE18" s="904"/>
      <c r="AF18" s="904"/>
      <c r="AG18" s="904"/>
      <c r="AH18" s="904"/>
      <c r="AI18" s="904"/>
      <c r="AJ18" s="905"/>
      <c r="AK18" s="903">
        <f>SUM(AK13:AQ17)</f>
        <v>8959</v>
      </c>
      <c r="AL18" s="904"/>
      <c r="AM18" s="904"/>
      <c r="AN18" s="904"/>
      <c r="AO18" s="904"/>
      <c r="AP18" s="904"/>
      <c r="AQ18" s="905"/>
      <c r="AR18" s="903">
        <f>SUM(AR13:AX17)</f>
        <v>3600</v>
      </c>
      <c r="AS18" s="904"/>
      <c r="AT18" s="904"/>
      <c r="AU18" s="904"/>
      <c r="AV18" s="904"/>
      <c r="AW18" s="904"/>
      <c r="AX18" s="906"/>
    </row>
    <row r="19" spans="1:50" ht="24.75" customHeight="1" x14ac:dyDescent="0.15">
      <c r="A19" s="639"/>
      <c r="B19" s="640"/>
      <c r="C19" s="640"/>
      <c r="D19" s="640"/>
      <c r="E19" s="640"/>
      <c r="F19" s="641"/>
      <c r="G19" s="901" t="s">
        <v>10</v>
      </c>
      <c r="H19" s="902"/>
      <c r="I19" s="902"/>
      <c r="J19" s="902"/>
      <c r="K19" s="902"/>
      <c r="L19" s="902"/>
      <c r="M19" s="902"/>
      <c r="N19" s="902"/>
      <c r="O19" s="902"/>
      <c r="P19" s="680">
        <v>11746</v>
      </c>
      <c r="Q19" s="681"/>
      <c r="R19" s="681"/>
      <c r="S19" s="681"/>
      <c r="T19" s="681"/>
      <c r="U19" s="681"/>
      <c r="V19" s="682"/>
      <c r="W19" s="680">
        <v>2415</v>
      </c>
      <c r="X19" s="681"/>
      <c r="Y19" s="681"/>
      <c r="Z19" s="681"/>
      <c r="AA19" s="681"/>
      <c r="AB19" s="681"/>
      <c r="AC19" s="682"/>
      <c r="AD19" s="680">
        <v>4597</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1" t="s">
        <v>11</v>
      </c>
      <c r="H20" s="902"/>
      <c r="I20" s="902"/>
      <c r="J20" s="902"/>
      <c r="K20" s="902"/>
      <c r="L20" s="902"/>
      <c r="M20" s="902"/>
      <c r="N20" s="902"/>
      <c r="O20" s="902"/>
      <c r="P20" s="353">
        <f>IF(P18=0, "-", SUM(P19)/P18)</f>
        <v>0.99991487188218264</v>
      </c>
      <c r="Q20" s="353"/>
      <c r="R20" s="353"/>
      <c r="S20" s="353"/>
      <c r="T20" s="353"/>
      <c r="U20" s="353"/>
      <c r="V20" s="353"/>
      <c r="W20" s="353">
        <f t="shared" ref="W20" si="0">IF(W18=0, "-", SUM(W19)/W18)</f>
        <v>0.9995860927152318</v>
      </c>
      <c r="X20" s="353"/>
      <c r="Y20" s="353"/>
      <c r="Z20" s="353"/>
      <c r="AA20" s="353"/>
      <c r="AB20" s="353"/>
      <c r="AC20" s="353"/>
      <c r="AD20" s="353">
        <f t="shared" ref="AD20" si="1">IF(AD18=0, "-", SUM(AD19)/AD18)</f>
        <v>0.99956512285279409</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4"/>
      <c r="B21" s="875"/>
      <c r="C21" s="875"/>
      <c r="D21" s="875"/>
      <c r="E21" s="875"/>
      <c r="F21" s="974"/>
      <c r="G21" s="351" t="s">
        <v>508</v>
      </c>
      <c r="H21" s="352"/>
      <c r="I21" s="352"/>
      <c r="J21" s="352"/>
      <c r="K21" s="352"/>
      <c r="L21" s="352"/>
      <c r="M21" s="352"/>
      <c r="N21" s="352"/>
      <c r="O21" s="352"/>
      <c r="P21" s="353">
        <f>IF(P19=0, "-", SUM(P19)/SUM(P13,P14))</f>
        <v>3.2367043262606781</v>
      </c>
      <c r="Q21" s="353"/>
      <c r="R21" s="353"/>
      <c r="S21" s="353"/>
      <c r="T21" s="353"/>
      <c r="U21" s="353"/>
      <c r="V21" s="353"/>
      <c r="W21" s="353">
        <f t="shared" ref="W21" si="2">IF(W19=0, "-", SUM(W19)/SUM(W13,W14))</f>
        <v>0.75023299161230195</v>
      </c>
      <c r="X21" s="353"/>
      <c r="Y21" s="353"/>
      <c r="Z21" s="353"/>
      <c r="AA21" s="353"/>
      <c r="AB21" s="353"/>
      <c r="AC21" s="353"/>
      <c r="AD21" s="353">
        <f t="shared" ref="AD21" si="3">IF(AD19=0, "-", SUM(AD19)/SUM(AD13,AD14))</f>
        <v>0.48000417667327971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2" t="s">
        <v>485</v>
      </c>
      <c r="B22" s="993"/>
      <c r="C22" s="993"/>
      <c r="D22" s="993"/>
      <c r="E22" s="993"/>
      <c r="F22" s="994"/>
      <c r="G22" s="979" t="s">
        <v>483</v>
      </c>
      <c r="H22" s="244"/>
      <c r="I22" s="244"/>
      <c r="J22" s="244"/>
      <c r="K22" s="244"/>
      <c r="L22" s="244"/>
      <c r="M22" s="244"/>
      <c r="N22" s="244"/>
      <c r="O22" s="245"/>
      <c r="P22" s="969" t="s">
        <v>482</v>
      </c>
      <c r="Q22" s="244"/>
      <c r="R22" s="244"/>
      <c r="S22" s="244"/>
      <c r="T22" s="244"/>
      <c r="U22" s="244"/>
      <c r="V22" s="245"/>
      <c r="W22" s="969" t="s">
        <v>481</v>
      </c>
      <c r="X22" s="244"/>
      <c r="Y22" s="244"/>
      <c r="Z22" s="244"/>
      <c r="AA22" s="244"/>
      <c r="AB22" s="244"/>
      <c r="AC22" s="245"/>
      <c r="AD22" s="969" t="s">
        <v>480</v>
      </c>
      <c r="AE22" s="244"/>
      <c r="AF22" s="244"/>
      <c r="AG22" s="244"/>
      <c r="AH22" s="244"/>
      <c r="AI22" s="244"/>
      <c r="AJ22" s="244"/>
      <c r="AK22" s="244"/>
      <c r="AL22" s="244"/>
      <c r="AM22" s="244"/>
      <c r="AN22" s="244"/>
      <c r="AO22" s="244"/>
      <c r="AP22" s="244"/>
      <c r="AQ22" s="244"/>
      <c r="AR22" s="244"/>
      <c r="AS22" s="244"/>
      <c r="AT22" s="244"/>
      <c r="AU22" s="244"/>
      <c r="AV22" s="244"/>
      <c r="AW22" s="244"/>
      <c r="AX22" s="1001"/>
    </row>
    <row r="23" spans="1:50" ht="36.75" customHeight="1" x14ac:dyDescent="0.15">
      <c r="A23" s="995"/>
      <c r="B23" s="996"/>
      <c r="C23" s="996"/>
      <c r="D23" s="996"/>
      <c r="E23" s="996"/>
      <c r="F23" s="997"/>
      <c r="G23" s="980" t="s">
        <v>640</v>
      </c>
      <c r="H23" s="981"/>
      <c r="I23" s="981"/>
      <c r="J23" s="981"/>
      <c r="K23" s="981"/>
      <c r="L23" s="981"/>
      <c r="M23" s="981"/>
      <c r="N23" s="981"/>
      <c r="O23" s="982"/>
      <c r="P23" s="946">
        <v>2000</v>
      </c>
      <c r="Q23" s="947"/>
      <c r="R23" s="947"/>
      <c r="S23" s="947"/>
      <c r="T23" s="947"/>
      <c r="U23" s="947"/>
      <c r="V23" s="970"/>
      <c r="W23" s="946">
        <v>2000</v>
      </c>
      <c r="X23" s="947"/>
      <c r="Y23" s="947"/>
      <c r="Z23" s="947"/>
      <c r="AA23" s="947"/>
      <c r="AB23" s="947"/>
      <c r="AC23" s="970"/>
      <c r="AD23" s="1002" t="s">
        <v>661</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36.75" customHeight="1" x14ac:dyDescent="0.15">
      <c r="A24" s="995"/>
      <c r="B24" s="996"/>
      <c r="C24" s="996"/>
      <c r="D24" s="996"/>
      <c r="E24" s="996"/>
      <c r="F24" s="997"/>
      <c r="G24" s="983" t="s">
        <v>639</v>
      </c>
      <c r="H24" s="984"/>
      <c r="I24" s="984"/>
      <c r="J24" s="984"/>
      <c r="K24" s="984"/>
      <c r="L24" s="984"/>
      <c r="M24" s="984"/>
      <c r="N24" s="984"/>
      <c r="O24" s="985"/>
      <c r="P24" s="680">
        <v>800</v>
      </c>
      <c r="Q24" s="681"/>
      <c r="R24" s="681"/>
      <c r="S24" s="681"/>
      <c r="T24" s="681"/>
      <c r="U24" s="681"/>
      <c r="V24" s="682"/>
      <c r="W24" s="680">
        <v>1600</v>
      </c>
      <c r="X24" s="681"/>
      <c r="Y24" s="681"/>
      <c r="Z24" s="681"/>
      <c r="AA24" s="681"/>
      <c r="AB24" s="681"/>
      <c r="AC24" s="68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80"/>
      <c r="Q25" s="681"/>
      <c r="R25" s="681"/>
      <c r="S25" s="681"/>
      <c r="T25" s="681"/>
      <c r="U25" s="681"/>
      <c r="V25" s="682"/>
      <c r="W25" s="680"/>
      <c r="X25" s="681"/>
      <c r="Y25" s="681"/>
      <c r="Z25" s="681"/>
      <c r="AA25" s="681"/>
      <c r="AB25" s="681"/>
      <c r="AC25" s="68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80"/>
      <c r="Q26" s="681"/>
      <c r="R26" s="681"/>
      <c r="S26" s="681"/>
      <c r="T26" s="681"/>
      <c r="U26" s="681"/>
      <c r="V26" s="682"/>
      <c r="W26" s="680"/>
      <c r="X26" s="681"/>
      <c r="Y26" s="681"/>
      <c r="Z26" s="681"/>
      <c r="AA26" s="681"/>
      <c r="AB26" s="681"/>
      <c r="AC26" s="68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80"/>
      <c r="Q27" s="681"/>
      <c r="R27" s="681"/>
      <c r="S27" s="681"/>
      <c r="T27" s="681"/>
      <c r="U27" s="681"/>
      <c r="V27" s="682"/>
      <c r="W27" s="680"/>
      <c r="X27" s="681"/>
      <c r="Y27" s="681"/>
      <c r="Z27" s="681"/>
      <c r="AA27" s="681"/>
      <c r="AB27" s="681"/>
      <c r="AC27" s="68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3">
        <f>P29-SUM(P23:P27)</f>
        <v>0</v>
      </c>
      <c r="Q28" s="904"/>
      <c r="R28" s="904"/>
      <c r="S28" s="904"/>
      <c r="T28" s="904"/>
      <c r="U28" s="904"/>
      <c r="V28" s="905"/>
      <c r="W28" s="903">
        <f>W29-SUM(W23:W27)</f>
        <v>0</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f>AK13</f>
        <v>2800</v>
      </c>
      <c r="Q29" s="962"/>
      <c r="R29" s="962"/>
      <c r="S29" s="962"/>
      <c r="T29" s="962"/>
      <c r="U29" s="962"/>
      <c r="V29" s="963"/>
      <c r="W29" s="961">
        <f>AR13</f>
        <v>3600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2" t="s">
        <v>358</v>
      </c>
      <c r="AF30" s="942"/>
      <c r="AG30" s="942"/>
      <c r="AH30" s="942"/>
      <c r="AI30" s="942" t="s">
        <v>359</v>
      </c>
      <c r="AJ30" s="942"/>
      <c r="AK30" s="942"/>
      <c r="AL30" s="942"/>
      <c r="AM30" s="942" t="s">
        <v>365</v>
      </c>
      <c r="AN30" s="942"/>
      <c r="AO30" s="942"/>
      <c r="AP30" s="883"/>
      <c r="AQ30" s="792" t="s">
        <v>356</v>
      </c>
      <c r="AR30" s="793"/>
      <c r="AS30" s="793"/>
      <c r="AT30" s="794"/>
      <c r="AU30" s="799" t="s">
        <v>254</v>
      </c>
      <c r="AV30" s="799"/>
      <c r="AW30" s="799"/>
      <c r="AX30" s="943"/>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8"/>
      <c r="AS31" s="132" t="s">
        <v>357</v>
      </c>
      <c r="AT31" s="133"/>
      <c r="AU31" s="187" t="s">
        <v>554</v>
      </c>
      <c r="AV31" s="187"/>
      <c r="AW31" s="431" t="s">
        <v>301</v>
      </c>
      <c r="AX31" s="432"/>
    </row>
    <row r="32" spans="1:50" ht="23.25" customHeight="1" x14ac:dyDescent="0.15">
      <c r="A32" s="436"/>
      <c r="B32" s="434"/>
      <c r="C32" s="434"/>
      <c r="D32" s="434"/>
      <c r="E32" s="434"/>
      <c r="F32" s="435"/>
      <c r="G32" s="577" t="s">
        <v>558</v>
      </c>
      <c r="H32" s="578"/>
      <c r="I32" s="578"/>
      <c r="J32" s="578"/>
      <c r="K32" s="578"/>
      <c r="L32" s="578"/>
      <c r="M32" s="578"/>
      <c r="N32" s="578"/>
      <c r="O32" s="579"/>
      <c r="P32" s="101" t="s">
        <v>559</v>
      </c>
      <c r="Q32" s="101"/>
      <c r="R32" s="101"/>
      <c r="S32" s="101"/>
      <c r="T32" s="101"/>
      <c r="U32" s="101"/>
      <c r="V32" s="101"/>
      <c r="W32" s="101"/>
      <c r="X32" s="102"/>
      <c r="Y32" s="499" t="s">
        <v>13</v>
      </c>
      <c r="Z32" s="546"/>
      <c r="AA32" s="547"/>
      <c r="AB32" s="484" t="s">
        <v>560</v>
      </c>
      <c r="AC32" s="484"/>
      <c r="AD32" s="484"/>
      <c r="AE32" s="240">
        <v>10</v>
      </c>
      <c r="AF32" s="241"/>
      <c r="AG32" s="241"/>
      <c r="AH32" s="241"/>
      <c r="AI32" s="240">
        <v>4</v>
      </c>
      <c r="AJ32" s="241"/>
      <c r="AK32" s="241"/>
      <c r="AL32" s="241"/>
      <c r="AM32" s="240">
        <v>15</v>
      </c>
      <c r="AN32" s="241"/>
      <c r="AO32" s="241"/>
      <c r="AP32" s="241"/>
      <c r="AQ32" s="361" t="s">
        <v>556</v>
      </c>
      <c r="AR32" s="195"/>
      <c r="AS32" s="195"/>
      <c r="AT32" s="362"/>
      <c r="AU32" s="241" t="s">
        <v>554</v>
      </c>
      <c r="AV32" s="241"/>
      <c r="AW32" s="241"/>
      <c r="AX32" s="243"/>
    </row>
    <row r="33" spans="1:50" ht="23.25" customHeight="1" x14ac:dyDescent="0.15">
      <c r="A33" s="437"/>
      <c r="B33" s="438"/>
      <c r="C33" s="438"/>
      <c r="D33" s="438"/>
      <c r="E33" s="438"/>
      <c r="F33" s="439"/>
      <c r="G33" s="580"/>
      <c r="H33" s="581"/>
      <c r="I33" s="581"/>
      <c r="J33" s="581"/>
      <c r="K33" s="581"/>
      <c r="L33" s="581"/>
      <c r="M33" s="581"/>
      <c r="N33" s="581"/>
      <c r="O33" s="582"/>
      <c r="P33" s="104"/>
      <c r="Q33" s="104"/>
      <c r="R33" s="104"/>
      <c r="S33" s="104"/>
      <c r="T33" s="104"/>
      <c r="U33" s="104"/>
      <c r="V33" s="104"/>
      <c r="W33" s="104"/>
      <c r="X33" s="105"/>
      <c r="Y33" s="421" t="s">
        <v>55</v>
      </c>
      <c r="Z33" s="422"/>
      <c r="AA33" s="423"/>
      <c r="AB33" s="538" t="s">
        <v>560</v>
      </c>
      <c r="AC33" s="538"/>
      <c r="AD33" s="538"/>
      <c r="AE33" s="240">
        <v>14</v>
      </c>
      <c r="AF33" s="241"/>
      <c r="AG33" s="241"/>
      <c r="AH33" s="241"/>
      <c r="AI33" s="240">
        <v>8</v>
      </c>
      <c r="AJ33" s="241"/>
      <c r="AK33" s="241"/>
      <c r="AL33" s="241"/>
      <c r="AM33" s="240">
        <v>31</v>
      </c>
      <c r="AN33" s="241"/>
      <c r="AO33" s="241"/>
      <c r="AP33" s="241"/>
      <c r="AQ33" s="361">
        <v>32</v>
      </c>
      <c r="AR33" s="195"/>
      <c r="AS33" s="195"/>
      <c r="AT33" s="362"/>
      <c r="AU33" s="241" t="s">
        <v>554</v>
      </c>
      <c r="AV33" s="241"/>
      <c r="AW33" s="241"/>
      <c r="AX33" s="243"/>
    </row>
    <row r="34" spans="1:50" ht="23.25" customHeight="1" x14ac:dyDescent="0.15">
      <c r="A34" s="436"/>
      <c r="B34" s="434"/>
      <c r="C34" s="434"/>
      <c r="D34" s="434"/>
      <c r="E34" s="434"/>
      <c r="F34" s="435"/>
      <c r="G34" s="583"/>
      <c r="H34" s="584"/>
      <c r="I34" s="584"/>
      <c r="J34" s="584"/>
      <c r="K34" s="584"/>
      <c r="L34" s="584"/>
      <c r="M34" s="584"/>
      <c r="N34" s="584"/>
      <c r="O34" s="585"/>
      <c r="P34" s="107"/>
      <c r="Q34" s="107"/>
      <c r="R34" s="107"/>
      <c r="S34" s="107"/>
      <c r="T34" s="107"/>
      <c r="U34" s="107"/>
      <c r="V34" s="107"/>
      <c r="W34" s="107"/>
      <c r="X34" s="108"/>
      <c r="Y34" s="421" t="s">
        <v>14</v>
      </c>
      <c r="Z34" s="422"/>
      <c r="AA34" s="423"/>
      <c r="AB34" s="572" t="s">
        <v>302</v>
      </c>
      <c r="AC34" s="572"/>
      <c r="AD34" s="572"/>
      <c r="AE34" s="240">
        <f>AE32/AE33*100</f>
        <v>71.428571428571431</v>
      </c>
      <c r="AF34" s="241"/>
      <c r="AG34" s="241"/>
      <c r="AH34" s="241"/>
      <c r="AI34" s="240">
        <f t="shared" ref="AI34" si="4">AI32/AI33*100</f>
        <v>50</v>
      </c>
      <c r="AJ34" s="241"/>
      <c r="AK34" s="241"/>
      <c r="AL34" s="241"/>
      <c r="AM34" s="240">
        <f t="shared" ref="AM34" si="5">AM32/AM33*100</f>
        <v>48.387096774193552</v>
      </c>
      <c r="AN34" s="241"/>
      <c r="AO34" s="241"/>
      <c r="AP34" s="241"/>
      <c r="AQ34" s="361" t="s">
        <v>554</v>
      </c>
      <c r="AR34" s="195"/>
      <c r="AS34" s="195"/>
      <c r="AT34" s="362"/>
      <c r="AU34" s="241" t="s">
        <v>554</v>
      </c>
      <c r="AV34" s="241"/>
      <c r="AW34" s="241"/>
      <c r="AX34" s="243"/>
    </row>
    <row r="35" spans="1:50" ht="23.25" customHeight="1" x14ac:dyDescent="0.15">
      <c r="A35" s="226" t="s">
        <v>539</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9" t="s">
        <v>266</v>
      </c>
      <c r="H37" s="450"/>
      <c r="I37" s="450"/>
      <c r="J37" s="450"/>
      <c r="K37" s="450"/>
      <c r="L37" s="450"/>
      <c r="M37" s="450"/>
      <c r="N37" s="450"/>
      <c r="O37" s="451"/>
      <c r="P37" s="779" t="s">
        <v>60</v>
      </c>
      <c r="Q37" s="450"/>
      <c r="R37" s="450"/>
      <c r="S37" s="450"/>
      <c r="T37" s="450"/>
      <c r="U37" s="450"/>
      <c r="V37" s="450"/>
      <c r="W37" s="450"/>
      <c r="X37" s="451"/>
      <c r="Y37" s="590"/>
      <c r="Z37" s="591"/>
      <c r="AA37" s="592"/>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50" t="s">
        <v>254</v>
      </c>
      <c r="AV37" s="450"/>
      <c r="AW37" s="450"/>
      <c r="AX37" s="937"/>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8"/>
      <c r="AS38" s="132" t="s">
        <v>357</v>
      </c>
      <c r="AT38" s="133"/>
      <c r="AU38" s="187"/>
      <c r="AV38" s="187"/>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1"/>
      <c r="Q39" s="101"/>
      <c r="R39" s="101"/>
      <c r="S39" s="101"/>
      <c r="T39" s="101"/>
      <c r="U39" s="101"/>
      <c r="V39" s="101"/>
      <c r="W39" s="101"/>
      <c r="X39" s="102"/>
      <c r="Y39" s="499" t="s">
        <v>13</v>
      </c>
      <c r="Z39" s="546"/>
      <c r="AA39" s="547"/>
      <c r="AB39" s="484"/>
      <c r="AC39" s="484"/>
      <c r="AD39" s="484"/>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3.25" hidden="1" customHeight="1" x14ac:dyDescent="0.15">
      <c r="A40" s="437"/>
      <c r="B40" s="438"/>
      <c r="C40" s="438"/>
      <c r="D40" s="438"/>
      <c r="E40" s="438"/>
      <c r="F40" s="439"/>
      <c r="G40" s="580"/>
      <c r="H40" s="581"/>
      <c r="I40" s="581"/>
      <c r="J40" s="581"/>
      <c r="K40" s="581"/>
      <c r="L40" s="581"/>
      <c r="M40" s="581"/>
      <c r="N40" s="581"/>
      <c r="O40" s="582"/>
      <c r="P40" s="104"/>
      <c r="Q40" s="104"/>
      <c r="R40" s="104"/>
      <c r="S40" s="104"/>
      <c r="T40" s="104"/>
      <c r="U40" s="104"/>
      <c r="V40" s="104"/>
      <c r="W40" s="104"/>
      <c r="X40" s="105"/>
      <c r="Y40" s="421" t="s">
        <v>55</v>
      </c>
      <c r="Z40" s="422"/>
      <c r="AA40" s="423"/>
      <c r="AB40" s="538"/>
      <c r="AC40" s="538"/>
      <c r="AD40" s="538"/>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3.25" hidden="1" customHeight="1" x14ac:dyDescent="0.15">
      <c r="A41" s="440"/>
      <c r="B41" s="441"/>
      <c r="C41" s="441"/>
      <c r="D41" s="441"/>
      <c r="E41" s="441"/>
      <c r="F41" s="442"/>
      <c r="G41" s="583"/>
      <c r="H41" s="584"/>
      <c r="I41" s="584"/>
      <c r="J41" s="584"/>
      <c r="K41" s="584"/>
      <c r="L41" s="584"/>
      <c r="M41" s="584"/>
      <c r="N41" s="584"/>
      <c r="O41" s="585"/>
      <c r="P41" s="107"/>
      <c r="Q41" s="107"/>
      <c r="R41" s="107"/>
      <c r="S41" s="107"/>
      <c r="T41" s="107"/>
      <c r="U41" s="107"/>
      <c r="V41" s="107"/>
      <c r="W41" s="107"/>
      <c r="X41" s="108"/>
      <c r="Y41" s="421" t="s">
        <v>14</v>
      </c>
      <c r="Z41" s="422"/>
      <c r="AA41" s="423"/>
      <c r="AB41" s="572" t="s">
        <v>302</v>
      </c>
      <c r="AC41" s="572"/>
      <c r="AD41" s="572"/>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9" t="s">
        <v>266</v>
      </c>
      <c r="H44" s="450"/>
      <c r="I44" s="450"/>
      <c r="J44" s="450"/>
      <c r="K44" s="450"/>
      <c r="L44" s="450"/>
      <c r="M44" s="450"/>
      <c r="N44" s="450"/>
      <c r="O44" s="451"/>
      <c r="P44" s="779" t="s">
        <v>60</v>
      </c>
      <c r="Q44" s="450"/>
      <c r="R44" s="450"/>
      <c r="S44" s="450"/>
      <c r="T44" s="450"/>
      <c r="U44" s="450"/>
      <c r="V44" s="450"/>
      <c r="W44" s="450"/>
      <c r="X44" s="451"/>
      <c r="Y44" s="590"/>
      <c r="Z44" s="591"/>
      <c r="AA44" s="592"/>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50" t="s">
        <v>254</v>
      </c>
      <c r="AV44" s="450"/>
      <c r="AW44" s="450"/>
      <c r="AX44" s="937"/>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8"/>
      <c r="AS45" s="132" t="s">
        <v>357</v>
      </c>
      <c r="AT45" s="133"/>
      <c r="AU45" s="187"/>
      <c r="AV45" s="187"/>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1"/>
      <c r="Q46" s="101"/>
      <c r="R46" s="101"/>
      <c r="S46" s="101"/>
      <c r="T46" s="101"/>
      <c r="U46" s="101"/>
      <c r="V46" s="101"/>
      <c r="W46" s="101"/>
      <c r="X46" s="102"/>
      <c r="Y46" s="499" t="s">
        <v>13</v>
      </c>
      <c r="Z46" s="546"/>
      <c r="AA46" s="547"/>
      <c r="AB46" s="484"/>
      <c r="AC46" s="484"/>
      <c r="AD46" s="484"/>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3.25" hidden="1" customHeight="1" x14ac:dyDescent="0.15">
      <c r="A47" s="437"/>
      <c r="B47" s="438"/>
      <c r="C47" s="438"/>
      <c r="D47" s="438"/>
      <c r="E47" s="438"/>
      <c r="F47" s="439"/>
      <c r="G47" s="580"/>
      <c r="H47" s="581"/>
      <c r="I47" s="581"/>
      <c r="J47" s="581"/>
      <c r="K47" s="581"/>
      <c r="L47" s="581"/>
      <c r="M47" s="581"/>
      <c r="N47" s="581"/>
      <c r="O47" s="582"/>
      <c r="P47" s="104"/>
      <c r="Q47" s="104"/>
      <c r="R47" s="104"/>
      <c r="S47" s="104"/>
      <c r="T47" s="104"/>
      <c r="U47" s="104"/>
      <c r="V47" s="104"/>
      <c r="W47" s="104"/>
      <c r="X47" s="105"/>
      <c r="Y47" s="421" t="s">
        <v>55</v>
      </c>
      <c r="Z47" s="422"/>
      <c r="AA47" s="423"/>
      <c r="AB47" s="538"/>
      <c r="AC47" s="538"/>
      <c r="AD47" s="538"/>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3.25" hidden="1" customHeight="1" x14ac:dyDescent="0.15">
      <c r="A48" s="440"/>
      <c r="B48" s="441"/>
      <c r="C48" s="441"/>
      <c r="D48" s="441"/>
      <c r="E48" s="441"/>
      <c r="F48" s="442"/>
      <c r="G48" s="583"/>
      <c r="H48" s="584"/>
      <c r="I48" s="584"/>
      <c r="J48" s="584"/>
      <c r="K48" s="584"/>
      <c r="L48" s="584"/>
      <c r="M48" s="584"/>
      <c r="N48" s="584"/>
      <c r="O48" s="585"/>
      <c r="P48" s="107"/>
      <c r="Q48" s="107"/>
      <c r="R48" s="107"/>
      <c r="S48" s="107"/>
      <c r="T48" s="107"/>
      <c r="U48" s="107"/>
      <c r="V48" s="107"/>
      <c r="W48" s="107"/>
      <c r="X48" s="108"/>
      <c r="Y48" s="421" t="s">
        <v>14</v>
      </c>
      <c r="Z48" s="422"/>
      <c r="AA48" s="423"/>
      <c r="AB48" s="572" t="s">
        <v>302</v>
      </c>
      <c r="AC48" s="572"/>
      <c r="AD48" s="572"/>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60" t="s">
        <v>356</v>
      </c>
      <c r="AR51" s="129"/>
      <c r="AS51" s="129"/>
      <c r="AT51" s="130"/>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8"/>
      <c r="AS52" s="132" t="s">
        <v>357</v>
      </c>
      <c r="AT52" s="133"/>
      <c r="AU52" s="187"/>
      <c r="AV52" s="187"/>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1"/>
      <c r="Q53" s="101"/>
      <c r="R53" s="101"/>
      <c r="S53" s="101"/>
      <c r="T53" s="101"/>
      <c r="U53" s="101"/>
      <c r="V53" s="101"/>
      <c r="W53" s="101"/>
      <c r="X53" s="102"/>
      <c r="Y53" s="499" t="s">
        <v>13</v>
      </c>
      <c r="Z53" s="546"/>
      <c r="AA53" s="547"/>
      <c r="AB53" s="484"/>
      <c r="AC53" s="484"/>
      <c r="AD53" s="484"/>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7"/>
      <c r="B54" s="438"/>
      <c r="C54" s="438"/>
      <c r="D54" s="438"/>
      <c r="E54" s="438"/>
      <c r="F54" s="439"/>
      <c r="G54" s="580"/>
      <c r="H54" s="581"/>
      <c r="I54" s="581"/>
      <c r="J54" s="581"/>
      <c r="K54" s="581"/>
      <c r="L54" s="581"/>
      <c r="M54" s="581"/>
      <c r="N54" s="581"/>
      <c r="O54" s="582"/>
      <c r="P54" s="104"/>
      <c r="Q54" s="104"/>
      <c r="R54" s="104"/>
      <c r="S54" s="104"/>
      <c r="T54" s="104"/>
      <c r="U54" s="104"/>
      <c r="V54" s="104"/>
      <c r="W54" s="104"/>
      <c r="X54" s="105"/>
      <c r="Y54" s="421" t="s">
        <v>55</v>
      </c>
      <c r="Z54" s="422"/>
      <c r="AA54" s="423"/>
      <c r="AB54" s="538"/>
      <c r="AC54" s="538"/>
      <c r="AD54" s="538"/>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40"/>
      <c r="B55" s="441"/>
      <c r="C55" s="441"/>
      <c r="D55" s="441"/>
      <c r="E55" s="441"/>
      <c r="F55" s="442"/>
      <c r="G55" s="583"/>
      <c r="H55" s="584"/>
      <c r="I55" s="584"/>
      <c r="J55" s="584"/>
      <c r="K55" s="584"/>
      <c r="L55" s="584"/>
      <c r="M55" s="584"/>
      <c r="N55" s="584"/>
      <c r="O55" s="585"/>
      <c r="P55" s="107"/>
      <c r="Q55" s="107"/>
      <c r="R55" s="107"/>
      <c r="S55" s="107"/>
      <c r="T55" s="107"/>
      <c r="U55" s="107"/>
      <c r="V55" s="107"/>
      <c r="W55" s="107"/>
      <c r="X55" s="108"/>
      <c r="Y55" s="421" t="s">
        <v>14</v>
      </c>
      <c r="Z55" s="422"/>
      <c r="AA55" s="423"/>
      <c r="AB55" s="549" t="s">
        <v>15</v>
      </c>
      <c r="AC55" s="549"/>
      <c r="AD55" s="549"/>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60" t="s">
        <v>356</v>
      </c>
      <c r="AR58" s="129"/>
      <c r="AS58" s="129"/>
      <c r="AT58" s="130"/>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8"/>
      <c r="AS59" s="132" t="s">
        <v>357</v>
      </c>
      <c r="AT59" s="133"/>
      <c r="AU59" s="187"/>
      <c r="AV59" s="187"/>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1"/>
      <c r="Q60" s="101"/>
      <c r="R60" s="101"/>
      <c r="S60" s="101"/>
      <c r="T60" s="101"/>
      <c r="U60" s="101"/>
      <c r="V60" s="101"/>
      <c r="W60" s="101"/>
      <c r="X60" s="102"/>
      <c r="Y60" s="499" t="s">
        <v>13</v>
      </c>
      <c r="Z60" s="546"/>
      <c r="AA60" s="547"/>
      <c r="AB60" s="484"/>
      <c r="AC60" s="484"/>
      <c r="AD60" s="484"/>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7"/>
      <c r="B61" s="438"/>
      <c r="C61" s="438"/>
      <c r="D61" s="438"/>
      <c r="E61" s="438"/>
      <c r="F61" s="439"/>
      <c r="G61" s="580"/>
      <c r="H61" s="581"/>
      <c r="I61" s="581"/>
      <c r="J61" s="581"/>
      <c r="K61" s="581"/>
      <c r="L61" s="581"/>
      <c r="M61" s="581"/>
      <c r="N61" s="581"/>
      <c r="O61" s="582"/>
      <c r="P61" s="104"/>
      <c r="Q61" s="104"/>
      <c r="R61" s="104"/>
      <c r="S61" s="104"/>
      <c r="T61" s="104"/>
      <c r="U61" s="104"/>
      <c r="V61" s="104"/>
      <c r="W61" s="104"/>
      <c r="X61" s="105"/>
      <c r="Y61" s="421" t="s">
        <v>55</v>
      </c>
      <c r="Z61" s="422"/>
      <c r="AA61" s="423"/>
      <c r="AB61" s="538"/>
      <c r="AC61" s="538"/>
      <c r="AD61" s="538"/>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7"/>
      <c r="B62" s="438"/>
      <c r="C62" s="438"/>
      <c r="D62" s="438"/>
      <c r="E62" s="438"/>
      <c r="F62" s="439"/>
      <c r="G62" s="583"/>
      <c r="H62" s="584"/>
      <c r="I62" s="584"/>
      <c r="J62" s="584"/>
      <c r="K62" s="584"/>
      <c r="L62" s="584"/>
      <c r="M62" s="584"/>
      <c r="N62" s="584"/>
      <c r="O62" s="585"/>
      <c r="P62" s="107"/>
      <c r="Q62" s="107"/>
      <c r="R62" s="107"/>
      <c r="S62" s="107"/>
      <c r="T62" s="107"/>
      <c r="U62" s="107"/>
      <c r="V62" s="107"/>
      <c r="W62" s="107"/>
      <c r="X62" s="108"/>
      <c r="Y62" s="421" t="s">
        <v>14</v>
      </c>
      <c r="Z62" s="422"/>
      <c r="AA62" s="423"/>
      <c r="AB62" s="572" t="s">
        <v>15</v>
      </c>
      <c r="AC62" s="572"/>
      <c r="AD62" s="572"/>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4" t="s">
        <v>502</v>
      </c>
      <c r="B73" s="525"/>
      <c r="C73" s="525"/>
      <c r="D73" s="525"/>
      <c r="E73" s="525"/>
      <c r="F73" s="526"/>
      <c r="G73" s="595"/>
      <c r="H73" s="129" t="s">
        <v>266</v>
      </c>
      <c r="I73" s="129"/>
      <c r="J73" s="129"/>
      <c r="K73" s="129"/>
      <c r="L73" s="129"/>
      <c r="M73" s="129"/>
      <c r="N73" s="129"/>
      <c r="O73" s="130"/>
      <c r="P73" s="160" t="s">
        <v>60</v>
      </c>
      <c r="Q73" s="129"/>
      <c r="R73" s="129"/>
      <c r="S73" s="129"/>
      <c r="T73" s="129"/>
      <c r="U73" s="129"/>
      <c r="V73" s="129"/>
      <c r="W73" s="129"/>
      <c r="X73" s="130"/>
      <c r="Y73" s="597"/>
      <c r="Z73" s="598"/>
      <c r="AA73" s="599"/>
      <c r="AB73" s="160" t="s">
        <v>12</v>
      </c>
      <c r="AC73" s="129"/>
      <c r="AD73" s="130"/>
      <c r="AE73" s="443" t="s">
        <v>358</v>
      </c>
      <c r="AF73" s="444"/>
      <c r="AG73" s="444"/>
      <c r="AH73" s="445"/>
      <c r="AI73" s="443" t="s">
        <v>359</v>
      </c>
      <c r="AJ73" s="444"/>
      <c r="AK73" s="444"/>
      <c r="AL73" s="445"/>
      <c r="AM73" s="443" t="s">
        <v>365</v>
      </c>
      <c r="AN73" s="444"/>
      <c r="AO73" s="444"/>
      <c r="AP73" s="445"/>
      <c r="AQ73" s="160" t="s">
        <v>356</v>
      </c>
      <c r="AR73" s="129"/>
      <c r="AS73" s="129"/>
      <c r="AT73" s="130"/>
      <c r="AU73" s="162" t="s">
        <v>254</v>
      </c>
      <c r="AV73" s="163"/>
      <c r="AW73" s="163"/>
      <c r="AX73" s="164"/>
    </row>
    <row r="74" spans="1:50" ht="18.75" hidden="1" customHeight="1" x14ac:dyDescent="0.15">
      <c r="A74" s="527"/>
      <c r="B74" s="528"/>
      <c r="C74" s="528"/>
      <c r="D74" s="528"/>
      <c r="E74" s="528"/>
      <c r="F74" s="529"/>
      <c r="G74" s="596"/>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6"/>
      <c r="AR74" s="188"/>
      <c r="AS74" s="132" t="s">
        <v>357</v>
      </c>
      <c r="AT74" s="133"/>
      <c r="AU74" s="606"/>
      <c r="AV74" s="188"/>
      <c r="AW74" s="132" t="s">
        <v>301</v>
      </c>
      <c r="AX74" s="171"/>
    </row>
    <row r="75" spans="1:50" ht="23.25" hidden="1" customHeight="1" x14ac:dyDescent="0.15">
      <c r="A75" s="527"/>
      <c r="B75" s="528"/>
      <c r="C75" s="528"/>
      <c r="D75" s="528"/>
      <c r="E75" s="528"/>
      <c r="F75" s="529"/>
      <c r="G75" s="631"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7"/>
      <c r="B76" s="528"/>
      <c r="C76" s="528"/>
      <c r="D76" s="528"/>
      <c r="E76" s="528"/>
      <c r="F76" s="529"/>
      <c r="G76" s="63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7"/>
      <c r="B77" s="528"/>
      <c r="C77" s="528"/>
      <c r="D77" s="528"/>
      <c r="E77" s="528"/>
      <c r="F77" s="529"/>
      <c r="G77" s="633"/>
      <c r="H77" s="107"/>
      <c r="I77" s="107"/>
      <c r="J77" s="107"/>
      <c r="K77" s="107"/>
      <c r="L77" s="107"/>
      <c r="M77" s="107"/>
      <c r="N77" s="107"/>
      <c r="O77" s="108"/>
      <c r="P77" s="104"/>
      <c r="Q77" s="104"/>
      <c r="R77" s="104"/>
      <c r="S77" s="104"/>
      <c r="T77" s="104"/>
      <c r="U77" s="104"/>
      <c r="V77" s="104"/>
      <c r="W77" s="104"/>
      <c r="X77" s="105"/>
      <c r="Y77" s="160" t="s">
        <v>14</v>
      </c>
      <c r="Z77" s="129"/>
      <c r="AA77" s="130"/>
      <c r="AB77" s="586" t="s">
        <v>15</v>
      </c>
      <c r="AC77" s="586"/>
      <c r="AD77" s="586"/>
      <c r="AE77" s="915"/>
      <c r="AF77" s="916"/>
      <c r="AG77" s="916"/>
      <c r="AH77" s="916"/>
      <c r="AI77" s="915"/>
      <c r="AJ77" s="916"/>
      <c r="AK77" s="916"/>
      <c r="AL77" s="916"/>
      <c r="AM77" s="915"/>
      <c r="AN77" s="916"/>
      <c r="AO77" s="916"/>
      <c r="AP77" s="916"/>
      <c r="AQ77" s="361"/>
      <c r="AR77" s="195"/>
      <c r="AS77" s="195"/>
      <c r="AT77" s="362"/>
      <c r="AU77" s="241"/>
      <c r="AV77" s="241"/>
      <c r="AW77" s="241"/>
      <c r="AX77" s="243"/>
    </row>
    <row r="78" spans="1:50" ht="69.75" hidden="1" customHeight="1" x14ac:dyDescent="0.15">
      <c r="A78" s="359" t="s">
        <v>542</v>
      </c>
      <c r="B78" s="360"/>
      <c r="C78" s="360"/>
      <c r="D78" s="360"/>
      <c r="E78" s="357" t="s">
        <v>467</v>
      </c>
      <c r="F78" s="358"/>
      <c r="G78" s="58" t="s">
        <v>367</v>
      </c>
      <c r="H78" s="603"/>
      <c r="I78" s="604"/>
      <c r="J78" s="604"/>
      <c r="K78" s="604"/>
      <c r="L78" s="604"/>
      <c r="M78" s="604"/>
      <c r="N78" s="604"/>
      <c r="O78" s="605"/>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496</v>
      </c>
      <c r="AP79" s="306"/>
      <c r="AQ79" s="306"/>
      <c r="AR79" s="90" t="s">
        <v>494</v>
      </c>
      <c r="AS79" s="305"/>
      <c r="AT79" s="306"/>
      <c r="AU79" s="306"/>
      <c r="AV79" s="306"/>
      <c r="AW79" s="306"/>
      <c r="AX79" s="975"/>
    </row>
    <row r="80" spans="1:50" ht="18.75" hidden="1" customHeight="1" x14ac:dyDescent="0.15">
      <c r="A80" s="889"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0"/>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0"/>
      <c r="B82" s="542"/>
      <c r="C82" s="464"/>
      <c r="D82" s="464"/>
      <c r="E82" s="464"/>
      <c r="F82" s="465"/>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2"/>
      <c r="C83" s="464"/>
      <c r="D83" s="464"/>
      <c r="E83" s="464"/>
      <c r="F83" s="465"/>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3"/>
      <c r="C84" s="544"/>
      <c r="D84" s="544"/>
      <c r="E84" s="544"/>
      <c r="F84" s="545"/>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8"/>
      <c r="Z85" s="179"/>
      <c r="AA85" s="180"/>
      <c r="AB85" s="443" t="s">
        <v>12</v>
      </c>
      <c r="AC85" s="444"/>
      <c r="AD85" s="445"/>
      <c r="AE85" s="564" t="s">
        <v>358</v>
      </c>
      <c r="AF85" s="564"/>
      <c r="AG85" s="564"/>
      <c r="AH85" s="564"/>
      <c r="AI85" s="564" t="s">
        <v>359</v>
      </c>
      <c r="AJ85" s="564"/>
      <c r="AK85" s="564"/>
      <c r="AL85" s="564"/>
      <c r="AM85" s="564" t="s">
        <v>365</v>
      </c>
      <c r="AN85" s="564"/>
      <c r="AO85" s="564"/>
      <c r="AP85" s="443"/>
      <c r="AQ85" s="160" t="s">
        <v>356</v>
      </c>
      <c r="AR85" s="129"/>
      <c r="AS85" s="129"/>
      <c r="AT85" s="130"/>
      <c r="AU85" s="566" t="s">
        <v>254</v>
      </c>
      <c r="AV85" s="566"/>
      <c r="AW85" s="566"/>
      <c r="AX85" s="567"/>
      <c r="AY85" s="10"/>
      <c r="AZ85" s="10"/>
      <c r="BA85" s="10"/>
      <c r="BB85" s="10"/>
      <c r="BC85" s="10"/>
    </row>
    <row r="86" spans="1:60" ht="18.75" hidden="1" customHeight="1" x14ac:dyDescent="0.15">
      <c r="A86" s="890"/>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8"/>
      <c r="Z86" s="179"/>
      <c r="AA86" s="180"/>
      <c r="AB86" s="446"/>
      <c r="AC86" s="447"/>
      <c r="AD86" s="448"/>
      <c r="AE86" s="565"/>
      <c r="AF86" s="565"/>
      <c r="AG86" s="565"/>
      <c r="AH86" s="565"/>
      <c r="AI86" s="565"/>
      <c r="AJ86" s="565"/>
      <c r="AK86" s="565"/>
      <c r="AL86" s="565"/>
      <c r="AM86" s="565"/>
      <c r="AN86" s="565"/>
      <c r="AO86" s="565"/>
      <c r="AP86" s="446"/>
      <c r="AQ86" s="186"/>
      <c r="AR86" s="187"/>
      <c r="AS86" s="132" t="s">
        <v>357</v>
      </c>
      <c r="AT86" s="133"/>
      <c r="AU86" s="187"/>
      <c r="AV86" s="187"/>
      <c r="AW86" s="431" t="s">
        <v>301</v>
      </c>
      <c r="AX86" s="432"/>
      <c r="AY86" s="10"/>
      <c r="AZ86" s="10"/>
      <c r="BA86" s="10"/>
      <c r="BB86" s="10"/>
      <c r="BC86" s="10"/>
      <c r="BD86" s="10"/>
      <c r="BE86" s="10"/>
      <c r="BF86" s="10"/>
      <c r="BG86" s="10"/>
      <c r="BH86" s="10"/>
    </row>
    <row r="87" spans="1:60" ht="23.25" hidden="1" customHeight="1" x14ac:dyDescent="0.15">
      <c r="A87" s="890"/>
      <c r="B87" s="464"/>
      <c r="C87" s="464"/>
      <c r="D87" s="464"/>
      <c r="E87" s="464"/>
      <c r="F87" s="465"/>
      <c r="G87" s="100"/>
      <c r="H87" s="101"/>
      <c r="I87" s="101"/>
      <c r="J87" s="101"/>
      <c r="K87" s="101"/>
      <c r="L87" s="101"/>
      <c r="M87" s="101"/>
      <c r="N87" s="101"/>
      <c r="O87" s="102"/>
      <c r="P87" s="101"/>
      <c r="Q87" s="532"/>
      <c r="R87" s="532"/>
      <c r="S87" s="532"/>
      <c r="T87" s="532"/>
      <c r="U87" s="532"/>
      <c r="V87" s="532"/>
      <c r="W87" s="532"/>
      <c r="X87" s="533"/>
      <c r="Y87" s="574" t="s">
        <v>63</v>
      </c>
      <c r="Z87" s="575"/>
      <c r="AA87" s="576"/>
      <c r="AB87" s="484"/>
      <c r="AC87" s="484"/>
      <c r="AD87" s="484"/>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90"/>
      <c r="B88" s="464"/>
      <c r="C88" s="464"/>
      <c r="D88" s="464"/>
      <c r="E88" s="464"/>
      <c r="F88" s="465"/>
      <c r="G88" s="103"/>
      <c r="H88" s="104"/>
      <c r="I88" s="104"/>
      <c r="J88" s="104"/>
      <c r="K88" s="104"/>
      <c r="L88" s="104"/>
      <c r="M88" s="104"/>
      <c r="N88" s="104"/>
      <c r="O88" s="105"/>
      <c r="P88" s="534"/>
      <c r="Q88" s="534"/>
      <c r="R88" s="534"/>
      <c r="S88" s="534"/>
      <c r="T88" s="534"/>
      <c r="U88" s="534"/>
      <c r="V88" s="534"/>
      <c r="W88" s="534"/>
      <c r="X88" s="535"/>
      <c r="Y88" s="548" t="s">
        <v>55</v>
      </c>
      <c r="Z88" s="488"/>
      <c r="AA88" s="489"/>
      <c r="AB88" s="538"/>
      <c r="AC88" s="538"/>
      <c r="AD88" s="538"/>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90"/>
      <c r="B89" s="544"/>
      <c r="C89" s="544"/>
      <c r="D89" s="544"/>
      <c r="E89" s="544"/>
      <c r="F89" s="545"/>
      <c r="G89" s="106"/>
      <c r="H89" s="107"/>
      <c r="I89" s="107"/>
      <c r="J89" s="107"/>
      <c r="K89" s="107"/>
      <c r="L89" s="107"/>
      <c r="M89" s="107"/>
      <c r="N89" s="107"/>
      <c r="O89" s="108"/>
      <c r="P89" s="210"/>
      <c r="Q89" s="210"/>
      <c r="R89" s="210"/>
      <c r="S89" s="210"/>
      <c r="T89" s="210"/>
      <c r="U89" s="210"/>
      <c r="V89" s="210"/>
      <c r="W89" s="210"/>
      <c r="X89" s="573"/>
      <c r="Y89" s="548" t="s">
        <v>14</v>
      </c>
      <c r="Z89" s="488"/>
      <c r="AA89" s="489"/>
      <c r="AB89" s="549" t="s">
        <v>15</v>
      </c>
      <c r="AC89" s="549"/>
      <c r="AD89" s="549"/>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90"/>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8"/>
      <c r="Z90" s="179"/>
      <c r="AA90" s="180"/>
      <c r="AB90" s="443" t="s">
        <v>12</v>
      </c>
      <c r="AC90" s="444"/>
      <c r="AD90" s="445"/>
      <c r="AE90" s="564" t="s">
        <v>358</v>
      </c>
      <c r="AF90" s="564"/>
      <c r="AG90" s="564"/>
      <c r="AH90" s="564"/>
      <c r="AI90" s="564" t="s">
        <v>359</v>
      </c>
      <c r="AJ90" s="564"/>
      <c r="AK90" s="564"/>
      <c r="AL90" s="564"/>
      <c r="AM90" s="564" t="s">
        <v>365</v>
      </c>
      <c r="AN90" s="564"/>
      <c r="AO90" s="564"/>
      <c r="AP90" s="443"/>
      <c r="AQ90" s="160" t="s">
        <v>356</v>
      </c>
      <c r="AR90" s="129"/>
      <c r="AS90" s="129"/>
      <c r="AT90" s="130"/>
      <c r="AU90" s="566" t="s">
        <v>254</v>
      </c>
      <c r="AV90" s="566"/>
      <c r="AW90" s="566"/>
      <c r="AX90" s="567"/>
    </row>
    <row r="91" spans="1:60" ht="18.75" hidden="1" customHeight="1" x14ac:dyDescent="0.15">
      <c r="A91" s="890"/>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8"/>
      <c r="Z91" s="179"/>
      <c r="AA91" s="180"/>
      <c r="AB91" s="446"/>
      <c r="AC91" s="447"/>
      <c r="AD91" s="448"/>
      <c r="AE91" s="565"/>
      <c r="AF91" s="565"/>
      <c r="AG91" s="565"/>
      <c r="AH91" s="565"/>
      <c r="AI91" s="565"/>
      <c r="AJ91" s="565"/>
      <c r="AK91" s="565"/>
      <c r="AL91" s="565"/>
      <c r="AM91" s="565"/>
      <c r="AN91" s="565"/>
      <c r="AO91" s="565"/>
      <c r="AP91" s="446"/>
      <c r="AQ91" s="186"/>
      <c r="AR91" s="187"/>
      <c r="AS91" s="132" t="s">
        <v>357</v>
      </c>
      <c r="AT91" s="133"/>
      <c r="AU91" s="187"/>
      <c r="AV91" s="187"/>
      <c r="AW91" s="431" t="s">
        <v>301</v>
      </c>
      <c r="AX91" s="432"/>
      <c r="AY91" s="10"/>
      <c r="AZ91" s="10"/>
      <c r="BA91" s="10"/>
      <c r="BB91" s="10"/>
      <c r="BC91" s="10"/>
    </row>
    <row r="92" spans="1:60" ht="23.25" hidden="1" customHeight="1" x14ac:dyDescent="0.15">
      <c r="A92" s="890"/>
      <c r="B92" s="464"/>
      <c r="C92" s="464"/>
      <c r="D92" s="464"/>
      <c r="E92" s="464"/>
      <c r="F92" s="465"/>
      <c r="G92" s="100"/>
      <c r="H92" s="101"/>
      <c r="I92" s="101"/>
      <c r="J92" s="101"/>
      <c r="K92" s="101"/>
      <c r="L92" s="101"/>
      <c r="M92" s="101"/>
      <c r="N92" s="101"/>
      <c r="O92" s="102"/>
      <c r="P92" s="101"/>
      <c r="Q92" s="532"/>
      <c r="R92" s="532"/>
      <c r="S92" s="532"/>
      <c r="T92" s="532"/>
      <c r="U92" s="532"/>
      <c r="V92" s="532"/>
      <c r="W92" s="532"/>
      <c r="X92" s="533"/>
      <c r="Y92" s="574" t="s">
        <v>63</v>
      </c>
      <c r="Z92" s="575"/>
      <c r="AA92" s="576"/>
      <c r="AB92" s="484"/>
      <c r="AC92" s="484"/>
      <c r="AD92" s="484"/>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90"/>
      <c r="B93" s="464"/>
      <c r="C93" s="464"/>
      <c r="D93" s="464"/>
      <c r="E93" s="464"/>
      <c r="F93" s="465"/>
      <c r="G93" s="103"/>
      <c r="H93" s="104"/>
      <c r="I93" s="104"/>
      <c r="J93" s="104"/>
      <c r="K93" s="104"/>
      <c r="L93" s="104"/>
      <c r="M93" s="104"/>
      <c r="N93" s="104"/>
      <c r="O93" s="105"/>
      <c r="P93" s="534"/>
      <c r="Q93" s="534"/>
      <c r="R93" s="534"/>
      <c r="S93" s="534"/>
      <c r="T93" s="534"/>
      <c r="U93" s="534"/>
      <c r="V93" s="534"/>
      <c r="W93" s="534"/>
      <c r="X93" s="535"/>
      <c r="Y93" s="548" t="s">
        <v>55</v>
      </c>
      <c r="Z93" s="488"/>
      <c r="AA93" s="489"/>
      <c r="AB93" s="538"/>
      <c r="AC93" s="538"/>
      <c r="AD93" s="538"/>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90"/>
      <c r="B94" s="544"/>
      <c r="C94" s="544"/>
      <c r="D94" s="544"/>
      <c r="E94" s="544"/>
      <c r="F94" s="545"/>
      <c r="G94" s="106"/>
      <c r="H94" s="107"/>
      <c r="I94" s="107"/>
      <c r="J94" s="107"/>
      <c r="K94" s="107"/>
      <c r="L94" s="107"/>
      <c r="M94" s="107"/>
      <c r="N94" s="107"/>
      <c r="O94" s="108"/>
      <c r="P94" s="210"/>
      <c r="Q94" s="210"/>
      <c r="R94" s="210"/>
      <c r="S94" s="210"/>
      <c r="T94" s="210"/>
      <c r="U94" s="210"/>
      <c r="V94" s="210"/>
      <c r="W94" s="210"/>
      <c r="X94" s="573"/>
      <c r="Y94" s="548" t="s">
        <v>14</v>
      </c>
      <c r="Z94" s="488"/>
      <c r="AA94" s="489"/>
      <c r="AB94" s="549" t="s">
        <v>15</v>
      </c>
      <c r="AC94" s="549"/>
      <c r="AD94" s="549"/>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90"/>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8"/>
      <c r="Z95" s="179"/>
      <c r="AA95" s="180"/>
      <c r="AB95" s="443" t="s">
        <v>12</v>
      </c>
      <c r="AC95" s="444"/>
      <c r="AD95" s="445"/>
      <c r="AE95" s="564" t="s">
        <v>358</v>
      </c>
      <c r="AF95" s="564"/>
      <c r="AG95" s="564"/>
      <c r="AH95" s="564"/>
      <c r="AI95" s="564" t="s">
        <v>359</v>
      </c>
      <c r="AJ95" s="564"/>
      <c r="AK95" s="564"/>
      <c r="AL95" s="564"/>
      <c r="AM95" s="564" t="s">
        <v>365</v>
      </c>
      <c r="AN95" s="564"/>
      <c r="AO95" s="564"/>
      <c r="AP95" s="443"/>
      <c r="AQ95" s="160" t="s">
        <v>356</v>
      </c>
      <c r="AR95" s="129"/>
      <c r="AS95" s="129"/>
      <c r="AT95" s="130"/>
      <c r="AU95" s="566" t="s">
        <v>254</v>
      </c>
      <c r="AV95" s="566"/>
      <c r="AW95" s="566"/>
      <c r="AX95" s="567"/>
      <c r="AY95" s="10"/>
      <c r="AZ95" s="10"/>
      <c r="BA95" s="10"/>
      <c r="BB95" s="10"/>
      <c r="BC95" s="10"/>
      <c r="BD95" s="10"/>
      <c r="BE95" s="10"/>
      <c r="BF95" s="10"/>
      <c r="BG95" s="10"/>
      <c r="BH95" s="10"/>
    </row>
    <row r="96" spans="1:60" ht="18.75" hidden="1" customHeight="1" x14ac:dyDescent="0.15">
      <c r="A96" s="890"/>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8"/>
      <c r="Z96" s="179"/>
      <c r="AA96" s="180"/>
      <c r="AB96" s="446"/>
      <c r="AC96" s="447"/>
      <c r="AD96" s="448"/>
      <c r="AE96" s="565"/>
      <c r="AF96" s="565"/>
      <c r="AG96" s="565"/>
      <c r="AH96" s="565"/>
      <c r="AI96" s="565"/>
      <c r="AJ96" s="565"/>
      <c r="AK96" s="565"/>
      <c r="AL96" s="565"/>
      <c r="AM96" s="565"/>
      <c r="AN96" s="565"/>
      <c r="AO96" s="565"/>
      <c r="AP96" s="446"/>
      <c r="AQ96" s="186"/>
      <c r="AR96" s="187"/>
      <c r="AS96" s="132" t="s">
        <v>357</v>
      </c>
      <c r="AT96" s="133"/>
      <c r="AU96" s="187"/>
      <c r="AV96" s="187"/>
      <c r="AW96" s="431" t="s">
        <v>301</v>
      </c>
      <c r="AX96" s="432"/>
    </row>
    <row r="97" spans="1:60" ht="23.25" hidden="1" customHeight="1" x14ac:dyDescent="0.15">
      <c r="A97" s="890"/>
      <c r="B97" s="464"/>
      <c r="C97" s="464"/>
      <c r="D97" s="464"/>
      <c r="E97" s="464"/>
      <c r="F97" s="465"/>
      <c r="G97" s="100"/>
      <c r="H97" s="101"/>
      <c r="I97" s="101"/>
      <c r="J97" s="101"/>
      <c r="K97" s="101"/>
      <c r="L97" s="101"/>
      <c r="M97" s="101"/>
      <c r="N97" s="101"/>
      <c r="O97" s="102"/>
      <c r="P97" s="101"/>
      <c r="Q97" s="532"/>
      <c r="R97" s="532"/>
      <c r="S97" s="532"/>
      <c r="T97" s="532"/>
      <c r="U97" s="532"/>
      <c r="V97" s="532"/>
      <c r="W97" s="532"/>
      <c r="X97" s="533"/>
      <c r="Y97" s="574" t="s">
        <v>63</v>
      </c>
      <c r="Z97" s="575"/>
      <c r="AA97" s="576"/>
      <c r="AB97" s="496"/>
      <c r="AC97" s="497"/>
      <c r="AD97" s="498"/>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90"/>
      <c r="B98" s="464"/>
      <c r="C98" s="464"/>
      <c r="D98" s="464"/>
      <c r="E98" s="464"/>
      <c r="F98" s="465"/>
      <c r="G98" s="103"/>
      <c r="H98" s="104"/>
      <c r="I98" s="104"/>
      <c r="J98" s="104"/>
      <c r="K98" s="104"/>
      <c r="L98" s="104"/>
      <c r="M98" s="104"/>
      <c r="N98" s="104"/>
      <c r="O98" s="105"/>
      <c r="P98" s="534"/>
      <c r="Q98" s="534"/>
      <c r="R98" s="534"/>
      <c r="S98" s="534"/>
      <c r="T98" s="534"/>
      <c r="U98" s="534"/>
      <c r="V98" s="534"/>
      <c r="W98" s="534"/>
      <c r="X98" s="535"/>
      <c r="Y98" s="548" t="s">
        <v>55</v>
      </c>
      <c r="Z98" s="488"/>
      <c r="AA98" s="489"/>
      <c r="AB98" s="587"/>
      <c r="AC98" s="588"/>
      <c r="AD98" s="589"/>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91"/>
      <c r="B99" s="466"/>
      <c r="C99" s="466"/>
      <c r="D99" s="466"/>
      <c r="E99" s="466"/>
      <c r="F99" s="467"/>
      <c r="G99" s="593"/>
      <c r="H99" s="217"/>
      <c r="I99" s="217"/>
      <c r="J99" s="217"/>
      <c r="K99" s="217"/>
      <c r="L99" s="217"/>
      <c r="M99" s="217"/>
      <c r="N99" s="217"/>
      <c r="O99" s="594"/>
      <c r="P99" s="536"/>
      <c r="Q99" s="536"/>
      <c r="R99" s="536"/>
      <c r="S99" s="536"/>
      <c r="T99" s="536"/>
      <c r="U99" s="536"/>
      <c r="V99" s="536"/>
      <c r="W99" s="536"/>
      <c r="X99" s="537"/>
      <c r="Y99" s="920" t="s">
        <v>14</v>
      </c>
      <c r="Z99" s="921"/>
      <c r="AA99" s="922"/>
      <c r="AB99" s="917" t="s">
        <v>15</v>
      </c>
      <c r="AC99" s="918"/>
      <c r="AD99" s="919"/>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79"/>
      <c r="Z100" s="880"/>
      <c r="AA100" s="881"/>
      <c r="AB100" s="563" t="s">
        <v>12</v>
      </c>
      <c r="AC100" s="563"/>
      <c r="AD100" s="563"/>
      <c r="AE100" s="510" t="s">
        <v>358</v>
      </c>
      <c r="AF100" s="511"/>
      <c r="AG100" s="511"/>
      <c r="AH100" s="512"/>
      <c r="AI100" s="510" t="s">
        <v>359</v>
      </c>
      <c r="AJ100" s="511"/>
      <c r="AK100" s="511"/>
      <c r="AL100" s="512"/>
      <c r="AM100" s="510" t="s">
        <v>365</v>
      </c>
      <c r="AN100" s="511"/>
      <c r="AO100" s="511"/>
      <c r="AP100" s="512"/>
      <c r="AQ100" s="331" t="s">
        <v>504</v>
      </c>
      <c r="AR100" s="332"/>
      <c r="AS100" s="332"/>
      <c r="AT100" s="333"/>
      <c r="AU100" s="331" t="s">
        <v>505</v>
      </c>
      <c r="AV100" s="332"/>
      <c r="AW100" s="332"/>
      <c r="AX100" s="334"/>
    </row>
    <row r="101" spans="1:60" ht="23.25" customHeight="1" x14ac:dyDescent="0.15">
      <c r="A101" s="458"/>
      <c r="B101" s="459"/>
      <c r="C101" s="459"/>
      <c r="D101" s="459"/>
      <c r="E101" s="459"/>
      <c r="F101" s="460"/>
      <c r="G101" s="101" t="s">
        <v>641</v>
      </c>
      <c r="H101" s="101"/>
      <c r="I101" s="101"/>
      <c r="J101" s="101"/>
      <c r="K101" s="101"/>
      <c r="L101" s="101"/>
      <c r="M101" s="101"/>
      <c r="N101" s="101"/>
      <c r="O101" s="101"/>
      <c r="P101" s="101"/>
      <c r="Q101" s="101"/>
      <c r="R101" s="101"/>
      <c r="S101" s="101"/>
      <c r="T101" s="101"/>
      <c r="U101" s="101"/>
      <c r="V101" s="101"/>
      <c r="W101" s="101"/>
      <c r="X101" s="102"/>
      <c r="Y101" s="555" t="s">
        <v>56</v>
      </c>
      <c r="Z101" s="556"/>
      <c r="AA101" s="557"/>
      <c r="AB101" s="484" t="s">
        <v>560</v>
      </c>
      <c r="AC101" s="484"/>
      <c r="AD101" s="484"/>
      <c r="AE101" s="240">
        <v>10</v>
      </c>
      <c r="AF101" s="241"/>
      <c r="AG101" s="241"/>
      <c r="AH101" s="242"/>
      <c r="AI101" s="240">
        <v>4</v>
      </c>
      <c r="AJ101" s="241"/>
      <c r="AK101" s="241"/>
      <c r="AL101" s="242"/>
      <c r="AM101" s="240">
        <v>15</v>
      </c>
      <c r="AN101" s="241"/>
      <c r="AO101" s="241"/>
      <c r="AP101" s="242"/>
      <c r="AQ101" s="240" t="s">
        <v>554</v>
      </c>
      <c r="AR101" s="241"/>
      <c r="AS101" s="241"/>
      <c r="AT101" s="242"/>
      <c r="AU101" s="240" t="s">
        <v>554</v>
      </c>
      <c r="AV101" s="241"/>
      <c r="AW101" s="241"/>
      <c r="AX101" s="242"/>
    </row>
    <row r="102" spans="1:60" ht="23.25" customHeight="1" x14ac:dyDescent="0.15">
      <c r="A102" s="461"/>
      <c r="B102" s="462"/>
      <c r="C102" s="462"/>
      <c r="D102" s="462"/>
      <c r="E102" s="462"/>
      <c r="F102" s="463"/>
      <c r="G102" s="107"/>
      <c r="H102" s="107"/>
      <c r="I102" s="107"/>
      <c r="J102" s="107"/>
      <c r="K102" s="107"/>
      <c r="L102" s="107"/>
      <c r="M102" s="107"/>
      <c r="N102" s="107"/>
      <c r="O102" s="107"/>
      <c r="P102" s="107"/>
      <c r="Q102" s="107"/>
      <c r="R102" s="107"/>
      <c r="S102" s="107"/>
      <c r="T102" s="107"/>
      <c r="U102" s="107"/>
      <c r="V102" s="107"/>
      <c r="W102" s="107"/>
      <c r="X102" s="108"/>
      <c r="Y102" s="481" t="s">
        <v>57</v>
      </c>
      <c r="Z102" s="482"/>
      <c r="AA102" s="483"/>
      <c r="AB102" s="484" t="s">
        <v>560</v>
      </c>
      <c r="AC102" s="484"/>
      <c r="AD102" s="484"/>
      <c r="AE102" s="454">
        <v>14</v>
      </c>
      <c r="AF102" s="454"/>
      <c r="AG102" s="454"/>
      <c r="AH102" s="454"/>
      <c r="AI102" s="454">
        <v>8</v>
      </c>
      <c r="AJ102" s="454"/>
      <c r="AK102" s="454"/>
      <c r="AL102" s="454"/>
      <c r="AM102" s="454">
        <v>31</v>
      </c>
      <c r="AN102" s="454"/>
      <c r="AO102" s="454"/>
      <c r="AP102" s="454"/>
      <c r="AQ102" s="238">
        <v>18</v>
      </c>
      <c r="AR102" s="239"/>
      <c r="AS102" s="239"/>
      <c r="AT102" s="335"/>
      <c r="AU102" s="238">
        <v>3</v>
      </c>
      <c r="AV102" s="239"/>
      <c r="AW102" s="239"/>
      <c r="AX102" s="335"/>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1" t="s">
        <v>504</v>
      </c>
      <c r="AR103" s="312"/>
      <c r="AS103" s="312"/>
      <c r="AT103" s="336"/>
      <c r="AU103" s="311" t="s">
        <v>505</v>
      </c>
      <c r="AV103" s="312"/>
      <c r="AW103" s="312"/>
      <c r="AX103" s="313"/>
    </row>
    <row r="104" spans="1:60" ht="23.25" hidden="1" customHeight="1" x14ac:dyDescent="0.15">
      <c r="A104" s="458"/>
      <c r="B104" s="459"/>
      <c r="C104" s="459"/>
      <c r="D104" s="459"/>
      <c r="E104" s="459"/>
      <c r="F104" s="460"/>
      <c r="G104" s="101"/>
      <c r="H104" s="101"/>
      <c r="I104" s="101"/>
      <c r="J104" s="101"/>
      <c r="K104" s="101"/>
      <c r="L104" s="101"/>
      <c r="M104" s="101"/>
      <c r="N104" s="101"/>
      <c r="O104" s="101"/>
      <c r="P104" s="101"/>
      <c r="Q104" s="101"/>
      <c r="R104" s="101"/>
      <c r="S104" s="101"/>
      <c r="T104" s="101"/>
      <c r="U104" s="101"/>
      <c r="V104" s="101"/>
      <c r="W104" s="101"/>
      <c r="X104" s="102"/>
      <c r="Y104" s="493" t="s">
        <v>56</v>
      </c>
      <c r="Z104" s="494"/>
      <c r="AA104" s="495"/>
      <c r="AB104" s="558"/>
      <c r="AC104" s="559"/>
      <c r="AD104" s="560"/>
      <c r="AE104" s="454"/>
      <c r="AF104" s="454"/>
      <c r="AG104" s="454"/>
      <c r="AH104" s="454"/>
      <c r="AI104" s="454"/>
      <c r="AJ104" s="454"/>
      <c r="AK104" s="454"/>
      <c r="AL104" s="454"/>
      <c r="AM104" s="454"/>
      <c r="AN104" s="454"/>
      <c r="AO104" s="454"/>
      <c r="AP104" s="454"/>
      <c r="AQ104" s="240"/>
      <c r="AR104" s="241"/>
      <c r="AS104" s="241"/>
      <c r="AT104" s="242"/>
      <c r="AU104" s="240"/>
      <c r="AV104" s="241"/>
      <c r="AW104" s="241"/>
      <c r="AX104" s="242"/>
    </row>
    <row r="105" spans="1:60" ht="23.25" hidden="1" customHeight="1" x14ac:dyDescent="0.15">
      <c r="A105" s="461"/>
      <c r="B105" s="462"/>
      <c r="C105" s="462"/>
      <c r="D105" s="462"/>
      <c r="E105" s="462"/>
      <c r="F105" s="463"/>
      <c r="G105" s="107"/>
      <c r="H105" s="107"/>
      <c r="I105" s="107"/>
      <c r="J105" s="107"/>
      <c r="K105" s="107"/>
      <c r="L105" s="107"/>
      <c r="M105" s="107"/>
      <c r="N105" s="107"/>
      <c r="O105" s="107"/>
      <c r="P105" s="107"/>
      <c r="Q105" s="107"/>
      <c r="R105" s="107"/>
      <c r="S105" s="107"/>
      <c r="T105" s="107"/>
      <c r="U105" s="107"/>
      <c r="V105" s="107"/>
      <c r="W105" s="107"/>
      <c r="X105" s="108"/>
      <c r="Y105" s="481" t="s">
        <v>57</v>
      </c>
      <c r="Z105" s="561"/>
      <c r="AA105" s="562"/>
      <c r="AB105" s="496"/>
      <c r="AC105" s="497"/>
      <c r="AD105" s="498"/>
      <c r="AE105" s="454"/>
      <c r="AF105" s="454"/>
      <c r="AG105" s="454"/>
      <c r="AH105" s="454"/>
      <c r="AI105" s="454"/>
      <c r="AJ105" s="454"/>
      <c r="AK105" s="454"/>
      <c r="AL105" s="454"/>
      <c r="AM105" s="454"/>
      <c r="AN105" s="454"/>
      <c r="AO105" s="454"/>
      <c r="AP105" s="454"/>
      <c r="AQ105" s="240"/>
      <c r="AR105" s="241"/>
      <c r="AS105" s="241"/>
      <c r="AT105" s="242"/>
      <c r="AU105" s="238"/>
      <c r="AV105" s="239"/>
      <c r="AW105" s="239"/>
      <c r="AX105" s="335"/>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1" t="s">
        <v>504</v>
      </c>
      <c r="AR106" s="312"/>
      <c r="AS106" s="312"/>
      <c r="AT106" s="336"/>
      <c r="AU106" s="311" t="s">
        <v>505</v>
      </c>
      <c r="AV106" s="312"/>
      <c r="AW106" s="312"/>
      <c r="AX106" s="313"/>
    </row>
    <row r="107" spans="1:60" ht="23.25" hidden="1" customHeight="1" x14ac:dyDescent="0.15">
      <c r="A107" s="458"/>
      <c r="B107" s="459"/>
      <c r="C107" s="459"/>
      <c r="D107" s="459"/>
      <c r="E107" s="459"/>
      <c r="F107" s="460"/>
      <c r="G107" s="101"/>
      <c r="H107" s="101"/>
      <c r="I107" s="101"/>
      <c r="J107" s="101"/>
      <c r="K107" s="101"/>
      <c r="L107" s="101"/>
      <c r="M107" s="101"/>
      <c r="N107" s="101"/>
      <c r="O107" s="101"/>
      <c r="P107" s="101"/>
      <c r="Q107" s="101"/>
      <c r="R107" s="101"/>
      <c r="S107" s="101"/>
      <c r="T107" s="101"/>
      <c r="U107" s="101"/>
      <c r="V107" s="101"/>
      <c r="W107" s="101"/>
      <c r="X107" s="102"/>
      <c r="Y107" s="493" t="s">
        <v>56</v>
      </c>
      <c r="Z107" s="494"/>
      <c r="AA107" s="495"/>
      <c r="AB107" s="558"/>
      <c r="AC107" s="559"/>
      <c r="AD107" s="560"/>
      <c r="AE107" s="454"/>
      <c r="AF107" s="454"/>
      <c r="AG107" s="454"/>
      <c r="AH107" s="454"/>
      <c r="AI107" s="454"/>
      <c r="AJ107" s="454"/>
      <c r="AK107" s="454"/>
      <c r="AL107" s="454"/>
      <c r="AM107" s="454"/>
      <c r="AN107" s="454"/>
      <c r="AO107" s="454"/>
      <c r="AP107" s="454"/>
      <c r="AQ107" s="240"/>
      <c r="AR107" s="241"/>
      <c r="AS107" s="241"/>
      <c r="AT107" s="242"/>
      <c r="AU107" s="240"/>
      <c r="AV107" s="241"/>
      <c r="AW107" s="241"/>
      <c r="AX107" s="242"/>
    </row>
    <row r="108" spans="1:60" ht="23.25" hidden="1" customHeight="1" x14ac:dyDescent="0.15">
      <c r="A108" s="461"/>
      <c r="B108" s="462"/>
      <c r="C108" s="462"/>
      <c r="D108" s="462"/>
      <c r="E108" s="462"/>
      <c r="F108" s="463"/>
      <c r="G108" s="107"/>
      <c r="H108" s="107"/>
      <c r="I108" s="107"/>
      <c r="J108" s="107"/>
      <c r="K108" s="107"/>
      <c r="L108" s="107"/>
      <c r="M108" s="107"/>
      <c r="N108" s="107"/>
      <c r="O108" s="107"/>
      <c r="P108" s="107"/>
      <c r="Q108" s="107"/>
      <c r="R108" s="107"/>
      <c r="S108" s="107"/>
      <c r="T108" s="107"/>
      <c r="U108" s="107"/>
      <c r="V108" s="107"/>
      <c r="W108" s="107"/>
      <c r="X108" s="108"/>
      <c r="Y108" s="481" t="s">
        <v>57</v>
      </c>
      <c r="Z108" s="561"/>
      <c r="AA108" s="562"/>
      <c r="AB108" s="496"/>
      <c r="AC108" s="497"/>
      <c r="AD108" s="498"/>
      <c r="AE108" s="454"/>
      <c r="AF108" s="454"/>
      <c r="AG108" s="454"/>
      <c r="AH108" s="454"/>
      <c r="AI108" s="454"/>
      <c r="AJ108" s="454"/>
      <c r="AK108" s="454"/>
      <c r="AL108" s="454"/>
      <c r="AM108" s="454"/>
      <c r="AN108" s="454"/>
      <c r="AO108" s="454"/>
      <c r="AP108" s="454"/>
      <c r="AQ108" s="240"/>
      <c r="AR108" s="241"/>
      <c r="AS108" s="241"/>
      <c r="AT108" s="242"/>
      <c r="AU108" s="238"/>
      <c r="AV108" s="239"/>
      <c r="AW108" s="239"/>
      <c r="AX108" s="335"/>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1" t="s">
        <v>504</v>
      </c>
      <c r="AR109" s="312"/>
      <c r="AS109" s="312"/>
      <c r="AT109" s="336"/>
      <c r="AU109" s="311" t="s">
        <v>505</v>
      </c>
      <c r="AV109" s="312"/>
      <c r="AW109" s="312"/>
      <c r="AX109" s="313"/>
    </row>
    <row r="110" spans="1:60" ht="23.25" hidden="1" customHeight="1" x14ac:dyDescent="0.15">
      <c r="A110" s="458"/>
      <c r="B110" s="459"/>
      <c r="C110" s="459"/>
      <c r="D110" s="459"/>
      <c r="E110" s="459"/>
      <c r="F110" s="460"/>
      <c r="G110" s="101"/>
      <c r="H110" s="101"/>
      <c r="I110" s="101"/>
      <c r="J110" s="101"/>
      <c r="K110" s="101"/>
      <c r="L110" s="101"/>
      <c r="M110" s="101"/>
      <c r="N110" s="101"/>
      <c r="O110" s="101"/>
      <c r="P110" s="101"/>
      <c r="Q110" s="101"/>
      <c r="R110" s="101"/>
      <c r="S110" s="101"/>
      <c r="T110" s="101"/>
      <c r="U110" s="101"/>
      <c r="V110" s="101"/>
      <c r="W110" s="101"/>
      <c r="X110" s="102"/>
      <c r="Y110" s="493" t="s">
        <v>56</v>
      </c>
      <c r="Z110" s="494"/>
      <c r="AA110" s="495"/>
      <c r="AB110" s="558"/>
      <c r="AC110" s="559"/>
      <c r="AD110" s="560"/>
      <c r="AE110" s="454"/>
      <c r="AF110" s="454"/>
      <c r="AG110" s="454"/>
      <c r="AH110" s="454"/>
      <c r="AI110" s="454"/>
      <c r="AJ110" s="454"/>
      <c r="AK110" s="454"/>
      <c r="AL110" s="454"/>
      <c r="AM110" s="454"/>
      <c r="AN110" s="454"/>
      <c r="AO110" s="454"/>
      <c r="AP110" s="454"/>
      <c r="AQ110" s="240"/>
      <c r="AR110" s="241"/>
      <c r="AS110" s="241"/>
      <c r="AT110" s="242"/>
      <c r="AU110" s="240"/>
      <c r="AV110" s="241"/>
      <c r="AW110" s="241"/>
      <c r="AX110" s="242"/>
    </row>
    <row r="111" spans="1:60" ht="23.25" hidden="1" customHeight="1" x14ac:dyDescent="0.15">
      <c r="A111" s="461"/>
      <c r="B111" s="462"/>
      <c r="C111" s="462"/>
      <c r="D111" s="462"/>
      <c r="E111" s="462"/>
      <c r="F111" s="463"/>
      <c r="G111" s="107"/>
      <c r="H111" s="107"/>
      <c r="I111" s="107"/>
      <c r="J111" s="107"/>
      <c r="K111" s="107"/>
      <c r="L111" s="107"/>
      <c r="M111" s="107"/>
      <c r="N111" s="107"/>
      <c r="O111" s="107"/>
      <c r="P111" s="107"/>
      <c r="Q111" s="107"/>
      <c r="R111" s="107"/>
      <c r="S111" s="107"/>
      <c r="T111" s="107"/>
      <c r="U111" s="107"/>
      <c r="V111" s="107"/>
      <c r="W111" s="107"/>
      <c r="X111" s="108"/>
      <c r="Y111" s="481" t="s">
        <v>57</v>
      </c>
      <c r="Z111" s="561"/>
      <c r="AA111" s="562"/>
      <c r="AB111" s="496"/>
      <c r="AC111" s="497"/>
      <c r="AD111" s="498"/>
      <c r="AE111" s="454"/>
      <c r="AF111" s="454"/>
      <c r="AG111" s="454"/>
      <c r="AH111" s="454"/>
      <c r="AI111" s="454"/>
      <c r="AJ111" s="454"/>
      <c r="AK111" s="454"/>
      <c r="AL111" s="454"/>
      <c r="AM111" s="454"/>
      <c r="AN111" s="454"/>
      <c r="AO111" s="454"/>
      <c r="AP111" s="454"/>
      <c r="AQ111" s="240"/>
      <c r="AR111" s="241"/>
      <c r="AS111" s="241"/>
      <c r="AT111" s="242"/>
      <c r="AU111" s="238"/>
      <c r="AV111" s="239"/>
      <c r="AW111" s="239"/>
      <c r="AX111" s="335"/>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1" t="s">
        <v>504</v>
      </c>
      <c r="AR112" s="952"/>
      <c r="AS112" s="952"/>
      <c r="AT112" s="953"/>
      <c r="AU112" s="311" t="s">
        <v>505</v>
      </c>
      <c r="AV112" s="312"/>
      <c r="AW112" s="312"/>
      <c r="AX112" s="313"/>
    </row>
    <row r="113" spans="1:50" ht="23.25" hidden="1" customHeight="1" x14ac:dyDescent="0.15">
      <c r="A113" s="458"/>
      <c r="B113" s="459"/>
      <c r="C113" s="459"/>
      <c r="D113" s="459"/>
      <c r="E113" s="459"/>
      <c r="F113" s="460"/>
      <c r="G113" s="101"/>
      <c r="H113" s="101"/>
      <c r="I113" s="101"/>
      <c r="J113" s="101"/>
      <c r="K113" s="101"/>
      <c r="L113" s="101"/>
      <c r="M113" s="101"/>
      <c r="N113" s="101"/>
      <c r="O113" s="101"/>
      <c r="P113" s="101"/>
      <c r="Q113" s="101"/>
      <c r="R113" s="101"/>
      <c r="S113" s="101"/>
      <c r="T113" s="101"/>
      <c r="U113" s="101"/>
      <c r="V113" s="101"/>
      <c r="W113" s="101"/>
      <c r="X113" s="102"/>
      <c r="Y113" s="493" t="s">
        <v>56</v>
      </c>
      <c r="Z113" s="494"/>
      <c r="AA113" s="495"/>
      <c r="AB113" s="558"/>
      <c r="AC113" s="559"/>
      <c r="AD113" s="560"/>
      <c r="AE113" s="454"/>
      <c r="AF113" s="454"/>
      <c r="AG113" s="454"/>
      <c r="AH113" s="454"/>
      <c r="AI113" s="454"/>
      <c r="AJ113" s="454"/>
      <c r="AK113" s="454"/>
      <c r="AL113" s="454"/>
      <c r="AM113" s="454"/>
      <c r="AN113" s="454"/>
      <c r="AO113" s="454"/>
      <c r="AP113" s="454"/>
      <c r="AQ113" s="240"/>
      <c r="AR113" s="241"/>
      <c r="AS113" s="241"/>
      <c r="AT113" s="242"/>
      <c r="AU113" s="240"/>
      <c r="AV113" s="241"/>
      <c r="AW113" s="241"/>
      <c r="AX113" s="242"/>
    </row>
    <row r="114" spans="1:50" ht="23.25" hidden="1" customHeight="1" x14ac:dyDescent="0.15">
      <c r="A114" s="461"/>
      <c r="B114" s="462"/>
      <c r="C114" s="462"/>
      <c r="D114" s="462"/>
      <c r="E114" s="462"/>
      <c r="F114" s="463"/>
      <c r="G114" s="107"/>
      <c r="H114" s="107"/>
      <c r="I114" s="107"/>
      <c r="J114" s="107"/>
      <c r="K114" s="107"/>
      <c r="L114" s="107"/>
      <c r="M114" s="107"/>
      <c r="N114" s="107"/>
      <c r="O114" s="107"/>
      <c r="P114" s="107"/>
      <c r="Q114" s="107"/>
      <c r="R114" s="107"/>
      <c r="S114" s="107"/>
      <c r="T114" s="107"/>
      <c r="U114" s="107"/>
      <c r="V114" s="107"/>
      <c r="W114" s="107"/>
      <c r="X114" s="108"/>
      <c r="Y114" s="481" t="s">
        <v>57</v>
      </c>
      <c r="Z114" s="561"/>
      <c r="AA114" s="562"/>
      <c r="AB114" s="496"/>
      <c r="AC114" s="497"/>
      <c r="AD114" s="498"/>
      <c r="AE114" s="454"/>
      <c r="AF114" s="454"/>
      <c r="AG114" s="454"/>
      <c r="AH114" s="454"/>
      <c r="AI114" s="454"/>
      <c r="AJ114" s="454"/>
      <c r="AK114" s="454"/>
      <c r="AL114" s="454"/>
      <c r="AM114" s="454"/>
      <c r="AN114" s="454"/>
      <c r="AO114" s="454"/>
      <c r="AP114" s="454"/>
      <c r="AQ114" s="240"/>
      <c r="AR114" s="241"/>
      <c r="AS114" s="241"/>
      <c r="AT114" s="242"/>
      <c r="AU114" s="240"/>
      <c r="AV114" s="241"/>
      <c r="AW114" s="241"/>
      <c r="AX114" s="242"/>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564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565</v>
      </c>
      <c r="AC116" s="486"/>
      <c r="AD116" s="487"/>
      <c r="AE116" s="454" t="s">
        <v>566</v>
      </c>
      <c r="AF116" s="454"/>
      <c r="AG116" s="454"/>
      <c r="AH116" s="454"/>
      <c r="AI116" s="454" t="s">
        <v>554</v>
      </c>
      <c r="AJ116" s="454"/>
      <c r="AK116" s="454"/>
      <c r="AL116" s="454"/>
      <c r="AM116" s="454" t="s">
        <v>554</v>
      </c>
      <c r="AN116" s="454"/>
      <c r="AO116" s="454"/>
      <c r="AP116" s="454"/>
      <c r="AQ116" s="240" t="s">
        <v>554</v>
      </c>
      <c r="AR116" s="241"/>
      <c r="AS116" s="241"/>
      <c r="AT116" s="241"/>
      <c r="AU116" s="241"/>
      <c r="AV116" s="241"/>
      <c r="AW116" s="241"/>
      <c r="AX116" s="243"/>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513</v>
      </c>
      <c r="AC117" s="501"/>
      <c r="AD117" s="502"/>
      <c r="AE117" s="550" t="s">
        <v>565</v>
      </c>
      <c r="AF117" s="550"/>
      <c r="AG117" s="550"/>
      <c r="AH117" s="550"/>
      <c r="AI117" s="550" t="s">
        <v>566</v>
      </c>
      <c r="AJ117" s="550"/>
      <c r="AK117" s="550"/>
      <c r="AL117" s="550"/>
      <c r="AM117" s="550" t="s">
        <v>565</v>
      </c>
      <c r="AN117" s="550"/>
      <c r="AO117" s="550"/>
      <c r="AP117" s="550"/>
      <c r="AQ117" s="550" t="s">
        <v>554</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7"/>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8"/>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4"/>
      <c r="Z127" s="955"/>
      <c r="AA127" s="956"/>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4" t="s">
        <v>371</v>
      </c>
      <c r="B130" s="139"/>
      <c r="C130" s="138" t="s">
        <v>368</v>
      </c>
      <c r="D130" s="139"/>
      <c r="E130" s="203" t="s">
        <v>401</v>
      </c>
      <c r="F130" s="204"/>
      <c r="G130" s="205" t="s">
        <v>567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568</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566</v>
      </c>
      <c r="AR133" s="187"/>
      <c r="AS133" s="132" t="s">
        <v>357</v>
      </c>
      <c r="AT133" s="133"/>
      <c r="AU133" s="188" t="s">
        <v>554</v>
      </c>
      <c r="AV133" s="188"/>
      <c r="AW133" s="132" t="s">
        <v>301</v>
      </c>
      <c r="AX133" s="171"/>
    </row>
    <row r="134" spans="1:50" ht="39.75" customHeight="1" x14ac:dyDescent="0.15">
      <c r="A134" s="145"/>
      <c r="B134" s="141"/>
      <c r="C134" s="140"/>
      <c r="D134" s="141"/>
      <c r="E134" s="140"/>
      <c r="F134" s="214"/>
      <c r="G134" s="100" t="s">
        <v>565</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565</v>
      </c>
      <c r="AC134" s="193"/>
      <c r="AD134" s="193"/>
      <c r="AE134" s="194" t="s">
        <v>556</v>
      </c>
      <c r="AF134" s="195"/>
      <c r="AG134" s="195"/>
      <c r="AH134" s="195"/>
      <c r="AI134" s="194" t="s">
        <v>554</v>
      </c>
      <c r="AJ134" s="195"/>
      <c r="AK134" s="195"/>
      <c r="AL134" s="195"/>
      <c r="AM134" s="194" t="s">
        <v>556</v>
      </c>
      <c r="AN134" s="195"/>
      <c r="AO134" s="195"/>
      <c r="AP134" s="195"/>
      <c r="AQ134" s="194" t="s">
        <v>566</v>
      </c>
      <c r="AR134" s="195"/>
      <c r="AS134" s="195"/>
      <c r="AT134" s="195"/>
      <c r="AU134" s="194" t="s">
        <v>554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565</v>
      </c>
      <c r="AC135" s="201"/>
      <c r="AD135" s="201"/>
      <c r="AE135" s="194" t="s">
        <v>554</v>
      </c>
      <c r="AF135" s="195"/>
      <c r="AG135" s="195"/>
      <c r="AH135" s="195"/>
      <c r="AI135" s="194" t="s">
        <v>555</v>
      </c>
      <c r="AJ135" s="195"/>
      <c r="AK135" s="195"/>
      <c r="AL135" s="195"/>
      <c r="AM135" s="194" t="s">
        <v>556</v>
      </c>
      <c r="AN135" s="195"/>
      <c r="AO135" s="195"/>
      <c r="AP135" s="195"/>
      <c r="AQ135" s="194" t="s">
        <v>556</v>
      </c>
      <c r="AR135" s="195"/>
      <c r="AS135" s="195"/>
      <c r="AT135" s="195"/>
      <c r="AU135" s="194" t="s">
        <v>569</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554</v>
      </c>
      <c r="H154" s="101"/>
      <c r="I154" s="101"/>
      <c r="J154" s="101"/>
      <c r="K154" s="101"/>
      <c r="L154" s="101"/>
      <c r="M154" s="101"/>
      <c r="N154" s="101"/>
      <c r="O154" s="101"/>
      <c r="P154" s="102"/>
      <c r="Q154" s="124" t="s">
        <v>565</v>
      </c>
      <c r="R154" s="101"/>
      <c r="S154" s="101"/>
      <c r="T154" s="101"/>
      <c r="U154" s="101"/>
      <c r="V154" s="101"/>
      <c r="W154" s="101"/>
      <c r="X154" s="101"/>
      <c r="Y154" s="101"/>
      <c r="Z154" s="101"/>
      <c r="AA154" s="134"/>
      <c r="AB154" s="148" t="s">
        <v>565</v>
      </c>
      <c r="AC154" s="149"/>
      <c r="AD154" s="149"/>
      <c r="AE154" s="154" t="s">
        <v>566</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562</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customHeight="1" x14ac:dyDescent="0.15">
      <c r="A190" s="145"/>
      <c r="B190" s="141"/>
      <c r="C190" s="140"/>
      <c r="D190" s="141"/>
      <c r="E190" s="203" t="s">
        <v>401</v>
      </c>
      <c r="F190" s="204"/>
      <c r="G190" s="205" t="s">
        <v>567</v>
      </c>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customHeight="1" x14ac:dyDescent="0.15">
      <c r="A191" s="145"/>
      <c r="B191" s="141"/>
      <c r="C191" s="140"/>
      <c r="D191" s="141"/>
      <c r="E191" s="208" t="s">
        <v>400</v>
      </c>
      <c r="F191" s="209"/>
      <c r="G191" s="106" t="s">
        <v>571</v>
      </c>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v>30</v>
      </c>
      <c r="AR193" s="187"/>
      <c r="AS193" s="132" t="s">
        <v>357</v>
      </c>
      <c r="AT193" s="133"/>
      <c r="AU193" s="188" t="s">
        <v>574</v>
      </c>
      <c r="AV193" s="188"/>
      <c r="AW193" s="132" t="s">
        <v>301</v>
      </c>
      <c r="AX193" s="171"/>
    </row>
    <row r="194" spans="1:50" ht="39.75" customHeight="1" x14ac:dyDescent="0.15">
      <c r="A194" s="145"/>
      <c r="B194" s="141"/>
      <c r="C194" s="140"/>
      <c r="D194" s="141"/>
      <c r="E194" s="140"/>
      <c r="F194" s="214"/>
      <c r="G194" s="100" t="s">
        <v>563</v>
      </c>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t="s">
        <v>572</v>
      </c>
      <c r="AC194" s="193"/>
      <c r="AD194" s="193"/>
      <c r="AE194" s="194">
        <v>10</v>
      </c>
      <c r="AF194" s="195"/>
      <c r="AG194" s="195"/>
      <c r="AH194" s="195"/>
      <c r="AI194" s="194">
        <v>4</v>
      </c>
      <c r="AJ194" s="195"/>
      <c r="AK194" s="195"/>
      <c r="AL194" s="195"/>
      <c r="AM194" s="194">
        <v>15</v>
      </c>
      <c r="AN194" s="195"/>
      <c r="AO194" s="195"/>
      <c r="AP194" s="195"/>
      <c r="AQ194" s="194" t="s">
        <v>574</v>
      </c>
      <c r="AR194" s="195"/>
      <c r="AS194" s="195"/>
      <c r="AT194" s="195"/>
      <c r="AU194" s="194" t="s">
        <v>575</v>
      </c>
      <c r="AV194" s="195"/>
      <c r="AW194" s="195"/>
      <c r="AX194" s="196"/>
    </row>
    <row r="195" spans="1:50" ht="39.75"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t="s">
        <v>572</v>
      </c>
      <c r="AC195" s="201"/>
      <c r="AD195" s="201"/>
      <c r="AE195" s="194">
        <v>14</v>
      </c>
      <c r="AF195" s="195"/>
      <c r="AG195" s="195"/>
      <c r="AH195" s="195"/>
      <c r="AI195" s="194">
        <v>8</v>
      </c>
      <c r="AJ195" s="195"/>
      <c r="AK195" s="195"/>
      <c r="AL195" s="195"/>
      <c r="AM195" s="194">
        <v>31</v>
      </c>
      <c r="AN195" s="195"/>
      <c r="AO195" s="195"/>
      <c r="AP195" s="195"/>
      <c r="AQ195" s="194">
        <v>32</v>
      </c>
      <c r="AR195" s="195"/>
      <c r="AS195" s="195"/>
      <c r="AT195" s="195"/>
      <c r="AU195" s="194" t="s">
        <v>575</v>
      </c>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45"/>
      <c r="B248" s="141"/>
      <c r="C248" s="140"/>
      <c r="D248" s="141"/>
      <c r="E248" s="124" t="s">
        <v>576</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customHeight="1" x14ac:dyDescent="0.15">
      <c r="A250" s="145"/>
      <c r="B250" s="141"/>
      <c r="C250" s="140"/>
      <c r="D250" s="141"/>
      <c r="E250" s="203" t="s">
        <v>401</v>
      </c>
      <c r="F250" s="204"/>
      <c r="G250" s="205" t="s">
        <v>577</v>
      </c>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customHeight="1" x14ac:dyDescent="0.15">
      <c r="A251" s="145"/>
      <c r="B251" s="141"/>
      <c r="C251" s="140"/>
      <c r="D251" s="141"/>
      <c r="E251" s="208" t="s">
        <v>400</v>
      </c>
      <c r="F251" s="209"/>
      <c r="G251" s="106" t="s">
        <v>578</v>
      </c>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v>30</v>
      </c>
      <c r="AR253" s="187"/>
      <c r="AS253" s="132" t="s">
        <v>357</v>
      </c>
      <c r="AT253" s="133"/>
      <c r="AU253" s="188" t="s">
        <v>574</v>
      </c>
      <c r="AV253" s="188"/>
      <c r="AW253" s="132" t="s">
        <v>301</v>
      </c>
      <c r="AX253" s="171"/>
    </row>
    <row r="254" spans="1:50" ht="39.75" customHeight="1" x14ac:dyDescent="0.15">
      <c r="A254" s="145"/>
      <c r="B254" s="141"/>
      <c r="C254" s="140"/>
      <c r="D254" s="141"/>
      <c r="E254" s="140"/>
      <c r="F254" s="214"/>
      <c r="G254" s="100" t="s">
        <v>579</v>
      </c>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t="s">
        <v>560</v>
      </c>
      <c r="AC254" s="193"/>
      <c r="AD254" s="193"/>
      <c r="AE254" s="194">
        <v>10</v>
      </c>
      <c r="AF254" s="195"/>
      <c r="AG254" s="195"/>
      <c r="AH254" s="195"/>
      <c r="AI254" s="194">
        <v>4</v>
      </c>
      <c r="AJ254" s="195"/>
      <c r="AK254" s="195"/>
      <c r="AL254" s="195"/>
      <c r="AM254" s="194">
        <v>15</v>
      </c>
      <c r="AN254" s="195"/>
      <c r="AO254" s="195"/>
      <c r="AP254" s="195"/>
      <c r="AQ254" s="194" t="s">
        <v>573</v>
      </c>
      <c r="AR254" s="195"/>
      <c r="AS254" s="195"/>
      <c r="AT254" s="195"/>
      <c r="AU254" s="194" t="s">
        <v>573</v>
      </c>
      <c r="AV254" s="195"/>
      <c r="AW254" s="195"/>
      <c r="AX254" s="196"/>
    </row>
    <row r="255" spans="1:50" ht="39.75"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t="s">
        <v>560</v>
      </c>
      <c r="AC255" s="201"/>
      <c r="AD255" s="201"/>
      <c r="AE255" s="194">
        <v>14</v>
      </c>
      <c r="AF255" s="195"/>
      <c r="AG255" s="195"/>
      <c r="AH255" s="195"/>
      <c r="AI255" s="194">
        <v>8</v>
      </c>
      <c r="AJ255" s="195"/>
      <c r="AK255" s="195"/>
      <c r="AL255" s="195"/>
      <c r="AM255" s="194">
        <v>31</v>
      </c>
      <c r="AN255" s="195"/>
      <c r="AO255" s="195"/>
      <c r="AP255" s="195"/>
      <c r="AQ255" s="194">
        <v>32</v>
      </c>
      <c r="AR255" s="195"/>
      <c r="AS255" s="195"/>
      <c r="AT255" s="195"/>
      <c r="AU255" s="194" t="s">
        <v>573</v>
      </c>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customHeight="1" x14ac:dyDescent="0.15">
      <c r="A274" s="145"/>
      <c r="B274" s="141"/>
      <c r="C274" s="140"/>
      <c r="D274" s="141"/>
      <c r="E274" s="140"/>
      <c r="F274" s="214"/>
      <c r="G274" s="100" t="s">
        <v>656</v>
      </c>
      <c r="H274" s="101"/>
      <c r="I274" s="101"/>
      <c r="J274" s="101"/>
      <c r="K274" s="101"/>
      <c r="L274" s="101"/>
      <c r="M274" s="101"/>
      <c r="N274" s="101"/>
      <c r="O274" s="101"/>
      <c r="P274" s="102"/>
      <c r="Q274" s="109" t="s">
        <v>657</v>
      </c>
      <c r="R274" s="110"/>
      <c r="S274" s="110"/>
      <c r="T274" s="110"/>
      <c r="U274" s="110"/>
      <c r="V274" s="110"/>
      <c r="W274" s="110"/>
      <c r="X274" s="110"/>
      <c r="Y274" s="110"/>
      <c r="Z274" s="110"/>
      <c r="AA274" s="111"/>
      <c r="AB274" s="148" t="s">
        <v>658</v>
      </c>
      <c r="AC274" s="149"/>
      <c r="AD274" s="149"/>
      <c r="AE274" s="154" t="s">
        <v>659</v>
      </c>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303.75"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t="s">
        <v>660</v>
      </c>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409.6"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44.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45"/>
      <c r="B308" s="141"/>
      <c r="C308" s="140"/>
      <c r="D308" s="141"/>
      <c r="E308" s="124" t="s">
        <v>580</v>
      </c>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9"/>
      <c r="E430" s="208" t="s">
        <v>390</v>
      </c>
      <c r="F430" s="209"/>
      <c r="G430" s="923" t="s">
        <v>386</v>
      </c>
      <c r="H430" s="122"/>
      <c r="I430" s="122"/>
      <c r="J430" s="924" t="s">
        <v>573</v>
      </c>
      <c r="K430" s="925"/>
      <c r="L430" s="925"/>
      <c r="M430" s="925"/>
      <c r="N430" s="925"/>
      <c r="O430" s="925"/>
      <c r="P430" s="925"/>
      <c r="Q430" s="925"/>
      <c r="R430" s="925"/>
      <c r="S430" s="925"/>
      <c r="T430" s="926"/>
      <c r="U430" s="604" t="s">
        <v>648</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7"/>
    </row>
    <row r="431" spans="1:50" ht="18.75" customHeight="1" x14ac:dyDescent="0.15">
      <c r="A431" s="145"/>
      <c r="B431" s="141"/>
      <c r="C431" s="140"/>
      <c r="D431" s="141"/>
      <c r="E431" s="363" t="s">
        <v>375</v>
      </c>
      <c r="F431" s="364"/>
      <c r="G431" s="365"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374</v>
      </c>
      <c r="AF431" s="367"/>
      <c r="AG431" s="367"/>
      <c r="AH431" s="368"/>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646</v>
      </c>
      <c r="AF432" s="188"/>
      <c r="AG432" s="132" t="s">
        <v>357</v>
      </c>
      <c r="AH432" s="133"/>
      <c r="AI432" s="183"/>
      <c r="AJ432" s="183"/>
      <c r="AK432" s="183"/>
      <c r="AL432" s="161"/>
      <c r="AM432" s="183"/>
      <c r="AN432" s="183"/>
      <c r="AO432" s="183"/>
      <c r="AP432" s="161"/>
      <c r="AQ432" s="606" t="s">
        <v>646</v>
      </c>
      <c r="AR432" s="188"/>
      <c r="AS432" s="132" t="s">
        <v>357</v>
      </c>
      <c r="AT432" s="133"/>
      <c r="AU432" s="188" t="s">
        <v>653</v>
      </c>
      <c r="AV432" s="188"/>
      <c r="AW432" s="132" t="s">
        <v>301</v>
      </c>
      <c r="AX432" s="171"/>
    </row>
    <row r="433" spans="1:50" ht="23.25" customHeight="1" x14ac:dyDescent="0.15">
      <c r="A433" s="145"/>
      <c r="B433" s="141"/>
      <c r="C433" s="140"/>
      <c r="D433" s="141"/>
      <c r="E433" s="363"/>
      <c r="F433" s="364"/>
      <c r="G433" s="100" t="s">
        <v>646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647</v>
      </c>
      <c r="AC433" s="201"/>
      <c r="AD433" s="201"/>
      <c r="AE433" s="361" t="s">
        <v>649</v>
      </c>
      <c r="AF433" s="195"/>
      <c r="AG433" s="195"/>
      <c r="AH433" s="195"/>
      <c r="AI433" s="361" t="s">
        <v>651</v>
      </c>
      <c r="AJ433" s="195"/>
      <c r="AK433" s="195"/>
      <c r="AL433" s="195"/>
      <c r="AM433" s="361" t="s">
        <v>650</v>
      </c>
      <c r="AN433" s="195"/>
      <c r="AO433" s="195"/>
      <c r="AP433" s="362"/>
      <c r="AQ433" s="361" t="s">
        <v>646</v>
      </c>
      <c r="AR433" s="195"/>
      <c r="AS433" s="195"/>
      <c r="AT433" s="362"/>
      <c r="AU433" s="195" t="s">
        <v>650</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646</v>
      </c>
      <c r="AC434" s="193"/>
      <c r="AD434" s="193"/>
      <c r="AE434" s="361" t="s">
        <v>646</v>
      </c>
      <c r="AF434" s="195"/>
      <c r="AG434" s="195"/>
      <c r="AH434" s="362"/>
      <c r="AI434" s="361" t="s">
        <v>647</v>
      </c>
      <c r="AJ434" s="195"/>
      <c r="AK434" s="195"/>
      <c r="AL434" s="195"/>
      <c r="AM434" s="361" t="s">
        <v>646</v>
      </c>
      <c r="AN434" s="195"/>
      <c r="AO434" s="195"/>
      <c r="AP434" s="362"/>
      <c r="AQ434" s="361" t="s">
        <v>646</v>
      </c>
      <c r="AR434" s="195"/>
      <c r="AS434" s="195"/>
      <c r="AT434" s="362"/>
      <c r="AU434" s="195" t="s">
        <v>646</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6" t="s">
        <v>302</v>
      </c>
      <c r="AC435" s="586"/>
      <c r="AD435" s="586"/>
      <c r="AE435" s="361" t="s">
        <v>646</v>
      </c>
      <c r="AF435" s="195"/>
      <c r="AG435" s="195"/>
      <c r="AH435" s="362"/>
      <c r="AI435" s="361" t="s">
        <v>646</v>
      </c>
      <c r="AJ435" s="195"/>
      <c r="AK435" s="195"/>
      <c r="AL435" s="195"/>
      <c r="AM435" s="361" t="s">
        <v>646</v>
      </c>
      <c r="AN435" s="195"/>
      <c r="AO435" s="195"/>
      <c r="AP435" s="362"/>
      <c r="AQ435" s="361" t="s">
        <v>646</v>
      </c>
      <c r="AR435" s="195"/>
      <c r="AS435" s="195"/>
      <c r="AT435" s="362"/>
      <c r="AU435" s="195" t="s">
        <v>650</v>
      </c>
      <c r="AV435" s="195"/>
      <c r="AW435" s="195"/>
      <c r="AX435" s="196"/>
    </row>
    <row r="436" spans="1:50" ht="18.75" hidden="1" customHeight="1" x14ac:dyDescent="0.15">
      <c r="A436" s="145"/>
      <c r="B436" s="141"/>
      <c r="C436" s="140"/>
      <c r="D436" s="141"/>
      <c r="E436" s="363" t="s">
        <v>375</v>
      </c>
      <c r="F436" s="364"/>
      <c r="G436" s="365"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374</v>
      </c>
      <c r="AF436" s="367"/>
      <c r="AG436" s="367"/>
      <c r="AH436" s="368"/>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6"/>
      <c r="AR437" s="188"/>
      <c r="AS437" s="132" t="s">
        <v>357</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6" t="s">
        <v>302</v>
      </c>
      <c r="AC440" s="586"/>
      <c r="AD440" s="586"/>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375</v>
      </c>
      <c r="F441" s="364"/>
      <c r="G441" s="365"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374</v>
      </c>
      <c r="AF441" s="367"/>
      <c r="AG441" s="367"/>
      <c r="AH441" s="368"/>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6"/>
      <c r="AR442" s="188"/>
      <c r="AS442" s="132" t="s">
        <v>357</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6" t="s">
        <v>302</v>
      </c>
      <c r="AC445" s="586"/>
      <c r="AD445" s="586"/>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375</v>
      </c>
      <c r="F446" s="364"/>
      <c r="G446" s="365"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374</v>
      </c>
      <c r="AF446" s="367"/>
      <c r="AG446" s="367"/>
      <c r="AH446" s="368"/>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6"/>
      <c r="AR447" s="188"/>
      <c r="AS447" s="132" t="s">
        <v>357</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6" t="s">
        <v>302</v>
      </c>
      <c r="AC450" s="586"/>
      <c r="AD450" s="586"/>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375</v>
      </c>
      <c r="F451" s="364"/>
      <c r="G451" s="365"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374</v>
      </c>
      <c r="AF451" s="367"/>
      <c r="AG451" s="367"/>
      <c r="AH451" s="368"/>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6"/>
      <c r="AR452" s="188"/>
      <c r="AS452" s="132" t="s">
        <v>357</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6" t="s">
        <v>302</v>
      </c>
      <c r="AC455" s="586"/>
      <c r="AD455" s="586"/>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customHeight="1" x14ac:dyDescent="0.15">
      <c r="A456" s="145"/>
      <c r="B456" s="141"/>
      <c r="C456" s="140"/>
      <c r="D456" s="141"/>
      <c r="E456" s="363" t="s">
        <v>376</v>
      </c>
      <c r="F456" s="364"/>
      <c r="G456" s="365"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374</v>
      </c>
      <c r="AF456" s="367"/>
      <c r="AG456" s="367"/>
      <c r="AH456" s="368"/>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646</v>
      </c>
      <c r="AF457" s="188"/>
      <c r="AG457" s="132" t="s">
        <v>357</v>
      </c>
      <c r="AH457" s="133"/>
      <c r="AI457" s="183"/>
      <c r="AJ457" s="183"/>
      <c r="AK457" s="183"/>
      <c r="AL457" s="161"/>
      <c r="AM457" s="183"/>
      <c r="AN457" s="183"/>
      <c r="AO457" s="183"/>
      <c r="AP457" s="161"/>
      <c r="AQ457" s="606" t="s">
        <v>647</v>
      </c>
      <c r="AR457" s="188"/>
      <c r="AS457" s="132" t="s">
        <v>357</v>
      </c>
      <c r="AT457" s="133"/>
      <c r="AU457" s="188" t="s">
        <v>646</v>
      </c>
      <c r="AV457" s="188"/>
      <c r="AW457" s="132" t="s">
        <v>301</v>
      </c>
      <c r="AX457" s="171"/>
    </row>
    <row r="458" spans="1:50" ht="23.25" customHeight="1" x14ac:dyDescent="0.15">
      <c r="A458" s="145"/>
      <c r="B458" s="141"/>
      <c r="C458" s="140"/>
      <c r="D458" s="141"/>
      <c r="E458" s="363"/>
      <c r="F458" s="364"/>
      <c r="G458" s="100" t="s">
        <v>646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648</v>
      </c>
      <c r="AC458" s="201"/>
      <c r="AD458" s="201"/>
      <c r="AE458" s="361" t="s">
        <v>650</v>
      </c>
      <c r="AF458" s="195"/>
      <c r="AG458" s="195"/>
      <c r="AH458" s="195"/>
      <c r="AI458" s="361" t="s">
        <v>646</v>
      </c>
      <c r="AJ458" s="195"/>
      <c r="AK458" s="195"/>
      <c r="AL458" s="195"/>
      <c r="AM458" s="361" t="s">
        <v>653</v>
      </c>
      <c r="AN458" s="195"/>
      <c r="AO458" s="195"/>
      <c r="AP458" s="362"/>
      <c r="AQ458" s="361" t="s">
        <v>646</v>
      </c>
      <c r="AR458" s="195"/>
      <c r="AS458" s="195"/>
      <c r="AT458" s="362"/>
      <c r="AU458" s="195" t="s">
        <v>646</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647</v>
      </c>
      <c r="AC459" s="193"/>
      <c r="AD459" s="193"/>
      <c r="AE459" s="361" t="s">
        <v>646</v>
      </c>
      <c r="AF459" s="195"/>
      <c r="AG459" s="195"/>
      <c r="AH459" s="362"/>
      <c r="AI459" s="361" t="s">
        <v>650</v>
      </c>
      <c r="AJ459" s="195"/>
      <c r="AK459" s="195"/>
      <c r="AL459" s="195"/>
      <c r="AM459" s="361" t="s">
        <v>646</v>
      </c>
      <c r="AN459" s="195"/>
      <c r="AO459" s="195"/>
      <c r="AP459" s="362"/>
      <c r="AQ459" s="361" t="s">
        <v>646</v>
      </c>
      <c r="AR459" s="195"/>
      <c r="AS459" s="195"/>
      <c r="AT459" s="362"/>
      <c r="AU459" s="195" t="s">
        <v>650</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6" t="s">
        <v>15</v>
      </c>
      <c r="AC460" s="586"/>
      <c r="AD460" s="586"/>
      <c r="AE460" s="361" t="s">
        <v>647</v>
      </c>
      <c r="AF460" s="195"/>
      <c r="AG460" s="195"/>
      <c r="AH460" s="362"/>
      <c r="AI460" s="361" t="s">
        <v>652</v>
      </c>
      <c r="AJ460" s="195"/>
      <c r="AK460" s="195"/>
      <c r="AL460" s="195"/>
      <c r="AM460" s="361" t="s">
        <v>646</v>
      </c>
      <c r="AN460" s="195"/>
      <c r="AO460" s="195"/>
      <c r="AP460" s="362"/>
      <c r="AQ460" s="361" t="s">
        <v>646</v>
      </c>
      <c r="AR460" s="195"/>
      <c r="AS460" s="195"/>
      <c r="AT460" s="362"/>
      <c r="AU460" s="195" t="s">
        <v>646</v>
      </c>
      <c r="AV460" s="195"/>
      <c r="AW460" s="195"/>
      <c r="AX460" s="196"/>
    </row>
    <row r="461" spans="1:50" ht="18.75" hidden="1" customHeight="1" x14ac:dyDescent="0.15">
      <c r="A461" s="145"/>
      <c r="B461" s="141"/>
      <c r="C461" s="140"/>
      <c r="D461" s="141"/>
      <c r="E461" s="363" t="s">
        <v>376</v>
      </c>
      <c r="F461" s="364"/>
      <c r="G461" s="365"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374</v>
      </c>
      <c r="AF461" s="367"/>
      <c r="AG461" s="367"/>
      <c r="AH461" s="368"/>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6"/>
      <c r="AR462" s="188"/>
      <c r="AS462" s="132" t="s">
        <v>357</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6" t="s">
        <v>15</v>
      </c>
      <c r="AC465" s="586"/>
      <c r="AD465" s="586"/>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376</v>
      </c>
      <c r="F466" s="364"/>
      <c r="G466" s="365"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374</v>
      </c>
      <c r="AF466" s="367"/>
      <c r="AG466" s="367"/>
      <c r="AH466" s="368"/>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6"/>
      <c r="AR467" s="188"/>
      <c r="AS467" s="132" t="s">
        <v>357</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6" t="s">
        <v>15</v>
      </c>
      <c r="AC470" s="586"/>
      <c r="AD470" s="586"/>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376</v>
      </c>
      <c r="F471" s="364"/>
      <c r="G471" s="365"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374</v>
      </c>
      <c r="AF471" s="367"/>
      <c r="AG471" s="367"/>
      <c r="AH471" s="368"/>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6"/>
      <c r="AR472" s="188"/>
      <c r="AS472" s="132" t="s">
        <v>357</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6" t="s">
        <v>15</v>
      </c>
      <c r="AC475" s="586"/>
      <c r="AD475" s="586"/>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376</v>
      </c>
      <c r="F476" s="364"/>
      <c r="G476" s="365"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374</v>
      </c>
      <c r="AF476" s="367"/>
      <c r="AG476" s="367"/>
      <c r="AH476" s="368"/>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6"/>
      <c r="AR477" s="188"/>
      <c r="AS477" s="132" t="s">
        <v>357</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6" t="s">
        <v>15</v>
      </c>
      <c r="AC480" s="586"/>
      <c r="AD480" s="586"/>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647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7"/>
    </row>
    <row r="485" spans="1:50" ht="18.75" hidden="1" customHeight="1" x14ac:dyDescent="0.15">
      <c r="A485" s="145"/>
      <c r="B485" s="141"/>
      <c r="C485" s="140"/>
      <c r="D485" s="141"/>
      <c r="E485" s="363" t="s">
        <v>375</v>
      </c>
      <c r="F485" s="364"/>
      <c r="G485" s="365"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374</v>
      </c>
      <c r="AF485" s="367"/>
      <c r="AG485" s="367"/>
      <c r="AH485" s="368"/>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6"/>
      <c r="AR486" s="188"/>
      <c r="AS486" s="132" t="s">
        <v>357</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6" t="s">
        <v>302</v>
      </c>
      <c r="AC489" s="586"/>
      <c r="AD489" s="586"/>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375</v>
      </c>
      <c r="F490" s="364"/>
      <c r="G490" s="365"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374</v>
      </c>
      <c r="AF490" s="367"/>
      <c r="AG490" s="367"/>
      <c r="AH490" s="368"/>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6"/>
      <c r="AR491" s="188"/>
      <c r="AS491" s="132" t="s">
        <v>357</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6" t="s">
        <v>302</v>
      </c>
      <c r="AC494" s="586"/>
      <c r="AD494" s="586"/>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375</v>
      </c>
      <c r="F495" s="364"/>
      <c r="G495" s="365"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374</v>
      </c>
      <c r="AF495" s="367"/>
      <c r="AG495" s="367"/>
      <c r="AH495" s="368"/>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6"/>
      <c r="AR496" s="188"/>
      <c r="AS496" s="132" t="s">
        <v>357</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6" t="s">
        <v>302</v>
      </c>
      <c r="AC499" s="586"/>
      <c r="AD499" s="586"/>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375</v>
      </c>
      <c r="F500" s="364"/>
      <c r="G500" s="365"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374</v>
      </c>
      <c r="AF500" s="367"/>
      <c r="AG500" s="367"/>
      <c r="AH500" s="368"/>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6"/>
      <c r="AR501" s="188"/>
      <c r="AS501" s="132" t="s">
        <v>357</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6" t="s">
        <v>302</v>
      </c>
      <c r="AC504" s="586"/>
      <c r="AD504" s="586"/>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375</v>
      </c>
      <c r="F505" s="364"/>
      <c r="G505" s="365"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374</v>
      </c>
      <c r="AF505" s="367"/>
      <c r="AG505" s="367"/>
      <c r="AH505" s="368"/>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6"/>
      <c r="AR506" s="188"/>
      <c r="AS506" s="132" t="s">
        <v>357</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6" t="s">
        <v>302</v>
      </c>
      <c r="AC509" s="586"/>
      <c r="AD509" s="586"/>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376</v>
      </c>
      <c r="F510" s="364"/>
      <c r="G510" s="365"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374</v>
      </c>
      <c r="AF510" s="367"/>
      <c r="AG510" s="367"/>
      <c r="AH510" s="368"/>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6"/>
      <c r="AR511" s="188"/>
      <c r="AS511" s="132" t="s">
        <v>357</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6" t="s">
        <v>15</v>
      </c>
      <c r="AC514" s="586"/>
      <c r="AD514" s="586"/>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376</v>
      </c>
      <c r="F515" s="364"/>
      <c r="G515" s="365"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374</v>
      </c>
      <c r="AF515" s="367"/>
      <c r="AG515" s="367"/>
      <c r="AH515" s="368"/>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6"/>
      <c r="AR516" s="188"/>
      <c r="AS516" s="132" t="s">
        <v>357</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6" t="s">
        <v>15</v>
      </c>
      <c r="AC519" s="586"/>
      <c r="AD519" s="586"/>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376</v>
      </c>
      <c r="F520" s="364"/>
      <c r="G520" s="365"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374</v>
      </c>
      <c r="AF520" s="367"/>
      <c r="AG520" s="367"/>
      <c r="AH520" s="368"/>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6"/>
      <c r="AR521" s="188"/>
      <c r="AS521" s="132" t="s">
        <v>357</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6" t="s">
        <v>15</v>
      </c>
      <c r="AC524" s="586"/>
      <c r="AD524" s="586"/>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376</v>
      </c>
      <c r="F525" s="364"/>
      <c r="G525" s="365"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374</v>
      </c>
      <c r="AF525" s="367"/>
      <c r="AG525" s="367"/>
      <c r="AH525" s="368"/>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6"/>
      <c r="AR526" s="188"/>
      <c r="AS526" s="132" t="s">
        <v>357</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6" t="s">
        <v>15</v>
      </c>
      <c r="AC529" s="586"/>
      <c r="AD529" s="586"/>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376</v>
      </c>
      <c r="F530" s="364"/>
      <c r="G530" s="365"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374</v>
      </c>
      <c r="AF530" s="367"/>
      <c r="AG530" s="367"/>
      <c r="AH530" s="368"/>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6"/>
      <c r="AR531" s="188"/>
      <c r="AS531" s="132" t="s">
        <v>357</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6" t="s">
        <v>15</v>
      </c>
      <c r="AC534" s="586"/>
      <c r="AD534" s="586"/>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7"/>
    </row>
    <row r="539" spans="1:50" ht="18.75" hidden="1" customHeight="1" x14ac:dyDescent="0.15">
      <c r="A539" s="145"/>
      <c r="B539" s="141"/>
      <c r="C539" s="140"/>
      <c r="D539" s="141"/>
      <c r="E539" s="363" t="s">
        <v>375</v>
      </c>
      <c r="F539" s="364"/>
      <c r="G539" s="365"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374</v>
      </c>
      <c r="AF539" s="367"/>
      <c r="AG539" s="367"/>
      <c r="AH539" s="368"/>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6"/>
      <c r="AR540" s="188"/>
      <c r="AS540" s="132" t="s">
        <v>357</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6" t="s">
        <v>302</v>
      </c>
      <c r="AC543" s="586"/>
      <c r="AD543" s="586"/>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375</v>
      </c>
      <c r="F544" s="364"/>
      <c r="G544" s="365"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374</v>
      </c>
      <c r="AF544" s="367"/>
      <c r="AG544" s="367"/>
      <c r="AH544" s="368"/>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6"/>
      <c r="AR545" s="188"/>
      <c r="AS545" s="132" t="s">
        <v>357</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6" t="s">
        <v>302</v>
      </c>
      <c r="AC548" s="586"/>
      <c r="AD548" s="586"/>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375</v>
      </c>
      <c r="F549" s="364"/>
      <c r="G549" s="365"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374</v>
      </c>
      <c r="AF549" s="367"/>
      <c r="AG549" s="367"/>
      <c r="AH549" s="368"/>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6"/>
      <c r="AR550" s="188"/>
      <c r="AS550" s="132" t="s">
        <v>357</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6" t="s">
        <v>302</v>
      </c>
      <c r="AC553" s="586"/>
      <c r="AD553" s="586"/>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375</v>
      </c>
      <c r="F554" s="364"/>
      <c r="G554" s="365"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374</v>
      </c>
      <c r="AF554" s="367"/>
      <c r="AG554" s="367"/>
      <c r="AH554" s="368"/>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6"/>
      <c r="AR555" s="188"/>
      <c r="AS555" s="132" t="s">
        <v>357</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6" t="s">
        <v>302</v>
      </c>
      <c r="AC558" s="586"/>
      <c r="AD558" s="586"/>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375</v>
      </c>
      <c r="F559" s="364"/>
      <c r="G559" s="365"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374</v>
      </c>
      <c r="AF559" s="367"/>
      <c r="AG559" s="367"/>
      <c r="AH559" s="368"/>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6"/>
      <c r="AR560" s="188"/>
      <c r="AS560" s="132" t="s">
        <v>357</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6" t="s">
        <v>302</v>
      </c>
      <c r="AC563" s="586"/>
      <c r="AD563" s="586"/>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376</v>
      </c>
      <c r="F564" s="364"/>
      <c r="G564" s="365"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374</v>
      </c>
      <c r="AF564" s="367"/>
      <c r="AG564" s="367"/>
      <c r="AH564" s="368"/>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6"/>
      <c r="AR565" s="188"/>
      <c r="AS565" s="132" t="s">
        <v>357</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6" t="s">
        <v>15</v>
      </c>
      <c r="AC568" s="586"/>
      <c r="AD568" s="586"/>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376</v>
      </c>
      <c r="F569" s="364"/>
      <c r="G569" s="365"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374</v>
      </c>
      <c r="AF569" s="367"/>
      <c r="AG569" s="367"/>
      <c r="AH569" s="368"/>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6"/>
      <c r="AR570" s="188"/>
      <c r="AS570" s="132" t="s">
        <v>357</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6" t="s">
        <v>15</v>
      </c>
      <c r="AC573" s="586"/>
      <c r="AD573" s="586"/>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376</v>
      </c>
      <c r="F574" s="364"/>
      <c r="G574" s="365"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374</v>
      </c>
      <c r="AF574" s="367"/>
      <c r="AG574" s="367"/>
      <c r="AH574" s="368"/>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6"/>
      <c r="AR575" s="188"/>
      <c r="AS575" s="132" t="s">
        <v>357</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6" t="s">
        <v>15</v>
      </c>
      <c r="AC578" s="586"/>
      <c r="AD578" s="586"/>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376</v>
      </c>
      <c r="F579" s="364"/>
      <c r="G579" s="365"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374</v>
      </c>
      <c r="AF579" s="367"/>
      <c r="AG579" s="367"/>
      <c r="AH579" s="368"/>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6"/>
      <c r="AR580" s="188"/>
      <c r="AS580" s="132" t="s">
        <v>357</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6" t="s">
        <v>15</v>
      </c>
      <c r="AC583" s="586"/>
      <c r="AD583" s="586"/>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376</v>
      </c>
      <c r="F584" s="364"/>
      <c r="G584" s="365"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374</v>
      </c>
      <c r="AF584" s="367"/>
      <c r="AG584" s="367"/>
      <c r="AH584" s="368"/>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6"/>
      <c r="AR585" s="188"/>
      <c r="AS585" s="132" t="s">
        <v>357</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6" t="s">
        <v>15</v>
      </c>
      <c r="AC588" s="586"/>
      <c r="AD588" s="586"/>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7"/>
    </row>
    <row r="593" spans="1:50" ht="18.75" hidden="1" customHeight="1" x14ac:dyDescent="0.15">
      <c r="A593" s="145"/>
      <c r="B593" s="141"/>
      <c r="C593" s="140"/>
      <c r="D593" s="141"/>
      <c r="E593" s="363" t="s">
        <v>375</v>
      </c>
      <c r="F593" s="364"/>
      <c r="G593" s="365"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374</v>
      </c>
      <c r="AF593" s="367"/>
      <c r="AG593" s="367"/>
      <c r="AH593" s="368"/>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6"/>
      <c r="AR594" s="188"/>
      <c r="AS594" s="132" t="s">
        <v>357</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6" t="s">
        <v>302</v>
      </c>
      <c r="AC597" s="586"/>
      <c r="AD597" s="586"/>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375</v>
      </c>
      <c r="F598" s="364"/>
      <c r="G598" s="365"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374</v>
      </c>
      <c r="AF598" s="367"/>
      <c r="AG598" s="367"/>
      <c r="AH598" s="368"/>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6"/>
      <c r="AR599" s="188"/>
      <c r="AS599" s="132" t="s">
        <v>357</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6" t="s">
        <v>302</v>
      </c>
      <c r="AC602" s="586"/>
      <c r="AD602" s="586"/>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375</v>
      </c>
      <c r="F603" s="364"/>
      <c r="G603" s="365"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374</v>
      </c>
      <c r="AF603" s="367"/>
      <c r="AG603" s="367"/>
      <c r="AH603" s="368"/>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6"/>
      <c r="AR604" s="188"/>
      <c r="AS604" s="132" t="s">
        <v>357</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6" t="s">
        <v>302</v>
      </c>
      <c r="AC607" s="586"/>
      <c r="AD607" s="586"/>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375</v>
      </c>
      <c r="F608" s="364"/>
      <c r="G608" s="365"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374</v>
      </c>
      <c r="AF608" s="367"/>
      <c r="AG608" s="367"/>
      <c r="AH608" s="368"/>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6"/>
      <c r="AR609" s="188"/>
      <c r="AS609" s="132" t="s">
        <v>357</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6" t="s">
        <v>302</v>
      </c>
      <c r="AC612" s="586"/>
      <c r="AD612" s="586"/>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375</v>
      </c>
      <c r="F613" s="364"/>
      <c r="G613" s="365"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374</v>
      </c>
      <c r="AF613" s="367"/>
      <c r="AG613" s="367"/>
      <c r="AH613" s="368"/>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6"/>
      <c r="AR614" s="188"/>
      <c r="AS614" s="132" t="s">
        <v>357</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6" t="s">
        <v>302</v>
      </c>
      <c r="AC617" s="586"/>
      <c r="AD617" s="586"/>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376</v>
      </c>
      <c r="F618" s="364"/>
      <c r="G618" s="365"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374</v>
      </c>
      <c r="AF618" s="367"/>
      <c r="AG618" s="367"/>
      <c r="AH618" s="368"/>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6"/>
      <c r="AR619" s="188"/>
      <c r="AS619" s="132" t="s">
        <v>357</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6" t="s">
        <v>15</v>
      </c>
      <c r="AC622" s="586"/>
      <c r="AD622" s="586"/>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376</v>
      </c>
      <c r="F623" s="364"/>
      <c r="G623" s="365"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374</v>
      </c>
      <c r="AF623" s="367"/>
      <c r="AG623" s="367"/>
      <c r="AH623" s="368"/>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6"/>
      <c r="AR624" s="188"/>
      <c r="AS624" s="132" t="s">
        <v>357</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6" t="s">
        <v>15</v>
      </c>
      <c r="AC627" s="586"/>
      <c r="AD627" s="586"/>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376</v>
      </c>
      <c r="F628" s="364"/>
      <c r="G628" s="365"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374</v>
      </c>
      <c r="AF628" s="367"/>
      <c r="AG628" s="367"/>
      <c r="AH628" s="368"/>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6"/>
      <c r="AR629" s="188"/>
      <c r="AS629" s="132" t="s">
        <v>357</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6" t="s">
        <v>15</v>
      </c>
      <c r="AC632" s="586"/>
      <c r="AD632" s="586"/>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376</v>
      </c>
      <c r="F633" s="364"/>
      <c r="G633" s="365"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374</v>
      </c>
      <c r="AF633" s="367"/>
      <c r="AG633" s="367"/>
      <c r="AH633" s="368"/>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6"/>
      <c r="AR634" s="188"/>
      <c r="AS634" s="132" t="s">
        <v>357</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6" t="s">
        <v>15</v>
      </c>
      <c r="AC637" s="586"/>
      <c r="AD637" s="586"/>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376</v>
      </c>
      <c r="F638" s="364"/>
      <c r="G638" s="365"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374</v>
      </c>
      <c r="AF638" s="367"/>
      <c r="AG638" s="367"/>
      <c r="AH638" s="368"/>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6"/>
      <c r="AR639" s="188"/>
      <c r="AS639" s="132" t="s">
        <v>357</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6" t="s">
        <v>15</v>
      </c>
      <c r="AC642" s="586"/>
      <c r="AD642" s="586"/>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7"/>
    </row>
    <row r="647" spans="1:50" ht="18.75" hidden="1" customHeight="1" x14ac:dyDescent="0.15">
      <c r="A647" s="145"/>
      <c r="B647" s="141"/>
      <c r="C647" s="140"/>
      <c r="D647" s="141"/>
      <c r="E647" s="363" t="s">
        <v>375</v>
      </c>
      <c r="F647" s="364"/>
      <c r="G647" s="365"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374</v>
      </c>
      <c r="AF647" s="367"/>
      <c r="AG647" s="367"/>
      <c r="AH647" s="368"/>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6"/>
      <c r="AR648" s="188"/>
      <c r="AS648" s="132" t="s">
        <v>357</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6" t="s">
        <v>302</v>
      </c>
      <c r="AC651" s="586"/>
      <c r="AD651" s="586"/>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375</v>
      </c>
      <c r="F652" s="364"/>
      <c r="G652" s="365"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374</v>
      </c>
      <c r="AF652" s="367"/>
      <c r="AG652" s="367"/>
      <c r="AH652" s="368"/>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6"/>
      <c r="AR653" s="188"/>
      <c r="AS653" s="132" t="s">
        <v>357</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6" t="s">
        <v>302</v>
      </c>
      <c r="AC656" s="586"/>
      <c r="AD656" s="586"/>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375</v>
      </c>
      <c r="F657" s="364"/>
      <c r="G657" s="365"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374</v>
      </c>
      <c r="AF657" s="367"/>
      <c r="AG657" s="367"/>
      <c r="AH657" s="368"/>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6"/>
      <c r="AR658" s="188"/>
      <c r="AS658" s="132" t="s">
        <v>357</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6" t="s">
        <v>302</v>
      </c>
      <c r="AC661" s="586"/>
      <c r="AD661" s="586"/>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375</v>
      </c>
      <c r="F662" s="364"/>
      <c r="G662" s="365"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374</v>
      </c>
      <c r="AF662" s="367"/>
      <c r="AG662" s="367"/>
      <c r="AH662" s="368"/>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6"/>
      <c r="AR663" s="188"/>
      <c r="AS663" s="132" t="s">
        <v>357</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6" t="s">
        <v>302</v>
      </c>
      <c r="AC666" s="586"/>
      <c r="AD666" s="586"/>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375</v>
      </c>
      <c r="F667" s="364"/>
      <c r="G667" s="365"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374</v>
      </c>
      <c r="AF667" s="367"/>
      <c r="AG667" s="367"/>
      <c r="AH667" s="368"/>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6"/>
      <c r="AR668" s="188"/>
      <c r="AS668" s="132" t="s">
        <v>357</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6" t="s">
        <v>302</v>
      </c>
      <c r="AC671" s="586"/>
      <c r="AD671" s="586"/>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376</v>
      </c>
      <c r="F672" s="364"/>
      <c r="G672" s="365"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374</v>
      </c>
      <c r="AF672" s="367"/>
      <c r="AG672" s="367"/>
      <c r="AH672" s="368"/>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6"/>
      <c r="AR673" s="188"/>
      <c r="AS673" s="132" t="s">
        <v>357</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6" t="s">
        <v>15</v>
      </c>
      <c r="AC676" s="586"/>
      <c r="AD676" s="586"/>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376</v>
      </c>
      <c r="F677" s="364"/>
      <c r="G677" s="365"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374</v>
      </c>
      <c r="AF677" s="367"/>
      <c r="AG677" s="367"/>
      <c r="AH677" s="368"/>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6"/>
      <c r="AR678" s="188"/>
      <c r="AS678" s="132" t="s">
        <v>357</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6" t="s">
        <v>15</v>
      </c>
      <c r="AC681" s="586"/>
      <c r="AD681" s="586"/>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376</v>
      </c>
      <c r="F682" s="364"/>
      <c r="G682" s="365"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374</v>
      </c>
      <c r="AF682" s="367"/>
      <c r="AG682" s="367"/>
      <c r="AH682" s="368"/>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6"/>
      <c r="AR683" s="188"/>
      <c r="AS683" s="132" t="s">
        <v>357</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6" t="s">
        <v>15</v>
      </c>
      <c r="AC686" s="586"/>
      <c r="AD686" s="586"/>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376</v>
      </c>
      <c r="F687" s="364"/>
      <c r="G687" s="365"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374</v>
      </c>
      <c r="AF687" s="367"/>
      <c r="AG687" s="367"/>
      <c r="AH687" s="368"/>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6"/>
      <c r="AR688" s="188"/>
      <c r="AS688" s="132" t="s">
        <v>357</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6" t="s">
        <v>15</v>
      </c>
      <c r="AC691" s="586"/>
      <c r="AD691" s="586"/>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376</v>
      </c>
      <c r="F692" s="364"/>
      <c r="G692" s="365"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374</v>
      </c>
      <c r="AF692" s="367"/>
      <c r="AG692" s="367"/>
      <c r="AH692" s="368"/>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6"/>
      <c r="AR693" s="188"/>
      <c r="AS693" s="132" t="s">
        <v>357</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6" t="s">
        <v>15</v>
      </c>
      <c r="AC696" s="586"/>
      <c r="AD696" s="586"/>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0"/>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7" t="s">
        <v>32</v>
      </c>
      <c r="AH701" s="409"/>
      <c r="AI701" s="409"/>
      <c r="AJ701" s="409"/>
      <c r="AK701" s="409"/>
      <c r="AL701" s="409"/>
      <c r="AM701" s="409"/>
      <c r="AN701" s="409"/>
      <c r="AO701" s="409"/>
      <c r="AP701" s="409"/>
      <c r="AQ701" s="409"/>
      <c r="AR701" s="409"/>
      <c r="AS701" s="409"/>
      <c r="AT701" s="409"/>
      <c r="AU701" s="409"/>
      <c r="AV701" s="409"/>
      <c r="AW701" s="409"/>
      <c r="AX701" s="848"/>
    </row>
    <row r="702" spans="1:50" ht="89.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9" t="s">
        <v>581</v>
      </c>
      <c r="AE702" s="370"/>
      <c r="AF702" s="370"/>
      <c r="AG702" s="412" t="s">
        <v>582</v>
      </c>
      <c r="AH702" s="413"/>
      <c r="AI702" s="413"/>
      <c r="AJ702" s="413"/>
      <c r="AK702" s="413"/>
      <c r="AL702" s="413"/>
      <c r="AM702" s="413"/>
      <c r="AN702" s="413"/>
      <c r="AO702" s="413"/>
      <c r="AP702" s="413"/>
      <c r="AQ702" s="413"/>
      <c r="AR702" s="413"/>
      <c r="AS702" s="413"/>
      <c r="AT702" s="413"/>
      <c r="AU702" s="413"/>
      <c r="AV702" s="413"/>
      <c r="AW702" s="413"/>
      <c r="AX702" s="414"/>
    </row>
    <row r="703" spans="1:50" ht="72" customHeight="1" x14ac:dyDescent="0.15">
      <c r="A703" s="897"/>
      <c r="B703" s="898"/>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5"/>
      <c r="AD703" s="348" t="s">
        <v>581</v>
      </c>
      <c r="AE703" s="349"/>
      <c r="AF703" s="349"/>
      <c r="AG703" s="118" t="s">
        <v>583</v>
      </c>
      <c r="AH703" s="119"/>
      <c r="AI703" s="119"/>
      <c r="AJ703" s="119"/>
      <c r="AK703" s="119"/>
      <c r="AL703" s="119"/>
      <c r="AM703" s="119"/>
      <c r="AN703" s="119"/>
      <c r="AO703" s="119"/>
      <c r="AP703" s="119"/>
      <c r="AQ703" s="119"/>
      <c r="AR703" s="119"/>
      <c r="AS703" s="119"/>
      <c r="AT703" s="119"/>
      <c r="AU703" s="119"/>
      <c r="AV703" s="119"/>
      <c r="AW703" s="119"/>
      <c r="AX703" s="120"/>
    </row>
    <row r="704" spans="1:50" ht="103.5" customHeight="1" x14ac:dyDescent="0.15">
      <c r="A704" s="899"/>
      <c r="B704" s="900"/>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581</v>
      </c>
      <c r="AE704" s="861"/>
      <c r="AF704" s="861"/>
      <c r="AG704" s="135" t="s">
        <v>584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7" t="s">
        <v>40</v>
      </c>
      <c r="B705" s="668"/>
      <c r="C705" s="844" t="s">
        <v>42</v>
      </c>
      <c r="D705" s="84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6"/>
      <c r="AD705" s="738" t="s">
        <v>581</v>
      </c>
      <c r="AE705" s="739"/>
      <c r="AF705" s="739"/>
      <c r="AG705" s="124" t="s">
        <v>586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9"/>
      <c r="B706" s="670"/>
      <c r="C706" s="817"/>
      <c r="D706" s="818"/>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585</v>
      </c>
      <c r="AE706" s="349"/>
      <c r="AF706" s="350"/>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9"/>
      <c r="B707" s="670"/>
      <c r="C707" s="819"/>
      <c r="D707" s="820"/>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8" t="s">
        <v>585</v>
      </c>
      <c r="AE707" s="859"/>
      <c r="AF707" s="859"/>
      <c r="AG707" s="135"/>
      <c r="AH707" s="104"/>
      <c r="AI707" s="104"/>
      <c r="AJ707" s="104"/>
      <c r="AK707" s="104"/>
      <c r="AL707" s="104"/>
      <c r="AM707" s="104"/>
      <c r="AN707" s="104"/>
      <c r="AO707" s="104"/>
      <c r="AP707" s="104"/>
      <c r="AQ707" s="104"/>
      <c r="AR707" s="104"/>
      <c r="AS707" s="104"/>
      <c r="AT707" s="104"/>
      <c r="AU707" s="104"/>
      <c r="AV707" s="104"/>
      <c r="AW707" s="104"/>
      <c r="AX707" s="202"/>
    </row>
    <row r="708" spans="1:50" ht="43.5" customHeight="1" x14ac:dyDescent="0.15">
      <c r="A708" s="669"/>
      <c r="B708" s="671"/>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9" t="s">
        <v>581</v>
      </c>
      <c r="AE708" s="630"/>
      <c r="AF708" s="753"/>
      <c r="AG708" s="767" t="s">
        <v>588</v>
      </c>
      <c r="AH708" s="768"/>
      <c r="AI708" s="768"/>
      <c r="AJ708" s="768"/>
      <c r="AK708" s="768"/>
      <c r="AL708" s="768"/>
      <c r="AM708" s="768"/>
      <c r="AN708" s="768"/>
      <c r="AO708" s="768"/>
      <c r="AP708" s="768"/>
      <c r="AQ708" s="768"/>
      <c r="AR708" s="768"/>
      <c r="AS708" s="768"/>
      <c r="AT708" s="768"/>
      <c r="AU708" s="768"/>
      <c r="AV708" s="768"/>
      <c r="AW708" s="768"/>
      <c r="AX708" s="769"/>
    </row>
    <row r="709" spans="1:50" ht="21.7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8" t="s">
        <v>587</v>
      </c>
      <c r="AE709" s="349"/>
      <c r="AF709" s="350"/>
      <c r="AG709" s="118" t="s">
        <v>573</v>
      </c>
      <c r="AH709" s="119"/>
      <c r="AI709" s="119"/>
      <c r="AJ709" s="119"/>
      <c r="AK709" s="119"/>
      <c r="AL709" s="119"/>
      <c r="AM709" s="119"/>
      <c r="AN709" s="119"/>
      <c r="AO709" s="119"/>
      <c r="AP709" s="119"/>
      <c r="AQ709" s="119"/>
      <c r="AR709" s="119"/>
      <c r="AS709" s="119"/>
      <c r="AT709" s="119"/>
      <c r="AU709" s="119"/>
      <c r="AV709" s="119"/>
      <c r="AW709" s="119"/>
      <c r="AX709" s="120"/>
    </row>
    <row r="710" spans="1:50" ht="41.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8" t="s">
        <v>581</v>
      </c>
      <c r="AE710" s="349"/>
      <c r="AF710" s="350"/>
      <c r="AG710" s="118" t="s">
        <v>589</v>
      </c>
      <c r="AH710" s="119"/>
      <c r="AI710" s="119"/>
      <c r="AJ710" s="119"/>
      <c r="AK710" s="119"/>
      <c r="AL710" s="119"/>
      <c r="AM710" s="119"/>
      <c r="AN710" s="119"/>
      <c r="AO710" s="119"/>
      <c r="AP710" s="119"/>
      <c r="AQ710" s="119"/>
      <c r="AR710" s="119"/>
      <c r="AS710" s="119"/>
      <c r="AT710" s="119"/>
      <c r="AU710" s="119"/>
      <c r="AV710" s="119"/>
      <c r="AW710" s="119"/>
      <c r="AX710" s="120"/>
    </row>
    <row r="711" spans="1:50" ht="42"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8" t="s">
        <v>581</v>
      </c>
      <c r="AE711" s="349"/>
      <c r="AF711" s="350"/>
      <c r="AG711" s="118" t="s">
        <v>590</v>
      </c>
      <c r="AH711" s="119"/>
      <c r="AI711" s="119"/>
      <c r="AJ711" s="119"/>
      <c r="AK711" s="119"/>
      <c r="AL711" s="119"/>
      <c r="AM711" s="119"/>
      <c r="AN711" s="119"/>
      <c r="AO711" s="119"/>
      <c r="AP711" s="119"/>
      <c r="AQ711" s="119"/>
      <c r="AR711" s="119"/>
      <c r="AS711" s="119"/>
      <c r="AT711" s="119"/>
      <c r="AU711" s="119"/>
      <c r="AV711" s="119"/>
      <c r="AW711" s="119"/>
      <c r="AX711" s="120"/>
    </row>
    <row r="712" spans="1:50" ht="31.5" customHeight="1" x14ac:dyDescent="0.15">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348" t="s">
        <v>587</v>
      </c>
      <c r="AE712" s="349"/>
      <c r="AF712" s="350"/>
      <c r="AG712" s="833" t="s">
        <v>573</v>
      </c>
      <c r="AH712" s="834"/>
      <c r="AI712" s="834"/>
      <c r="AJ712" s="834"/>
      <c r="AK712" s="834"/>
      <c r="AL712" s="834"/>
      <c r="AM712" s="834"/>
      <c r="AN712" s="834"/>
      <c r="AO712" s="834"/>
      <c r="AP712" s="834"/>
      <c r="AQ712" s="834"/>
      <c r="AR712" s="834"/>
      <c r="AS712" s="834"/>
      <c r="AT712" s="834"/>
      <c r="AU712" s="834"/>
      <c r="AV712" s="834"/>
      <c r="AW712" s="834"/>
      <c r="AX712" s="835"/>
    </row>
    <row r="713" spans="1:50" ht="76.5" customHeight="1" x14ac:dyDescent="0.15">
      <c r="A713" s="669"/>
      <c r="B713" s="671"/>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8" t="s">
        <v>581</v>
      </c>
      <c r="AE713" s="349"/>
      <c r="AF713" s="350"/>
      <c r="AG713" s="118" t="s">
        <v>592</v>
      </c>
      <c r="AH713" s="119"/>
      <c r="AI713" s="119"/>
      <c r="AJ713" s="119"/>
      <c r="AK713" s="119"/>
      <c r="AL713" s="119"/>
      <c r="AM713" s="119"/>
      <c r="AN713" s="119"/>
      <c r="AO713" s="119"/>
      <c r="AP713" s="119"/>
      <c r="AQ713" s="119"/>
      <c r="AR713" s="119"/>
      <c r="AS713" s="119"/>
      <c r="AT713" s="119"/>
      <c r="AU713" s="119"/>
      <c r="AV713" s="119"/>
      <c r="AW713" s="119"/>
      <c r="AX713" s="120"/>
    </row>
    <row r="714" spans="1:50" ht="70.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0" t="s">
        <v>581</v>
      </c>
      <c r="AE714" s="831"/>
      <c r="AF714" s="832"/>
      <c r="AG714" s="761" t="s">
        <v>591</v>
      </c>
      <c r="AH714" s="762"/>
      <c r="AI714" s="762"/>
      <c r="AJ714" s="762"/>
      <c r="AK714" s="762"/>
      <c r="AL714" s="762"/>
      <c r="AM714" s="762"/>
      <c r="AN714" s="762"/>
      <c r="AO714" s="762"/>
      <c r="AP714" s="762"/>
      <c r="AQ714" s="762"/>
      <c r="AR714" s="762"/>
      <c r="AS714" s="762"/>
      <c r="AT714" s="762"/>
      <c r="AU714" s="762"/>
      <c r="AV714" s="762"/>
      <c r="AW714" s="762"/>
      <c r="AX714" s="763"/>
    </row>
    <row r="715" spans="1:50" ht="70.5" customHeight="1" x14ac:dyDescent="0.15">
      <c r="A715" s="667"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9" t="s">
        <v>581</v>
      </c>
      <c r="AE715" s="630"/>
      <c r="AF715" s="753"/>
      <c r="AG715" s="767" t="s">
        <v>593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587</v>
      </c>
      <c r="AE716" s="654"/>
      <c r="AF716" s="654"/>
      <c r="AG716" s="118" t="s">
        <v>573</v>
      </c>
      <c r="AH716" s="119"/>
      <c r="AI716" s="119"/>
      <c r="AJ716" s="119"/>
      <c r="AK716" s="119"/>
      <c r="AL716" s="119"/>
      <c r="AM716" s="119"/>
      <c r="AN716" s="119"/>
      <c r="AO716" s="119"/>
      <c r="AP716" s="119"/>
      <c r="AQ716" s="119"/>
      <c r="AR716" s="119"/>
      <c r="AS716" s="119"/>
      <c r="AT716" s="119"/>
      <c r="AU716" s="119"/>
      <c r="AV716" s="119"/>
      <c r="AW716" s="119"/>
      <c r="AX716" s="120"/>
    </row>
    <row r="717" spans="1:50" ht="66"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8" t="s">
        <v>642</v>
      </c>
      <c r="AE717" s="349"/>
      <c r="AF717" s="349"/>
      <c r="AG717" s="118" t="s">
        <v>643</v>
      </c>
      <c r="AH717" s="119"/>
      <c r="AI717" s="119"/>
      <c r="AJ717" s="119"/>
      <c r="AK717" s="119"/>
      <c r="AL717" s="119"/>
      <c r="AM717" s="119"/>
      <c r="AN717" s="119"/>
      <c r="AO717" s="119"/>
      <c r="AP717" s="119"/>
      <c r="AQ717" s="119"/>
      <c r="AR717" s="119"/>
      <c r="AS717" s="119"/>
      <c r="AT717" s="119"/>
      <c r="AU717" s="119"/>
      <c r="AV717" s="119"/>
      <c r="AW717" s="119"/>
      <c r="AX717" s="120"/>
    </row>
    <row r="718" spans="1:50" ht="65.25"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8" t="s">
        <v>581</v>
      </c>
      <c r="AE718" s="349"/>
      <c r="AF718" s="349"/>
      <c r="AG718" s="126" t="s">
        <v>594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587</v>
      </c>
      <c r="AE719" s="630"/>
      <c r="AF719" s="630"/>
      <c r="AG719" s="124" t="s">
        <v>595</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idden="1" x14ac:dyDescent="0.15">
      <c r="A722" s="803"/>
      <c r="B722" s="804"/>
      <c r="C722" s="337"/>
      <c r="D722" s="338"/>
      <c r="E722" s="338"/>
      <c r="F722" s="339"/>
      <c r="G722" s="320"/>
      <c r="H722" s="321"/>
      <c r="I722" s="92" t="str">
        <f t="shared" ref="I722:I725" si="6">IF(OR(G722="　", G722=""), "", "-")</f>
        <v/>
      </c>
      <c r="J722" s="324"/>
      <c r="K722" s="324"/>
      <c r="L722" s="92" t="str">
        <f t="shared" ref="L722:L725" si="7">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idden="1" x14ac:dyDescent="0.15">
      <c r="A723" s="803"/>
      <c r="B723" s="804"/>
      <c r="C723" s="337"/>
      <c r="D723" s="338"/>
      <c r="E723" s="338"/>
      <c r="F723" s="339"/>
      <c r="G723" s="320"/>
      <c r="H723" s="321"/>
      <c r="I723" s="92" t="str">
        <f t="shared" si="6"/>
        <v/>
      </c>
      <c r="J723" s="324"/>
      <c r="K723" s="324"/>
      <c r="L723" s="92" t="str">
        <f t="shared" si="7"/>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idden="1" x14ac:dyDescent="0.15">
      <c r="A724" s="803"/>
      <c r="B724" s="804"/>
      <c r="C724" s="337"/>
      <c r="D724" s="338"/>
      <c r="E724" s="338"/>
      <c r="F724" s="339"/>
      <c r="G724" s="320"/>
      <c r="H724" s="321"/>
      <c r="I724" s="92" t="str">
        <f t="shared" si="6"/>
        <v/>
      </c>
      <c r="J724" s="324"/>
      <c r="K724" s="324"/>
      <c r="L724" s="92" t="str">
        <f t="shared" si="7"/>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idden="1" x14ac:dyDescent="0.15">
      <c r="A725" s="805"/>
      <c r="B725" s="806"/>
      <c r="C725" s="345"/>
      <c r="D725" s="346"/>
      <c r="E725" s="346"/>
      <c r="F725" s="347"/>
      <c r="G725" s="322"/>
      <c r="H725" s="323"/>
      <c r="I725" s="94" t="str">
        <f t="shared" si="6"/>
        <v/>
      </c>
      <c r="J725" s="325"/>
      <c r="K725" s="325"/>
      <c r="L725" s="94" t="str">
        <f t="shared" si="7"/>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7" t="s">
        <v>49</v>
      </c>
      <c r="B726" s="825"/>
      <c r="C726" s="838" t="s">
        <v>54</v>
      </c>
      <c r="D726" s="862"/>
      <c r="E726" s="862"/>
      <c r="F726" s="863"/>
      <c r="G726" s="615" t="s">
        <v>596</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6"/>
      <c r="B727" s="827"/>
      <c r="C727" s="610" t="s">
        <v>58</v>
      </c>
      <c r="D727" s="611"/>
      <c r="E727" s="611"/>
      <c r="F727" s="612"/>
      <c r="G727" s="613" t="s">
        <v>597</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654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30.5" customHeight="1" thickBot="1" x14ac:dyDescent="0.2">
      <c r="A731" s="822" t="s">
        <v>257</v>
      </c>
      <c r="B731" s="823"/>
      <c r="C731" s="823"/>
      <c r="D731" s="823"/>
      <c r="E731" s="824"/>
      <c r="F731" s="754" t="s">
        <v>662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663</v>
      </c>
      <c r="B733" s="698"/>
      <c r="C733" s="698"/>
      <c r="D733" s="698"/>
      <c r="E733" s="699"/>
      <c r="F733" s="664" t="s">
        <v>664</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29" t="s">
        <v>433</v>
      </c>
      <c r="B737" s="327"/>
      <c r="C737" s="327"/>
      <c r="D737" s="327"/>
      <c r="E737" s="327"/>
      <c r="F737" s="327"/>
      <c r="G737" s="314" t="s">
        <v>599</v>
      </c>
      <c r="H737" s="315"/>
      <c r="I737" s="315"/>
      <c r="J737" s="315"/>
      <c r="K737" s="315"/>
      <c r="L737" s="315"/>
      <c r="M737" s="315"/>
      <c r="N737" s="315"/>
      <c r="O737" s="315"/>
      <c r="P737" s="316"/>
      <c r="Q737" s="327" t="s">
        <v>360</v>
      </c>
      <c r="R737" s="327"/>
      <c r="S737" s="327"/>
      <c r="T737" s="327"/>
      <c r="U737" s="327"/>
      <c r="V737" s="327"/>
      <c r="W737" s="314" t="s">
        <v>600</v>
      </c>
      <c r="X737" s="315"/>
      <c r="Y737" s="315"/>
      <c r="Z737" s="315"/>
      <c r="AA737" s="315"/>
      <c r="AB737" s="315"/>
      <c r="AC737" s="315"/>
      <c r="AD737" s="315"/>
      <c r="AE737" s="315"/>
      <c r="AF737" s="316"/>
      <c r="AG737" s="327" t="s">
        <v>361</v>
      </c>
      <c r="AH737" s="327"/>
      <c r="AI737" s="327"/>
      <c r="AJ737" s="327"/>
      <c r="AK737" s="327"/>
      <c r="AL737" s="327"/>
      <c r="AM737" s="314" t="s">
        <v>601</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598</v>
      </c>
      <c r="H738" s="315"/>
      <c r="I738" s="315"/>
      <c r="J738" s="315"/>
      <c r="K738" s="315"/>
      <c r="L738" s="315"/>
      <c r="M738" s="315"/>
      <c r="N738" s="315"/>
      <c r="O738" s="315"/>
      <c r="P738" s="316"/>
      <c r="Q738" s="327" t="s">
        <v>363</v>
      </c>
      <c r="R738" s="327"/>
      <c r="S738" s="327"/>
      <c r="T738" s="327"/>
      <c r="U738" s="327"/>
      <c r="V738" s="327"/>
      <c r="W738" s="314" t="s">
        <v>602</v>
      </c>
      <c r="X738" s="315"/>
      <c r="Y738" s="315"/>
      <c r="Z738" s="315"/>
      <c r="AA738" s="315"/>
      <c r="AB738" s="315"/>
      <c r="AC738" s="315"/>
      <c r="AD738" s="315"/>
      <c r="AE738" s="315"/>
      <c r="AF738" s="316"/>
      <c r="AG738" s="280" t="s">
        <v>364</v>
      </c>
      <c r="AH738" s="280"/>
      <c r="AI738" s="280"/>
      <c r="AJ738" s="280"/>
      <c r="AK738" s="280"/>
      <c r="AL738" s="280"/>
      <c r="AM738" s="314" t="s">
        <v>603</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604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t="s">
        <v>605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607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6"/>
    </row>
    <row r="780" spans="1:50" ht="24.75" customHeight="1" x14ac:dyDescent="0.15">
      <c r="A780" s="658"/>
      <c r="B780" s="659"/>
      <c r="C780" s="659"/>
      <c r="D780" s="659"/>
      <c r="E780" s="659"/>
      <c r="F780" s="660"/>
      <c r="G780" s="838" t="s">
        <v>18</v>
      </c>
      <c r="H780" s="692"/>
      <c r="I780" s="692"/>
      <c r="J780" s="692"/>
      <c r="K780" s="692"/>
      <c r="L780" s="691" t="s">
        <v>19</v>
      </c>
      <c r="M780" s="692"/>
      <c r="N780" s="692"/>
      <c r="O780" s="692"/>
      <c r="P780" s="692"/>
      <c r="Q780" s="692"/>
      <c r="R780" s="692"/>
      <c r="S780" s="692"/>
      <c r="T780" s="692"/>
      <c r="U780" s="692"/>
      <c r="V780" s="692"/>
      <c r="W780" s="692"/>
      <c r="X780" s="693"/>
      <c r="Y780" s="617" t="s">
        <v>20</v>
      </c>
      <c r="Z780" s="618"/>
      <c r="AA780" s="618"/>
      <c r="AB780" s="821"/>
      <c r="AC780" s="838" t="s">
        <v>18</v>
      </c>
      <c r="AD780" s="692"/>
      <c r="AE780" s="692"/>
      <c r="AF780" s="692"/>
      <c r="AG780" s="692"/>
      <c r="AH780" s="691" t="s">
        <v>19</v>
      </c>
      <c r="AI780" s="692"/>
      <c r="AJ780" s="692"/>
      <c r="AK780" s="692"/>
      <c r="AL780" s="692"/>
      <c r="AM780" s="692"/>
      <c r="AN780" s="692"/>
      <c r="AO780" s="692"/>
      <c r="AP780" s="692"/>
      <c r="AQ780" s="692"/>
      <c r="AR780" s="692"/>
      <c r="AS780" s="692"/>
      <c r="AT780" s="693"/>
      <c r="AU780" s="617" t="s">
        <v>20</v>
      </c>
      <c r="AV780" s="618"/>
      <c r="AW780" s="618"/>
      <c r="AX780" s="619"/>
    </row>
    <row r="781" spans="1:50" ht="24.75" customHeight="1" x14ac:dyDescent="0.15">
      <c r="A781" s="658"/>
      <c r="B781" s="659"/>
      <c r="C781" s="659"/>
      <c r="D781" s="659"/>
      <c r="E781" s="659"/>
      <c r="F781" s="660"/>
      <c r="G781" s="694" t="s">
        <v>606</v>
      </c>
      <c r="H781" s="695"/>
      <c r="I781" s="695"/>
      <c r="J781" s="695"/>
      <c r="K781" s="696"/>
      <c r="L781" s="688" t="s">
        <v>608</v>
      </c>
      <c r="M781" s="689"/>
      <c r="N781" s="689"/>
      <c r="O781" s="689"/>
      <c r="P781" s="689"/>
      <c r="Q781" s="689"/>
      <c r="R781" s="689"/>
      <c r="S781" s="689"/>
      <c r="T781" s="689"/>
      <c r="U781" s="689"/>
      <c r="V781" s="689"/>
      <c r="W781" s="689"/>
      <c r="X781" s="690"/>
      <c r="Y781" s="415">
        <v>1270</v>
      </c>
      <c r="Z781" s="416"/>
      <c r="AA781" s="416"/>
      <c r="AB781" s="828"/>
      <c r="AC781" s="694"/>
      <c r="AD781" s="695"/>
      <c r="AE781" s="695"/>
      <c r="AF781" s="695"/>
      <c r="AG781" s="696"/>
      <c r="AH781" s="688"/>
      <c r="AI781" s="689"/>
      <c r="AJ781" s="689"/>
      <c r="AK781" s="689"/>
      <c r="AL781" s="689"/>
      <c r="AM781" s="689"/>
      <c r="AN781" s="689"/>
      <c r="AO781" s="689"/>
      <c r="AP781" s="689"/>
      <c r="AQ781" s="689"/>
      <c r="AR781" s="689"/>
      <c r="AS781" s="689"/>
      <c r="AT781" s="690"/>
      <c r="AU781" s="415"/>
      <c r="AV781" s="416"/>
      <c r="AW781" s="416"/>
      <c r="AX781" s="417"/>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49" t="s">
        <v>21</v>
      </c>
      <c r="H791" s="850"/>
      <c r="I791" s="850"/>
      <c r="J791" s="850"/>
      <c r="K791" s="850"/>
      <c r="L791" s="851"/>
      <c r="M791" s="852"/>
      <c r="N791" s="852"/>
      <c r="O791" s="852"/>
      <c r="P791" s="852"/>
      <c r="Q791" s="852"/>
      <c r="R791" s="852"/>
      <c r="S791" s="852"/>
      <c r="T791" s="852"/>
      <c r="U791" s="852"/>
      <c r="V791" s="852"/>
      <c r="W791" s="852"/>
      <c r="X791" s="853"/>
      <c r="Y791" s="854">
        <f>SUM(Y781:AB790)</f>
        <v>1270</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6"/>
    </row>
    <row r="793" spans="1:50" ht="24.75" hidden="1" customHeight="1" x14ac:dyDescent="0.15">
      <c r="A793" s="658"/>
      <c r="B793" s="659"/>
      <c r="C793" s="659"/>
      <c r="D793" s="659"/>
      <c r="E793" s="659"/>
      <c r="F793" s="660"/>
      <c r="G793" s="838" t="s">
        <v>18</v>
      </c>
      <c r="H793" s="692"/>
      <c r="I793" s="692"/>
      <c r="J793" s="692"/>
      <c r="K793" s="692"/>
      <c r="L793" s="691" t="s">
        <v>19</v>
      </c>
      <c r="M793" s="692"/>
      <c r="N793" s="692"/>
      <c r="O793" s="692"/>
      <c r="P793" s="692"/>
      <c r="Q793" s="692"/>
      <c r="R793" s="692"/>
      <c r="S793" s="692"/>
      <c r="T793" s="692"/>
      <c r="U793" s="692"/>
      <c r="V793" s="692"/>
      <c r="W793" s="692"/>
      <c r="X793" s="693"/>
      <c r="Y793" s="617" t="s">
        <v>20</v>
      </c>
      <c r="Z793" s="618"/>
      <c r="AA793" s="618"/>
      <c r="AB793" s="821"/>
      <c r="AC793" s="838" t="s">
        <v>18</v>
      </c>
      <c r="AD793" s="692"/>
      <c r="AE793" s="692"/>
      <c r="AF793" s="692"/>
      <c r="AG793" s="692"/>
      <c r="AH793" s="691" t="s">
        <v>19</v>
      </c>
      <c r="AI793" s="692"/>
      <c r="AJ793" s="692"/>
      <c r="AK793" s="692"/>
      <c r="AL793" s="692"/>
      <c r="AM793" s="692"/>
      <c r="AN793" s="692"/>
      <c r="AO793" s="692"/>
      <c r="AP793" s="692"/>
      <c r="AQ793" s="692"/>
      <c r="AR793" s="692"/>
      <c r="AS793" s="692"/>
      <c r="AT793" s="693"/>
      <c r="AU793" s="617" t="s">
        <v>20</v>
      </c>
      <c r="AV793" s="618"/>
      <c r="AW793" s="618"/>
      <c r="AX793" s="619"/>
    </row>
    <row r="794" spans="1:50" ht="24.75" hidden="1" customHeight="1" x14ac:dyDescent="0.15">
      <c r="A794" s="658"/>
      <c r="B794" s="659"/>
      <c r="C794" s="659"/>
      <c r="D794" s="659"/>
      <c r="E794" s="659"/>
      <c r="F794" s="660"/>
      <c r="G794" s="694"/>
      <c r="H794" s="695"/>
      <c r="I794" s="695"/>
      <c r="J794" s="695"/>
      <c r="K794" s="696"/>
      <c r="L794" s="688"/>
      <c r="M794" s="689"/>
      <c r="N794" s="689"/>
      <c r="O794" s="689"/>
      <c r="P794" s="689"/>
      <c r="Q794" s="689"/>
      <c r="R794" s="689"/>
      <c r="S794" s="689"/>
      <c r="T794" s="689"/>
      <c r="U794" s="689"/>
      <c r="V794" s="689"/>
      <c r="W794" s="689"/>
      <c r="X794" s="690"/>
      <c r="Y794" s="415"/>
      <c r="Z794" s="416"/>
      <c r="AA794" s="416"/>
      <c r="AB794" s="828"/>
      <c r="AC794" s="694"/>
      <c r="AD794" s="695"/>
      <c r="AE794" s="695"/>
      <c r="AF794" s="695"/>
      <c r="AG794" s="696"/>
      <c r="AH794" s="688"/>
      <c r="AI794" s="689"/>
      <c r="AJ794" s="689"/>
      <c r="AK794" s="689"/>
      <c r="AL794" s="689"/>
      <c r="AM794" s="689"/>
      <c r="AN794" s="689"/>
      <c r="AO794" s="689"/>
      <c r="AP794" s="689"/>
      <c r="AQ794" s="689"/>
      <c r="AR794" s="689"/>
      <c r="AS794" s="689"/>
      <c r="AT794" s="690"/>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6"/>
    </row>
    <row r="806" spans="1:50" ht="24.75" hidden="1" customHeight="1" x14ac:dyDescent="0.15">
      <c r="A806" s="658"/>
      <c r="B806" s="659"/>
      <c r="C806" s="659"/>
      <c r="D806" s="659"/>
      <c r="E806" s="659"/>
      <c r="F806" s="660"/>
      <c r="G806" s="838" t="s">
        <v>18</v>
      </c>
      <c r="H806" s="692"/>
      <c r="I806" s="692"/>
      <c r="J806" s="692"/>
      <c r="K806" s="692"/>
      <c r="L806" s="691" t="s">
        <v>19</v>
      </c>
      <c r="M806" s="692"/>
      <c r="N806" s="692"/>
      <c r="O806" s="692"/>
      <c r="P806" s="692"/>
      <c r="Q806" s="692"/>
      <c r="R806" s="692"/>
      <c r="S806" s="692"/>
      <c r="T806" s="692"/>
      <c r="U806" s="692"/>
      <c r="V806" s="692"/>
      <c r="W806" s="692"/>
      <c r="X806" s="693"/>
      <c r="Y806" s="617" t="s">
        <v>20</v>
      </c>
      <c r="Z806" s="618"/>
      <c r="AA806" s="618"/>
      <c r="AB806" s="821"/>
      <c r="AC806" s="838" t="s">
        <v>18</v>
      </c>
      <c r="AD806" s="692"/>
      <c r="AE806" s="692"/>
      <c r="AF806" s="692"/>
      <c r="AG806" s="692"/>
      <c r="AH806" s="691" t="s">
        <v>19</v>
      </c>
      <c r="AI806" s="692"/>
      <c r="AJ806" s="692"/>
      <c r="AK806" s="692"/>
      <c r="AL806" s="692"/>
      <c r="AM806" s="692"/>
      <c r="AN806" s="692"/>
      <c r="AO806" s="692"/>
      <c r="AP806" s="692"/>
      <c r="AQ806" s="692"/>
      <c r="AR806" s="692"/>
      <c r="AS806" s="692"/>
      <c r="AT806" s="693"/>
      <c r="AU806" s="617" t="s">
        <v>20</v>
      </c>
      <c r="AV806" s="618"/>
      <c r="AW806" s="618"/>
      <c r="AX806" s="619"/>
    </row>
    <row r="807" spans="1:50" ht="24.75" hidden="1" customHeight="1" x14ac:dyDescent="0.15">
      <c r="A807" s="658"/>
      <c r="B807" s="659"/>
      <c r="C807" s="659"/>
      <c r="D807" s="659"/>
      <c r="E807" s="659"/>
      <c r="F807" s="660"/>
      <c r="G807" s="694"/>
      <c r="H807" s="695"/>
      <c r="I807" s="695"/>
      <c r="J807" s="695"/>
      <c r="K807" s="696"/>
      <c r="L807" s="688"/>
      <c r="M807" s="689"/>
      <c r="N807" s="689"/>
      <c r="O807" s="689"/>
      <c r="P807" s="689"/>
      <c r="Q807" s="689"/>
      <c r="R807" s="689"/>
      <c r="S807" s="689"/>
      <c r="T807" s="689"/>
      <c r="U807" s="689"/>
      <c r="V807" s="689"/>
      <c r="W807" s="689"/>
      <c r="X807" s="690"/>
      <c r="Y807" s="415"/>
      <c r="Z807" s="416"/>
      <c r="AA807" s="416"/>
      <c r="AB807" s="828"/>
      <c r="AC807" s="694"/>
      <c r="AD807" s="695"/>
      <c r="AE807" s="695"/>
      <c r="AF807" s="695"/>
      <c r="AG807" s="696"/>
      <c r="AH807" s="688"/>
      <c r="AI807" s="689"/>
      <c r="AJ807" s="689"/>
      <c r="AK807" s="689"/>
      <c r="AL807" s="689"/>
      <c r="AM807" s="689"/>
      <c r="AN807" s="689"/>
      <c r="AO807" s="689"/>
      <c r="AP807" s="689"/>
      <c r="AQ807" s="689"/>
      <c r="AR807" s="689"/>
      <c r="AS807" s="689"/>
      <c r="AT807" s="690"/>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6"/>
    </row>
    <row r="819" spans="1:50" ht="24.75" hidden="1" customHeight="1" x14ac:dyDescent="0.15">
      <c r="A819" s="658"/>
      <c r="B819" s="659"/>
      <c r="C819" s="659"/>
      <c r="D819" s="659"/>
      <c r="E819" s="659"/>
      <c r="F819" s="660"/>
      <c r="G819" s="838" t="s">
        <v>18</v>
      </c>
      <c r="H819" s="692"/>
      <c r="I819" s="692"/>
      <c r="J819" s="692"/>
      <c r="K819" s="692"/>
      <c r="L819" s="691" t="s">
        <v>19</v>
      </c>
      <c r="M819" s="692"/>
      <c r="N819" s="692"/>
      <c r="O819" s="692"/>
      <c r="P819" s="692"/>
      <c r="Q819" s="692"/>
      <c r="R819" s="692"/>
      <c r="S819" s="692"/>
      <c r="T819" s="692"/>
      <c r="U819" s="692"/>
      <c r="V819" s="692"/>
      <c r="W819" s="692"/>
      <c r="X819" s="693"/>
      <c r="Y819" s="617" t="s">
        <v>20</v>
      </c>
      <c r="Z819" s="618"/>
      <c r="AA819" s="618"/>
      <c r="AB819" s="821"/>
      <c r="AC819" s="838" t="s">
        <v>18</v>
      </c>
      <c r="AD819" s="692"/>
      <c r="AE819" s="692"/>
      <c r="AF819" s="692"/>
      <c r="AG819" s="692"/>
      <c r="AH819" s="691" t="s">
        <v>19</v>
      </c>
      <c r="AI819" s="692"/>
      <c r="AJ819" s="692"/>
      <c r="AK819" s="692"/>
      <c r="AL819" s="692"/>
      <c r="AM819" s="692"/>
      <c r="AN819" s="692"/>
      <c r="AO819" s="692"/>
      <c r="AP819" s="692"/>
      <c r="AQ819" s="692"/>
      <c r="AR819" s="692"/>
      <c r="AS819" s="692"/>
      <c r="AT819" s="693"/>
      <c r="AU819" s="617" t="s">
        <v>20</v>
      </c>
      <c r="AV819" s="618"/>
      <c r="AW819" s="618"/>
      <c r="AX819" s="619"/>
    </row>
    <row r="820" spans="1:50" s="16" customFormat="1" ht="24.75" hidden="1" customHeight="1" x14ac:dyDescent="0.15">
      <c r="A820" s="658"/>
      <c r="B820" s="659"/>
      <c r="C820" s="659"/>
      <c r="D820" s="659"/>
      <c r="E820" s="659"/>
      <c r="F820" s="660"/>
      <c r="G820" s="694"/>
      <c r="H820" s="695"/>
      <c r="I820" s="695"/>
      <c r="J820" s="695"/>
      <c r="K820" s="696"/>
      <c r="L820" s="688"/>
      <c r="M820" s="689"/>
      <c r="N820" s="689"/>
      <c r="O820" s="689"/>
      <c r="P820" s="689"/>
      <c r="Q820" s="689"/>
      <c r="R820" s="689"/>
      <c r="S820" s="689"/>
      <c r="T820" s="689"/>
      <c r="U820" s="689"/>
      <c r="V820" s="689"/>
      <c r="W820" s="689"/>
      <c r="X820" s="690"/>
      <c r="Y820" s="415"/>
      <c r="Z820" s="416"/>
      <c r="AA820" s="416"/>
      <c r="AB820" s="828"/>
      <c r="AC820" s="694"/>
      <c r="AD820" s="695"/>
      <c r="AE820" s="695"/>
      <c r="AF820" s="695"/>
      <c r="AG820" s="696"/>
      <c r="AH820" s="688"/>
      <c r="AI820" s="689"/>
      <c r="AJ820" s="689"/>
      <c r="AK820" s="689"/>
      <c r="AL820" s="689"/>
      <c r="AM820" s="689"/>
      <c r="AN820" s="689"/>
      <c r="AO820" s="689"/>
      <c r="AP820" s="689"/>
      <c r="AQ820" s="689"/>
      <c r="AR820" s="689"/>
      <c r="AS820" s="689"/>
      <c r="AT820" s="690"/>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6"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6" t="s">
        <v>489</v>
      </c>
      <c r="AD836" s="156"/>
      <c r="AE836" s="156"/>
      <c r="AF836" s="156"/>
      <c r="AG836" s="156"/>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8.25" customHeight="1" x14ac:dyDescent="0.15">
      <c r="A837" s="403">
        <v>1</v>
      </c>
      <c r="B837" s="403">
        <v>1</v>
      </c>
      <c r="C837" s="389" t="s">
        <v>611</v>
      </c>
      <c r="D837" s="371"/>
      <c r="E837" s="371"/>
      <c r="F837" s="371"/>
      <c r="G837" s="371"/>
      <c r="H837" s="371"/>
      <c r="I837" s="371"/>
      <c r="J837" s="934">
        <v>5010005007398</v>
      </c>
      <c r="K837" s="935"/>
      <c r="L837" s="935"/>
      <c r="M837" s="935"/>
      <c r="N837" s="935"/>
      <c r="O837" s="936"/>
      <c r="P837" s="390" t="s">
        <v>615</v>
      </c>
      <c r="Q837" s="374"/>
      <c r="R837" s="374"/>
      <c r="S837" s="374"/>
      <c r="T837" s="374"/>
      <c r="U837" s="374"/>
      <c r="V837" s="374"/>
      <c r="W837" s="374"/>
      <c r="X837" s="374"/>
      <c r="Y837" s="375">
        <v>1270</v>
      </c>
      <c r="Z837" s="376"/>
      <c r="AA837" s="376"/>
      <c r="AB837" s="377"/>
      <c r="AC837" s="385" t="s">
        <v>622</v>
      </c>
      <c r="AD837" s="386"/>
      <c r="AE837" s="386"/>
      <c r="AF837" s="386"/>
      <c r="AG837" s="386"/>
      <c r="AH837" s="387" t="s">
        <v>574</v>
      </c>
      <c r="AI837" s="388"/>
      <c r="AJ837" s="388"/>
      <c r="AK837" s="388"/>
      <c r="AL837" s="381" t="s">
        <v>620</v>
      </c>
      <c r="AM837" s="382"/>
      <c r="AN837" s="382"/>
      <c r="AO837" s="383"/>
      <c r="AP837" s="384" t="s">
        <v>609</v>
      </c>
      <c r="AQ837" s="384"/>
      <c r="AR837" s="384"/>
      <c r="AS837" s="384"/>
      <c r="AT837" s="384"/>
      <c r="AU837" s="384"/>
      <c r="AV837" s="384"/>
      <c r="AW837" s="384"/>
      <c r="AX837" s="384"/>
    </row>
    <row r="838" spans="1:50" ht="38.25" customHeight="1" x14ac:dyDescent="0.15">
      <c r="A838" s="403">
        <v>2</v>
      </c>
      <c r="B838" s="403">
        <v>1</v>
      </c>
      <c r="C838" s="389" t="s">
        <v>612</v>
      </c>
      <c r="D838" s="371"/>
      <c r="E838" s="371"/>
      <c r="F838" s="371"/>
      <c r="G838" s="371"/>
      <c r="H838" s="371"/>
      <c r="I838" s="371"/>
      <c r="J838" s="372">
        <v>5012405001823</v>
      </c>
      <c r="K838" s="373"/>
      <c r="L838" s="373"/>
      <c r="M838" s="373"/>
      <c r="N838" s="373"/>
      <c r="O838" s="373"/>
      <c r="P838" s="390" t="s">
        <v>618</v>
      </c>
      <c r="Q838" s="374"/>
      <c r="R838" s="374"/>
      <c r="S838" s="374"/>
      <c r="T838" s="374"/>
      <c r="U838" s="374"/>
      <c r="V838" s="374"/>
      <c r="W838" s="374"/>
      <c r="X838" s="374"/>
      <c r="Y838" s="375">
        <v>1033</v>
      </c>
      <c r="Z838" s="376"/>
      <c r="AA838" s="376"/>
      <c r="AB838" s="377"/>
      <c r="AC838" s="385" t="s">
        <v>622</v>
      </c>
      <c r="AD838" s="386"/>
      <c r="AE838" s="386"/>
      <c r="AF838" s="386"/>
      <c r="AG838" s="386"/>
      <c r="AH838" s="387" t="s">
        <v>574</v>
      </c>
      <c r="AI838" s="388"/>
      <c r="AJ838" s="388"/>
      <c r="AK838" s="388"/>
      <c r="AL838" s="381" t="s">
        <v>621</v>
      </c>
      <c r="AM838" s="382"/>
      <c r="AN838" s="382"/>
      <c r="AO838" s="383"/>
      <c r="AP838" s="384" t="s">
        <v>595</v>
      </c>
      <c r="AQ838" s="384"/>
      <c r="AR838" s="384"/>
      <c r="AS838" s="384"/>
      <c r="AT838" s="384"/>
      <c r="AU838" s="384"/>
      <c r="AV838" s="384"/>
      <c r="AW838" s="384"/>
      <c r="AX838" s="384"/>
    </row>
    <row r="839" spans="1:50" ht="38.25" customHeight="1" x14ac:dyDescent="0.15">
      <c r="A839" s="403">
        <v>3</v>
      </c>
      <c r="B839" s="403">
        <v>1</v>
      </c>
      <c r="C839" s="389" t="s">
        <v>613</v>
      </c>
      <c r="D839" s="371"/>
      <c r="E839" s="371"/>
      <c r="F839" s="371"/>
      <c r="G839" s="371"/>
      <c r="H839" s="371"/>
      <c r="I839" s="371"/>
      <c r="J839" s="372">
        <v>4050005005267</v>
      </c>
      <c r="K839" s="373"/>
      <c r="L839" s="373"/>
      <c r="M839" s="373"/>
      <c r="N839" s="373"/>
      <c r="O839" s="373"/>
      <c r="P839" s="390" t="s">
        <v>616</v>
      </c>
      <c r="Q839" s="374"/>
      <c r="R839" s="374"/>
      <c r="S839" s="374"/>
      <c r="T839" s="374"/>
      <c r="U839" s="374"/>
      <c r="V839" s="374"/>
      <c r="W839" s="374"/>
      <c r="X839" s="374"/>
      <c r="Y839" s="375">
        <v>628</v>
      </c>
      <c r="Z839" s="376"/>
      <c r="AA839" s="376"/>
      <c r="AB839" s="377"/>
      <c r="AC839" s="385" t="s">
        <v>622</v>
      </c>
      <c r="AD839" s="386"/>
      <c r="AE839" s="386"/>
      <c r="AF839" s="386"/>
      <c r="AG839" s="386"/>
      <c r="AH839" s="379" t="s">
        <v>619</v>
      </c>
      <c r="AI839" s="380"/>
      <c r="AJ839" s="380"/>
      <c r="AK839" s="380"/>
      <c r="AL839" s="381" t="s">
        <v>574</v>
      </c>
      <c r="AM839" s="382"/>
      <c r="AN839" s="382"/>
      <c r="AO839" s="383"/>
      <c r="AP839" s="384" t="s">
        <v>574</v>
      </c>
      <c r="AQ839" s="384"/>
      <c r="AR839" s="384"/>
      <c r="AS839" s="384"/>
      <c r="AT839" s="384"/>
      <c r="AU839" s="384"/>
      <c r="AV839" s="384"/>
      <c r="AW839" s="384"/>
      <c r="AX839" s="384"/>
    </row>
    <row r="840" spans="1:50" ht="38.25" customHeight="1" x14ac:dyDescent="0.15">
      <c r="A840" s="403">
        <v>4</v>
      </c>
      <c r="B840" s="403">
        <v>1</v>
      </c>
      <c r="C840" s="389" t="s">
        <v>625</v>
      </c>
      <c r="D840" s="371"/>
      <c r="E840" s="371"/>
      <c r="F840" s="371"/>
      <c r="G840" s="371"/>
      <c r="H840" s="371"/>
      <c r="I840" s="371"/>
      <c r="J840" s="372">
        <v>5050005005266</v>
      </c>
      <c r="K840" s="373"/>
      <c r="L840" s="373"/>
      <c r="M840" s="373"/>
      <c r="N840" s="373"/>
      <c r="O840" s="373"/>
      <c r="P840" s="390" t="s">
        <v>626</v>
      </c>
      <c r="Q840" s="374"/>
      <c r="R840" s="374"/>
      <c r="S840" s="374"/>
      <c r="T840" s="374"/>
      <c r="U840" s="374"/>
      <c r="V840" s="374"/>
      <c r="W840" s="374"/>
      <c r="X840" s="374"/>
      <c r="Y840" s="375">
        <v>399</v>
      </c>
      <c r="Z840" s="376"/>
      <c r="AA840" s="376"/>
      <c r="AB840" s="377"/>
      <c r="AC840" s="385" t="s">
        <v>622</v>
      </c>
      <c r="AD840" s="386"/>
      <c r="AE840" s="386"/>
      <c r="AF840" s="386"/>
      <c r="AG840" s="386"/>
      <c r="AH840" s="379" t="s">
        <v>575</v>
      </c>
      <c r="AI840" s="380"/>
      <c r="AJ840" s="380"/>
      <c r="AK840" s="380"/>
      <c r="AL840" s="381" t="s">
        <v>621</v>
      </c>
      <c r="AM840" s="382"/>
      <c r="AN840" s="382"/>
      <c r="AO840" s="383"/>
      <c r="AP840" s="384" t="s">
        <v>609</v>
      </c>
      <c r="AQ840" s="384"/>
      <c r="AR840" s="384"/>
      <c r="AS840" s="384"/>
      <c r="AT840" s="384"/>
      <c r="AU840" s="384"/>
      <c r="AV840" s="384"/>
      <c r="AW840" s="384"/>
      <c r="AX840" s="384"/>
    </row>
    <row r="841" spans="1:50" ht="38.25" customHeight="1" x14ac:dyDescent="0.15">
      <c r="A841" s="403">
        <v>5</v>
      </c>
      <c r="B841" s="403">
        <v>1</v>
      </c>
      <c r="C841" s="389" t="s">
        <v>614</v>
      </c>
      <c r="D841" s="371"/>
      <c r="E841" s="371"/>
      <c r="F841" s="371"/>
      <c r="G841" s="371"/>
      <c r="H841" s="371"/>
      <c r="I841" s="371"/>
      <c r="J841" s="372">
        <v>8390005002565</v>
      </c>
      <c r="K841" s="373"/>
      <c r="L841" s="373"/>
      <c r="M841" s="373"/>
      <c r="N841" s="373"/>
      <c r="O841" s="373"/>
      <c r="P841" s="390" t="s">
        <v>617</v>
      </c>
      <c r="Q841" s="374"/>
      <c r="R841" s="374"/>
      <c r="S841" s="374"/>
      <c r="T841" s="374"/>
      <c r="U841" s="374"/>
      <c r="V841" s="374"/>
      <c r="W841" s="374"/>
      <c r="X841" s="374"/>
      <c r="Y841" s="375">
        <v>366</v>
      </c>
      <c r="Z841" s="376"/>
      <c r="AA841" s="376"/>
      <c r="AB841" s="377"/>
      <c r="AC841" s="385" t="s">
        <v>622</v>
      </c>
      <c r="AD841" s="386"/>
      <c r="AE841" s="386"/>
      <c r="AF841" s="386"/>
      <c r="AG841" s="386"/>
      <c r="AH841" s="379" t="s">
        <v>468</v>
      </c>
      <c r="AI841" s="380"/>
      <c r="AJ841" s="380"/>
      <c r="AK841" s="380"/>
      <c r="AL841" s="381" t="s">
        <v>468</v>
      </c>
      <c r="AM841" s="382"/>
      <c r="AN841" s="382"/>
      <c r="AO841" s="383"/>
      <c r="AP841" s="384" t="s">
        <v>468</v>
      </c>
      <c r="AQ841" s="384"/>
      <c r="AR841" s="384"/>
      <c r="AS841" s="384"/>
      <c r="AT841" s="384"/>
      <c r="AU841" s="384"/>
      <c r="AV841" s="384"/>
      <c r="AW841" s="384"/>
      <c r="AX841" s="384"/>
    </row>
    <row r="842" spans="1:50" ht="38.25" customHeight="1" x14ac:dyDescent="0.15">
      <c r="A842" s="403">
        <v>6</v>
      </c>
      <c r="B842" s="403">
        <v>1</v>
      </c>
      <c r="C842" s="389" t="s">
        <v>627</v>
      </c>
      <c r="D842" s="371"/>
      <c r="E842" s="371"/>
      <c r="F842" s="371"/>
      <c r="G842" s="371"/>
      <c r="H842" s="371"/>
      <c r="I842" s="371"/>
      <c r="J842" s="372">
        <v>2180005006072</v>
      </c>
      <c r="K842" s="373"/>
      <c r="L842" s="373"/>
      <c r="M842" s="373"/>
      <c r="N842" s="373"/>
      <c r="O842" s="373"/>
      <c r="P842" s="390" t="s">
        <v>628</v>
      </c>
      <c r="Q842" s="374"/>
      <c r="R842" s="374"/>
      <c r="S842" s="374"/>
      <c r="T842" s="374"/>
      <c r="U842" s="374"/>
      <c r="V842" s="374"/>
      <c r="W842" s="374"/>
      <c r="X842" s="374"/>
      <c r="Y842" s="375">
        <v>281</v>
      </c>
      <c r="Z842" s="376"/>
      <c r="AA842" s="376"/>
      <c r="AB842" s="377"/>
      <c r="AC842" s="385" t="s">
        <v>622</v>
      </c>
      <c r="AD842" s="386"/>
      <c r="AE842" s="386"/>
      <c r="AF842" s="386"/>
      <c r="AG842" s="386"/>
      <c r="AH842" s="379" t="s">
        <v>468</v>
      </c>
      <c r="AI842" s="380"/>
      <c r="AJ842" s="380"/>
      <c r="AK842" s="380"/>
      <c r="AL842" s="381" t="s">
        <v>468</v>
      </c>
      <c r="AM842" s="382"/>
      <c r="AN842" s="382"/>
      <c r="AO842" s="383"/>
      <c r="AP842" s="384" t="s">
        <v>468</v>
      </c>
      <c r="AQ842" s="384"/>
      <c r="AR842" s="384"/>
      <c r="AS842" s="384"/>
      <c r="AT842" s="384"/>
      <c r="AU842" s="384"/>
      <c r="AV842" s="384"/>
      <c r="AW842" s="384"/>
      <c r="AX842" s="384"/>
    </row>
    <row r="843" spans="1:50" ht="38.25" customHeight="1" x14ac:dyDescent="0.15">
      <c r="A843" s="403">
        <v>7</v>
      </c>
      <c r="B843" s="403">
        <v>1</v>
      </c>
      <c r="C843" s="389" t="s">
        <v>629</v>
      </c>
      <c r="D843" s="371"/>
      <c r="E843" s="371"/>
      <c r="F843" s="371"/>
      <c r="G843" s="371"/>
      <c r="H843" s="371"/>
      <c r="I843" s="371"/>
      <c r="J843" s="372">
        <v>4420005005394</v>
      </c>
      <c r="K843" s="373"/>
      <c r="L843" s="373"/>
      <c r="M843" s="373"/>
      <c r="N843" s="373"/>
      <c r="O843" s="373"/>
      <c r="P843" s="390" t="s">
        <v>630</v>
      </c>
      <c r="Q843" s="374"/>
      <c r="R843" s="374"/>
      <c r="S843" s="374"/>
      <c r="T843" s="374"/>
      <c r="U843" s="374"/>
      <c r="V843" s="374"/>
      <c r="W843" s="374"/>
      <c r="X843" s="374"/>
      <c r="Y843" s="375">
        <v>137</v>
      </c>
      <c r="Z843" s="376"/>
      <c r="AA843" s="376"/>
      <c r="AB843" s="377"/>
      <c r="AC843" s="385" t="s">
        <v>622</v>
      </c>
      <c r="AD843" s="386"/>
      <c r="AE843" s="386"/>
      <c r="AF843" s="386"/>
      <c r="AG843" s="386"/>
      <c r="AH843" s="379" t="s">
        <v>468</v>
      </c>
      <c r="AI843" s="380"/>
      <c r="AJ843" s="380"/>
      <c r="AK843" s="380"/>
      <c r="AL843" s="381" t="s">
        <v>468</v>
      </c>
      <c r="AM843" s="382"/>
      <c r="AN843" s="382"/>
      <c r="AO843" s="383"/>
      <c r="AP843" s="384" t="s">
        <v>468</v>
      </c>
      <c r="AQ843" s="384"/>
      <c r="AR843" s="384"/>
      <c r="AS843" s="384"/>
      <c r="AT843" s="384"/>
      <c r="AU843" s="384"/>
      <c r="AV843" s="384"/>
      <c r="AW843" s="384"/>
      <c r="AX843" s="384"/>
    </row>
    <row r="844" spans="1:50" ht="38.25" customHeight="1" x14ac:dyDescent="0.15">
      <c r="A844" s="403">
        <v>8</v>
      </c>
      <c r="B844" s="403">
        <v>1</v>
      </c>
      <c r="C844" s="389" t="s">
        <v>631</v>
      </c>
      <c r="D844" s="371"/>
      <c r="E844" s="371"/>
      <c r="F844" s="371"/>
      <c r="G844" s="371"/>
      <c r="H844" s="371"/>
      <c r="I844" s="371"/>
      <c r="J844" s="372">
        <v>4270005002614</v>
      </c>
      <c r="K844" s="373"/>
      <c r="L844" s="373"/>
      <c r="M844" s="373"/>
      <c r="N844" s="373"/>
      <c r="O844" s="373"/>
      <c r="P844" s="390" t="s">
        <v>632</v>
      </c>
      <c r="Q844" s="374"/>
      <c r="R844" s="374"/>
      <c r="S844" s="374"/>
      <c r="T844" s="374"/>
      <c r="U844" s="374"/>
      <c r="V844" s="374"/>
      <c r="W844" s="374"/>
      <c r="X844" s="374"/>
      <c r="Y844" s="375">
        <v>115</v>
      </c>
      <c r="Z844" s="376"/>
      <c r="AA844" s="376"/>
      <c r="AB844" s="377"/>
      <c r="AC844" s="385" t="s">
        <v>622</v>
      </c>
      <c r="AD844" s="386"/>
      <c r="AE844" s="386"/>
      <c r="AF844" s="386"/>
      <c r="AG844" s="386"/>
      <c r="AH844" s="379" t="s">
        <v>468</v>
      </c>
      <c r="AI844" s="380"/>
      <c r="AJ844" s="380"/>
      <c r="AK844" s="380"/>
      <c r="AL844" s="381" t="s">
        <v>468</v>
      </c>
      <c r="AM844" s="382"/>
      <c r="AN844" s="382"/>
      <c r="AO844" s="383"/>
      <c r="AP844" s="384" t="s">
        <v>468</v>
      </c>
      <c r="AQ844" s="384"/>
      <c r="AR844" s="384"/>
      <c r="AS844" s="384"/>
      <c r="AT844" s="384"/>
      <c r="AU844" s="384"/>
      <c r="AV844" s="384"/>
      <c r="AW844" s="384"/>
      <c r="AX844" s="384"/>
    </row>
    <row r="845" spans="1:50" ht="38.25" customHeight="1" x14ac:dyDescent="0.15">
      <c r="A845" s="403">
        <v>9</v>
      </c>
      <c r="B845" s="403">
        <v>1</v>
      </c>
      <c r="C845" s="389" t="s">
        <v>633</v>
      </c>
      <c r="D845" s="371"/>
      <c r="E845" s="371"/>
      <c r="F845" s="371"/>
      <c r="G845" s="371"/>
      <c r="H845" s="371"/>
      <c r="I845" s="371"/>
      <c r="J845" s="372">
        <v>5200005002181</v>
      </c>
      <c r="K845" s="373"/>
      <c r="L845" s="373"/>
      <c r="M845" s="373"/>
      <c r="N845" s="373"/>
      <c r="O845" s="373"/>
      <c r="P845" s="390" t="s">
        <v>634</v>
      </c>
      <c r="Q845" s="374"/>
      <c r="R845" s="374"/>
      <c r="S845" s="374"/>
      <c r="T845" s="374"/>
      <c r="U845" s="374"/>
      <c r="V845" s="374"/>
      <c r="W845" s="374"/>
      <c r="X845" s="374"/>
      <c r="Y845" s="375">
        <v>98</v>
      </c>
      <c r="Z845" s="376"/>
      <c r="AA845" s="376"/>
      <c r="AB845" s="377"/>
      <c r="AC845" s="385" t="s">
        <v>622</v>
      </c>
      <c r="AD845" s="386"/>
      <c r="AE845" s="386"/>
      <c r="AF845" s="386"/>
      <c r="AG845" s="386"/>
      <c r="AH845" s="379" t="s">
        <v>468</v>
      </c>
      <c r="AI845" s="380"/>
      <c r="AJ845" s="380"/>
      <c r="AK845" s="380"/>
      <c r="AL845" s="381" t="s">
        <v>468</v>
      </c>
      <c r="AM845" s="382"/>
      <c r="AN845" s="382"/>
      <c r="AO845" s="383"/>
      <c r="AP845" s="384" t="s">
        <v>468</v>
      </c>
      <c r="AQ845" s="384"/>
      <c r="AR845" s="384"/>
      <c r="AS845" s="384"/>
      <c r="AT845" s="384"/>
      <c r="AU845" s="384"/>
      <c r="AV845" s="384"/>
      <c r="AW845" s="384"/>
      <c r="AX845" s="384"/>
    </row>
    <row r="846" spans="1:50" ht="38.25" customHeight="1" x14ac:dyDescent="0.15">
      <c r="A846" s="403">
        <v>10</v>
      </c>
      <c r="B846" s="403">
        <v>1</v>
      </c>
      <c r="C846" s="389" t="s">
        <v>635</v>
      </c>
      <c r="D846" s="371"/>
      <c r="E846" s="371"/>
      <c r="F846" s="371"/>
      <c r="G846" s="371"/>
      <c r="H846" s="371"/>
      <c r="I846" s="371"/>
      <c r="J846" s="372">
        <v>8150005002309</v>
      </c>
      <c r="K846" s="373"/>
      <c r="L846" s="373"/>
      <c r="M846" s="373"/>
      <c r="N846" s="373"/>
      <c r="O846" s="373"/>
      <c r="P846" s="390" t="s">
        <v>636</v>
      </c>
      <c r="Q846" s="374"/>
      <c r="R846" s="374"/>
      <c r="S846" s="374"/>
      <c r="T846" s="374"/>
      <c r="U846" s="374"/>
      <c r="V846" s="374"/>
      <c r="W846" s="374"/>
      <c r="X846" s="374"/>
      <c r="Y846" s="375">
        <v>76</v>
      </c>
      <c r="Z846" s="376"/>
      <c r="AA846" s="376"/>
      <c r="AB846" s="377"/>
      <c r="AC846" s="385" t="s">
        <v>622</v>
      </c>
      <c r="AD846" s="386"/>
      <c r="AE846" s="386"/>
      <c r="AF846" s="386"/>
      <c r="AG846" s="386"/>
      <c r="AH846" s="379" t="s">
        <v>468</v>
      </c>
      <c r="AI846" s="380"/>
      <c r="AJ846" s="380"/>
      <c r="AK846" s="380"/>
      <c r="AL846" s="381" t="s">
        <v>468</v>
      </c>
      <c r="AM846" s="382"/>
      <c r="AN846" s="382"/>
      <c r="AO846" s="383"/>
      <c r="AP846" s="384" t="s">
        <v>468</v>
      </c>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6"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6" t="s">
        <v>489</v>
      </c>
      <c r="AD869" s="156"/>
      <c r="AE869" s="156"/>
      <c r="AF869" s="156"/>
      <c r="AG869" s="156"/>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6"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6" t="s">
        <v>489</v>
      </c>
      <c r="AD902" s="156"/>
      <c r="AE902" s="156"/>
      <c r="AF902" s="156"/>
      <c r="AG902" s="156"/>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6"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6" t="s">
        <v>489</v>
      </c>
      <c r="AD935" s="156"/>
      <c r="AE935" s="156"/>
      <c r="AF935" s="156"/>
      <c r="AG935" s="156"/>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6"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6" t="s">
        <v>489</v>
      </c>
      <c r="AD968" s="156"/>
      <c r="AE968" s="156"/>
      <c r="AF968" s="156"/>
      <c r="AG968" s="156"/>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6"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6" t="s">
        <v>489</v>
      </c>
      <c r="AD1001" s="156"/>
      <c r="AE1001" s="156"/>
      <c r="AF1001" s="156"/>
      <c r="AG1001" s="156"/>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6"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6" t="s">
        <v>489</v>
      </c>
      <c r="AD1034" s="156"/>
      <c r="AE1034" s="156"/>
      <c r="AF1034" s="156"/>
      <c r="AG1034" s="156"/>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6"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6" t="s">
        <v>489</v>
      </c>
      <c r="AD1067" s="156"/>
      <c r="AE1067" s="156"/>
      <c r="AF1067" s="156"/>
      <c r="AG1067" s="156"/>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6" t="s">
        <v>399</v>
      </c>
      <c r="D1101" s="407"/>
      <c r="E1101" s="156" t="s">
        <v>398</v>
      </c>
      <c r="F1101" s="407"/>
      <c r="G1101" s="407"/>
      <c r="H1101" s="407"/>
      <c r="I1101" s="407"/>
      <c r="J1101" s="156" t="s">
        <v>434</v>
      </c>
      <c r="K1101" s="156"/>
      <c r="L1101" s="156"/>
      <c r="M1101" s="156"/>
      <c r="N1101" s="156"/>
      <c r="O1101" s="156"/>
      <c r="P1101" s="394" t="s">
        <v>28</v>
      </c>
      <c r="Q1101" s="394"/>
      <c r="R1101" s="394"/>
      <c r="S1101" s="394"/>
      <c r="T1101" s="394"/>
      <c r="U1101" s="394"/>
      <c r="V1101" s="394"/>
      <c r="W1101" s="394"/>
      <c r="X1101" s="394"/>
      <c r="Y1101" s="156" t="s">
        <v>436</v>
      </c>
      <c r="Z1101" s="407"/>
      <c r="AA1101" s="407"/>
      <c r="AB1101" s="407"/>
      <c r="AC1101" s="156" t="s">
        <v>379</v>
      </c>
      <c r="AD1101" s="156"/>
      <c r="AE1101" s="156"/>
      <c r="AF1101" s="156"/>
      <c r="AG1101" s="156"/>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4" t="s">
        <v>609</v>
      </c>
      <c r="F1102" s="402"/>
      <c r="G1102" s="402"/>
      <c r="H1102" s="402"/>
      <c r="I1102" s="402"/>
      <c r="J1102" s="372" t="s">
        <v>610</v>
      </c>
      <c r="K1102" s="373"/>
      <c r="L1102" s="373"/>
      <c r="M1102" s="373"/>
      <c r="N1102" s="373"/>
      <c r="O1102" s="373"/>
      <c r="P1102" s="390" t="s">
        <v>609</v>
      </c>
      <c r="Q1102" s="374"/>
      <c r="R1102" s="374"/>
      <c r="S1102" s="374"/>
      <c r="T1102" s="374"/>
      <c r="U1102" s="374"/>
      <c r="V1102" s="374"/>
      <c r="W1102" s="374"/>
      <c r="X1102" s="374"/>
      <c r="Y1102" s="375" t="s">
        <v>574</v>
      </c>
      <c r="Z1102" s="376"/>
      <c r="AA1102" s="376"/>
      <c r="AB1102" s="377"/>
      <c r="AC1102" s="378"/>
      <c r="AD1102" s="378"/>
      <c r="AE1102" s="378"/>
      <c r="AF1102" s="378"/>
      <c r="AG1102" s="378"/>
      <c r="AH1102" s="379" t="s">
        <v>574</v>
      </c>
      <c r="AI1102" s="380"/>
      <c r="AJ1102" s="380"/>
      <c r="AK1102" s="380"/>
      <c r="AL1102" s="381" t="s">
        <v>574</v>
      </c>
      <c r="AM1102" s="382"/>
      <c r="AN1102" s="382"/>
      <c r="AO1102" s="383"/>
      <c r="AP1102" s="384" t="s">
        <v>574</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7">
      <formula>IF(RIGHT(TEXT(P14,"0.#"),1)=".",FALSE,TRUE)</formula>
    </cfRule>
    <cfRule type="expression" dxfId="2798" priority="13578">
      <formula>IF(RIGHT(TEXT(P14,"0.#"),1)=".",TRUE,FALSE)</formula>
    </cfRule>
  </conditionalFormatting>
  <conditionalFormatting sqref="AE32">
    <cfRule type="expression" dxfId="2797" priority="13567">
      <formula>IF(RIGHT(TEXT(AE32,"0.#"),1)=".",FALSE,TRUE)</formula>
    </cfRule>
    <cfRule type="expression" dxfId="2796" priority="13568">
      <formula>IF(RIGHT(TEXT(AE32,"0.#"),1)=".",TRUE,FALSE)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E101 AQ101">
    <cfRule type="expression" dxfId="2783" priority="13265">
      <formula>IF(RIGHT(TEXT(AE101,"0.#"),1)=".",FALSE,TRUE)</formula>
    </cfRule>
    <cfRule type="expression" dxfId="2782" priority="13266">
      <formula>IF(RIGHT(TEXT(AE101,"0.#"),1)=".",TRUE,FALSE)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E33">
    <cfRule type="expression" dxfId="2757" priority="13035">
      <formula>IF(RIGHT(TEXT(AE33,"0.#"),1)=".",FALSE,TRUE)</formula>
    </cfRule>
    <cfRule type="expression" dxfId="2756" priority="13036">
      <formula>IF(RIGHT(TEXT(AE33,"0.#"),1)=".",TRUE,FALSE)</formula>
    </cfRule>
  </conditionalFormatting>
  <conditionalFormatting sqref="AE34">
    <cfRule type="expression" dxfId="2755" priority="13033">
      <formula>IF(RIGHT(TEXT(AE34,"0.#"),1)=".",FALSE,TRUE)</formula>
    </cfRule>
    <cfRule type="expression" dxfId="2754" priority="13034">
      <formula>IF(RIGHT(TEXT(AE34,"0.#"),1)=".",TRUE,FALSE)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40 Y842: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7">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I34 AM34">
    <cfRule type="expression" dxfId="707" priority="7">
      <formula>IF(RIGHT(TEXT(AI34,"0.#"),1)=".",FALSE,TRUE)</formula>
    </cfRule>
    <cfRule type="expression" dxfId="706" priority="8">
      <formula>IF(RIGHT(TEXT(AI34,"0.#"),1)=".",TRUE,FALSE)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249" max="49" man="1"/>
    <brk id="30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7"/>
      <c r="Z2" s="852"/>
      <c r="AA2" s="853"/>
      <c r="AB2" s="1041" t="s">
        <v>12</v>
      </c>
      <c r="AC2" s="1042"/>
      <c r="AD2" s="1043"/>
      <c r="AE2" s="564" t="s">
        <v>358</v>
      </c>
      <c r="AF2" s="564"/>
      <c r="AG2" s="564"/>
      <c r="AH2" s="564"/>
      <c r="AI2" s="564" t="s">
        <v>359</v>
      </c>
      <c r="AJ2" s="564"/>
      <c r="AK2" s="564"/>
      <c r="AL2" s="564"/>
      <c r="AM2" s="564" t="s">
        <v>365</v>
      </c>
      <c r="AN2" s="564"/>
      <c r="AO2" s="564"/>
      <c r="AP2" s="443"/>
      <c r="AQ2" s="160" t="s">
        <v>356</v>
      </c>
      <c r="AR2" s="129"/>
      <c r="AS2" s="129"/>
      <c r="AT2" s="130"/>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8"/>
      <c r="Z3" s="1039"/>
      <c r="AA3" s="1040"/>
      <c r="AB3" s="1044"/>
      <c r="AC3" s="1045"/>
      <c r="AD3" s="1046"/>
      <c r="AE3" s="565"/>
      <c r="AF3" s="565"/>
      <c r="AG3" s="565"/>
      <c r="AH3" s="565"/>
      <c r="AI3" s="565"/>
      <c r="AJ3" s="565"/>
      <c r="AK3" s="565"/>
      <c r="AL3" s="565"/>
      <c r="AM3" s="565"/>
      <c r="AN3" s="565"/>
      <c r="AO3" s="565"/>
      <c r="AP3" s="446"/>
      <c r="AQ3" s="186"/>
      <c r="AR3" s="187"/>
      <c r="AS3" s="132" t="s">
        <v>357</v>
      </c>
      <c r="AT3" s="133"/>
      <c r="AU3" s="187"/>
      <c r="AV3" s="187"/>
      <c r="AW3" s="431" t="s">
        <v>301</v>
      </c>
      <c r="AX3" s="432"/>
    </row>
    <row r="4" spans="1:50" ht="22.5" customHeight="1" x14ac:dyDescent="0.15">
      <c r="A4" s="436"/>
      <c r="B4" s="434"/>
      <c r="C4" s="434"/>
      <c r="D4" s="434"/>
      <c r="E4" s="434"/>
      <c r="F4" s="435"/>
      <c r="G4" s="577"/>
      <c r="H4" s="1014"/>
      <c r="I4" s="1014"/>
      <c r="J4" s="1014"/>
      <c r="K4" s="1014"/>
      <c r="L4" s="1014"/>
      <c r="M4" s="1014"/>
      <c r="N4" s="1014"/>
      <c r="O4" s="1015"/>
      <c r="P4" s="101"/>
      <c r="Q4" s="1022"/>
      <c r="R4" s="1022"/>
      <c r="S4" s="1022"/>
      <c r="T4" s="1022"/>
      <c r="U4" s="1022"/>
      <c r="V4" s="1022"/>
      <c r="W4" s="1022"/>
      <c r="X4" s="1023"/>
      <c r="Y4" s="1032" t="s">
        <v>13</v>
      </c>
      <c r="Z4" s="1033"/>
      <c r="AA4" s="1034"/>
      <c r="AB4" s="484"/>
      <c r="AC4" s="1036"/>
      <c r="AD4" s="1036"/>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7"/>
      <c r="B5" s="438"/>
      <c r="C5" s="438"/>
      <c r="D5" s="438"/>
      <c r="E5" s="438"/>
      <c r="F5" s="439"/>
      <c r="G5" s="1016"/>
      <c r="H5" s="1017"/>
      <c r="I5" s="1017"/>
      <c r="J5" s="1017"/>
      <c r="K5" s="1017"/>
      <c r="L5" s="1017"/>
      <c r="M5" s="1017"/>
      <c r="N5" s="1017"/>
      <c r="O5" s="1018"/>
      <c r="P5" s="1024"/>
      <c r="Q5" s="1024"/>
      <c r="R5" s="1024"/>
      <c r="S5" s="1024"/>
      <c r="T5" s="1024"/>
      <c r="U5" s="1024"/>
      <c r="V5" s="1024"/>
      <c r="W5" s="1024"/>
      <c r="X5" s="1025"/>
      <c r="Y5" s="421" t="s">
        <v>55</v>
      </c>
      <c r="Z5" s="1029"/>
      <c r="AA5" s="1030"/>
      <c r="AB5" s="538"/>
      <c r="AC5" s="1035"/>
      <c r="AD5" s="1035"/>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7"/>
      <c r="B6" s="438"/>
      <c r="C6" s="438"/>
      <c r="D6" s="438"/>
      <c r="E6" s="438"/>
      <c r="F6" s="439"/>
      <c r="G6" s="1019"/>
      <c r="H6" s="1020"/>
      <c r="I6" s="1020"/>
      <c r="J6" s="1020"/>
      <c r="K6" s="1020"/>
      <c r="L6" s="1020"/>
      <c r="M6" s="1020"/>
      <c r="N6" s="1020"/>
      <c r="O6" s="1021"/>
      <c r="P6" s="1026"/>
      <c r="Q6" s="1026"/>
      <c r="R6" s="1026"/>
      <c r="S6" s="1026"/>
      <c r="T6" s="1026"/>
      <c r="U6" s="1026"/>
      <c r="V6" s="1026"/>
      <c r="W6" s="1026"/>
      <c r="X6" s="1027"/>
      <c r="Y6" s="1028" t="s">
        <v>14</v>
      </c>
      <c r="Z6" s="1029"/>
      <c r="AA6" s="1030"/>
      <c r="AB6" s="549" t="s">
        <v>302</v>
      </c>
      <c r="AC6" s="1031"/>
      <c r="AD6" s="1031"/>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7"/>
      <c r="Z9" s="852"/>
      <c r="AA9" s="853"/>
      <c r="AB9" s="1041" t="s">
        <v>12</v>
      </c>
      <c r="AC9" s="1042"/>
      <c r="AD9" s="1043"/>
      <c r="AE9" s="564" t="s">
        <v>358</v>
      </c>
      <c r="AF9" s="564"/>
      <c r="AG9" s="564"/>
      <c r="AH9" s="564"/>
      <c r="AI9" s="564" t="s">
        <v>359</v>
      </c>
      <c r="AJ9" s="564"/>
      <c r="AK9" s="564"/>
      <c r="AL9" s="564"/>
      <c r="AM9" s="564" t="s">
        <v>365</v>
      </c>
      <c r="AN9" s="564"/>
      <c r="AO9" s="564"/>
      <c r="AP9" s="443"/>
      <c r="AQ9" s="160" t="s">
        <v>356</v>
      </c>
      <c r="AR9" s="129"/>
      <c r="AS9" s="129"/>
      <c r="AT9" s="130"/>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8"/>
      <c r="Z10" s="1039"/>
      <c r="AA10" s="1040"/>
      <c r="AB10" s="1044"/>
      <c r="AC10" s="1045"/>
      <c r="AD10" s="1046"/>
      <c r="AE10" s="565"/>
      <c r="AF10" s="565"/>
      <c r="AG10" s="565"/>
      <c r="AH10" s="565"/>
      <c r="AI10" s="565"/>
      <c r="AJ10" s="565"/>
      <c r="AK10" s="565"/>
      <c r="AL10" s="565"/>
      <c r="AM10" s="565"/>
      <c r="AN10" s="565"/>
      <c r="AO10" s="565"/>
      <c r="AP10" s="446"/>
      <c r="AQ10" s="186"/>
      <c r="AR10" s="187"/>
      <c r="AS10" s="132" t="s">
        <v>357</v>
      </c>
      <c r="AT10" s="133"/>
      <c r="AU10" s="187"/>
      <c r="AV10" s="187"/>
      <c r="AW10" s="431" t="s">
        <v>301</v>
      </c>
      <c r="AX10" s="432"/>
    </row>
    <row r="11" spans="1:50" ht="22.5" customHeight="1" x14ac:dyDescent="0.15">
      <c r="A11" s="436"/>
      <c r="B11" s="434"/>
      <c r="C11" s="434"/>
      <c r="D11" s="434"/>
      <c r="E11" s="434"/>
      <c r="F11" s="435"/>
      <c r="G11" s="577"/>
      <c r="H11" s="1014"/>
      <c r="I11" s="1014"/>
      <c r="J11" s="1014"/>
      <c r="K11" s="1014"/>
      <c r="L11" s="1014"/>
      <c r="M11" s="1014"/>
      <c r="N11" s="1014"/>
      <c r="O11" s="1015"/>
      <c r="P11" s="101"/>
      <c r="Q11" s="1022"/>
      <c r="R11" s="1022"/>
      <c r="S11" s="1022"/>
      <c r="T11" s="1022"/>
      <c r="U11" s="1022"/>
      <c r="V11" s="1022"/>
      <c r="W11" s="1022"/>
      <c r="X11" s="1023"/>
      <c r="Y11" s="1032" t="s">
        <v>13</v>
      </c>
      <c r="Z11" s="1033"/>
      <c r="AA11" s="1034"/>
      <c r="AB11" s="484"/>
      <c r="AC11" s="1036"/>
      <c r="AD11" s="1036"/>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7"/>
      <c r="B12" s="438"/>
      <c r="C12" s="438"/>
      <c r="D12" s="438"/>
      <c r="E12" s="438"/>
      <c r="F12" s="439"/>
      <c r="G12" s="1016"/>
      <c r="H12" s="1017"/>
      <c r="I12" s="1017"/>
      <c r="J12" s="1017"/>
      <c r="K12" s="1017"/>
      <c r="L12" s="1017"/>
      <c r="M12" s="1017"/>
      <c r="N12" s="1017"/>
      <c r="O12" s="1018"/>
      <c r="P12" s="1024"/>
      <c r="Q12" s="1024"/>
      <c r="R12" s="1024"/>
      <c r="S12" s="1024"/>
      <c r="T12" s="1024"/>
      <c r="U12" s="1024"/>
      <c r="V12" s="1024"/>
      <c r="W12" s="1024"/>
      <c r="X12" s="1025"/>
      <c r="Y12" s="421" t="s">
        <v>55</v>
      </c>
      <c r="Z12" s="1029"/>
      <c r="AA12" s="1030"/>
      <c r="AB12" s="538"/>
      <c r="AC12" s="1035"/>
      <c r="AD12" s="1035"/>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40"/>
      <c r="B13" s="441"/>
      <c r="C13" s="441"/>
      <c r="D13" s="441"/>
      <c r="E13" s="441"/>
      <c r="F13" s="442"/>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9" t="s">
        <v>302</v>
      </c>
      <c r="AC13" s="1031"/>
      <c r="AD13" s="1031"/>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7"/>
      <c r="Z16" s="852"/>
      <c r="AA16" s="853"/>
      <c r="AB16" s="1041" t="s">
        <v>12</v>
      </c>
      <c r="AC16" s="1042"/>
      <c r="AD16" s="1043"/>
      <c r="AE16" s="564" t="s">
        <v>358</v>
      </c>
      <c r="AF16" s="564"/>
      <c r="AG16" s="564"/>
      <c r="AH16" s="564"/>
      <c r="AI16" s="564" t="s">
        <v>359</v>
      </c>
      <c r="AJ16" s="564"/>
      <c r="AK16" s="564"/>
      <c r="AL16" s="564"/>
      <c r="AM16" s="564" t="s">
        <v>365</v>
      </c>
      <c r="AN16" s="564"/>
      <c r="AO16" s="564"/>
      <c r="AP16" s="443"/>
      <c r="AQ16" s="160" t="s">
        <v>356</v>
      </c>
      <c r="AR16" s="129"/>
      <c r="AS16" s="129"/>
      <c r="AT16" s="130"/>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8"/>
      <c r="Z17" s="1039"/>
      <c r="AA17" s="1040"/>
      <c r="AB17" s="1044"/>
      <c r="AC17" s="1045"/>
      <c r="AD17" s="1046"/>
      <c r="AE17" s="565"/>
      <c r="AF17" s="565"/>
      <c r="AG17" s="565"/>
      <c r="AH17" s="565"/>
      <c r="AI17" s="565"/>
      <c r="AJ17" s="565"/>
      <c r="AK17" s="565"/>
      <c r="AL17" s="565"/>
      <c r="AM17" s="565"/>
      <c r="AN17" s="565"/>
      <c r="AO17" s="565"/>
      <c r="AP17" s="446"/>
      <c r="AQ17" s="186"/>
      <c r="AR17" s="187"/>
      <c r="AS17" s="132" t="s">
        <v>357</v>
      </c>
      <c r="AT17" s="133"/>
      <c r="AU17" s="187"/>
      <c r="AV17" s="187"/>
      <c r="AW17" s="431" t="s">
        <v>301</v>
      </c>
      <c r="AX17" s="432"/>
    </row>
    <row r="18" spans="1:50" ht="22.5" customHeight="1" x14ac:dyDescent="0.15">
      <c r="A18" s="436"/>
      <c r="B18" s="434"/>
      <c r="C18" s="434"/>
      <c r="D18" s="434"/>
      <c r="E18" s="434"/>
      <c r="F18" s="435"/>
      <c r="G18" s="577"/>
      <c r="H18" s="1014"/>
      <c r="I18" s="1014"/>
      <c r="J18" s="1014"/>
      <c r="K18" s="1014"/>
      <c r="L18" s="1014"/>
      <c r="M18" s="1014"/>
      <c r="N18" s="1014"/>
      <c r="O18" s="1015"/>
      <c r="P18" s="101"/>
      <c r="Q18" s="1022"/>
      <c r="R18" s="1022"/>
      <c r="S18" s="1022"/>
      <c r="T18" s="1022"/>
      <c r="U18" s="1022"/>
      <c r="V18" s="1022"/>
      <c r="W18" s="1022"/>
      <c r="X18" s="1023"/>
      <c r="Y18" s="1032" t="s">
        <v>13</v>
      </c>
      <c r="Z18" s="1033"/>
      <c r="AA18" s="1034"/>
      <c r="AB18" s="484"/>
      <c r="AC18" s="1036"/>
      <c r="AD18" s="1036"/>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7"/>
      <c r="B19" s="438"/>
      <c r="C19" s="438"/>
      <c r="D19" s="438"/>
      <c r="E19" s="438"/>
      <c r="F19" s="439"/>
      <c r="G19" s="1016"/>
      <c r="H19" s="1017"/>
      <c r="I19" s="1017"/>
      <c r="J19" s="1017"/>
      <c r="K19" s="1017"/>
      <c r="L19" s="1017"/>
      <c r="M19" s="1017"/>
      <c r="N19" s="1017"/>
      <c r="O19" s="1018"/>
      <c r="P19" s="1024"/>
      <c r="Q19" s="1024"/>
      <c r="R19" s="1024"/>
      <c r="S19" s="1024"/>
      <c r="T19" s="1024"/>
      <c r="U19" s="1024"/>
      <c r="V19" s="1024"/>
      <c r="W19" s="1024"/>
      <c r="X19" s="1025"/>
      <c r="Y19" s="421" t="s">
        <v>55</v>
      </c>
      <c r="Z19" s="1029"/>
      <c r="AA19" s="1030"/>
      <c r="AB19" s="538"/>
      <c r="AC19" s="1035"/>
      <c r="AD19" s="1035"/>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40"/>
      <c r="B20" s="441"/>
      <c r="C20" s="441"/>
      <c r="D20" s="441"/>
      <c r="E20" s="441"/>
      <c r="F20" s="442"/>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9" t="s">
        <v>302</v>
      </c>
      <c r="AC20" s="1031"/>
      <c r="AD20" s="1031"/>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7"/>
      <c r="Z23" s="852"/>
      <c r="AA23" s="853"/>
      <c r="AB23" s="1041" t="s">
        <v>12</v>
      </c>
      <c r="AC23" s="1042"/>
      <c r="AD23" s="1043"/>
      <c r="AE23" s="564" t="s">
        <v>358</v>
      </c>
      <c r="AF23" s="564"/>
      <c r="AG23" s="564"/>
      <c r="AH23" s="564"/>
      <c r="AI23" s="564" t="s">
        <v>359</v>
      </c>
      <c r="AJ23" s="564"/>
      <c r="AK23" s="564"/>
      <c r="AL23" s="564"/>
      <c r="AM23" s="564" t="s">
        <v>365</v>
      </c>
      <c r="AN23" s="564"/>
      <c r="AO23" s="564"/>
      <c r="AP23" s="443"/>
      <c r="AQ23" s="160" t="s">
        <v>356</v>
      </c>
      <c r="AR23" s="129"/>
      <c r="AS23" s="129"/>
      <c r="AT23" s="130"/>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8"/>
      <c r="Z24" s="1039"/>
      <c r="AA24" s="1040"/>
      <c r="AB24" s="1044"/>
      <c r="AC24" s="1045"/>
      <c r="AD24" s="1046"/>
      <c r="AE24" s="565"/>
      <c r="AF24" s="565"/>
      <c r="AG24" s="565"/>
      <c r="AH24" s="565"/>
      <c r="AI24" s="565"/>
      <c r="AJ24" s="565"/>
      <c r="AK24" s="565"/>
      <c r="AL24" s="565"/>
      <c r="AM24" s="565"/>
      <c r="AN24" s="565"/>
      <c r="AO24" s="565"/>
      <c r="AP24" s="446"/>
      <c r="AQ24" s="186"/>
      <c r="AR24" s="187"/>
      <c r="AS24" s="132" t="s">
        <v>357</v>
      </c>
      <c r="AT24" s="133"/>
      <c r="AU24" s="187"/>
      <c r="AV24" s="187"/>
      <c r="AW24" s="431" t="s">
        <v>301</v>
      </c>
      <c r="AX24" s="432"/>
    </row>
    <row r="25" spans="1:50" ht="22.5" customHeight="1" x14ac:dyDescent="0.15">
      <c r="A25" s="436"/>
      <c r="B25" s="434"/>
      <c r="C25" s="434"/>
      <c r="D25" s="434"/>
      <c r="E25" s="434"/>
      <c r="F25" s="435"/>
      <c r="G25" s="577"/>
      <c r="H25" s="1014"/>
      <c r="I25" s="1014"/>
      <c r="J25" s="1014"/>
      <c r="K25" s="1014"/>
      <c r="L25" s="1014"/>
      <c r="M25" s="1014"/>
      <c r="N25" s="1014"/>
      <c r="O25" s="1015"/>
      <c r="P25" s="101"/>
      <c r="Q25" s="1022"/>
      <c r="R25" s="1022"/>
      <c r="S25" s="1022"/>
      <c r="T25" s="1022"/>
      <c r="U25" s="1022"/>
      <c r="V25" s="1022"/>
      <c r="W25" s="1022"/>
      <c r="X25" s="1023"/>
      <c r="Y25" s="1032" t="s">
        <v>13</v>
      </c>
      <c r="Z25" s="1033"/>
      <c r="AA25" s="1034"/>
      <c r="AB25" s="484"/>
      <c r="AC25" s="1036"/>
      <c r="AD25" s="1036"/>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7"/>
      <c r="B26" s="438"/>
      <c r="C26" s="438"/>
      <c r="D26" s="438"/>
      <c r="E26" s="438"/>
      <c r="F26" s="439"/>
      <c r="G26" s="1016"/>
      <c r="H26" s="1017"/>
      <c r="I26" s="1017"/>
      <c r="J26" s="1017"/>
      <c r="K26" s="1017"/>
      <c r="L26" s="1017"/>
      <c r="M26" s="1017"/>
      <c r="N26" s="1017"/>
      <c r="O26" s="1018"/>
      <c r="P26" s="1024"/>
      <c r="Q26" s="1024"/>
      <c r="R26" s="1024"/>
      <c r="S26" s="1024"/>
      <c r="T26" s="1024"/>
      <c r="U26" s="1024"/>
      <c r="V26" s="1024"/>
      <c r="W26" s="1024"/>
      <c r="X26" s="1025"/>
      <c r="Y26" s="421" t="s">
        <v>55</v>
      </c>
      <c r="Z26" s="1029"/>
      <c r="AA26" s="1030"/>
      <c r="AB26" s="538"/>
      <c r="AC26" s="1035"/>
      <c r="AD26" s="1035"/>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40"/>
      <c r="B27" s="441"/>
      <c r="C27" s="441"/>
      <c r="D27" s="441"/>
      <c r="E27" s="441"/>
      <c r="F27" s="442"/>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9" t="s">
        <v>302</v>
      </c>
      <c r="AC27" s="1031"/>
      <c r="AD27" s="1031"/>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7"/>
      <c r="Z30" s="852"/>
      <c r="AA30" s="853"/>
      <c r="AB30" s="1041" t="s">
        <v>12</v>
      </c>
      <c r="AC30" s="1042"/>
      <c r="AD30" s="1043"/>
      <c r="AE30" s="564" t="s">
        <v>358</v>
      </c>
      <c r="AF30" s="564"/>
      <c r="AG30" s="564"/>
      <c r="AH30" s="564"/>
      <c r="AI30" s="564" t="s">
        <v>359</v>
      </c>
      <c r="AJ30" s="564"/>
      <c r="AK30" s="564"/>
      <c r="AL30" s="564"/>
      <c r="AM30" s="564" t="s">
        <v>365</v>
      </c>
      <c r="AN30" s="564"/>
      <c r="AO30" s="564"/>
      <c r="AP30" s="443"/>
      <c r="AQ30" s="160" t="s">
        <v>356</v>
      </c>
      <c r="AR30" s="129"/>
      <c r="AS30" s="129"/>
      <c r="AT30" s="130"/>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8"/>
      <c r="Z31" s="1039"/>
      <c r="AA31" s="1040"/>
      <c r="AB31" s="1044"/>
      <c r="AC31" s="1045"/>
      <c r="AD31" s="1046"/>
      <c r="AE31" s="565"/>
      <c r="AF31" s="565"/>
      <c r="AG31" s="565"/>
      <c r="AH31" s="565"/>
      <c r="AI31" s="565"/>
      <c r="AJ31" s="565"/>
      <c r="AK31" s="565"/>
      <c r="AL31" s="565"/>
      <c r="AM31" s="565"/>
      <c r="AN31" s="565"/>
      <c r="AO31" s="565"/>
      <c r="AP31" s="446"/>
      <c r="AQ31" s="186"/>
      <c r="AR31" s="187"/>
      <c r="AS31" s="132" t="s">
        <v>357</v>
      </c>
      <c r="AT31" s="133"/>
      <c r="AU31" s="187"/>
      <c r="AV31" s="187"/>
      <c r="AW31" s="431" t="s">
        <v>301</v>
      </c>
      <c r="AX31" s="432"/>
    </row>
    <row r="32" spans="1:50" ht="22.5" customHeight="1" x14ac:dyDescent="0.15">
      <c r="A32" s="436"/>
      <c r="B32" s="434"/>
      <c r="C32" s="434"/>
      <c r="D32" s="434"/>
      <c r="E32" s="434"/>
      <c r="F32" s="435"/>
      <c r="G32" s="577"/>
      <c r="H32" s="1014"/>
      <c r="I32" s="1014"/>
      <c r="J32" s="1014"/>
      <c r="K32" s="1014"/>
      <c r="L32" s="1014"/>
      <c r="M32" s="1014"/>
      <c r="N32" s="1014"/>
      <c r="O32" s="1015"/>
      <c r="P32" s="101"/>
      <c r="Q32" s="1022"/>
      <c r="R32" s="1022"/>
      <c r="S32" s="1022"/>
      <c r="T32" s="1022"/>
      <c r="U32" s="1022"/>
      <c r="V32" s="1022"/>
      <c r="W32" s="1022"/>
      <c r="X32" s="1023"/>
      <c r="Y32" s="1032" t="s">
        <v>13</v>
      </c>
      <c r="Z32" s="1033"/>
      <c r="AA32" s="1034"/>
      <c r="AB32" s="484"/>
      <c r="AC32" s="1036"/>
      <c r="AD32" s="1036"/>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7"/>
      <c r="B33" s="438"/>
      <c r="C33" s="438"/>
      <c r="D33" s="438"/>
      <c r="E33" s="438"/>
      <c r="F33" s="439"/>
      <c r="G33" s="1016"/>
      <c r="H33" s="1017"/>
      <c r="I33" s="1017"/>
      <c r="J33" s="1017"/>
      <c r="K33" s="1017"/>
      <c r="L33" s="1017"/>
      <c r="M33" s="1017"/>
      <c r="N33" s="1017"/>
      <c r="O33" s="1018"/>
      <c r="P33" s="1024"/>
      <c r="Q33" s="1024"/>
      <c r="R33" s="1024"/>
      <c r="S33" s="1024"/>
      <c r="T33" s="1024"/>
      <c r="U33" s="1024"/>
      <c r="V33" s="1024"/>
      <c r="W33" s="1024"/>
      <c r="X33" s="1025"/>
      <c r="Y33" s="421" t="s">
        <v>55</v>
      </c>
      <c r="Z33" s="1029"/>
      <c r="AA33" s="1030"/>
      <c r="AB33" s="538"/>
      <c r="AC33" s="1035"/>
      <c r="AD33" s="1035"/>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40"/>
      <c r="B34" s="441"/>
      <c r="C34" s="441"/>
      <c r="D34" s="441"/>
      <c r="E34" s="441"/>
      <c r="F34" s="442"/>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9" t="s">
        <v>302</v>
      </c>
      <c r="AC34" s="1031"/>
      <c r="AD34" s="1031"/>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7"/>
      <c r="Z37" s="852"/>
      <c r="AA37" s="853"/>
      <c r="AB37" s="1041" t="s">
        <v>12</v>
      </c>
      <c r="AC37" s="1042"/>
      <c r="AD37" s="1043"/>
      <c r="AE37" s="564" t="s">
        <v>358</v>
      </c>
      <c r="AF37" s="564"/>
      <c r="AG37" s="564"/>
      <c r="AH37" s="564"/>
      <c r="AI37" s="564" t="s">
        <v>359</v>
      </c>
      <c r="AJ37" s="564"/>
      <c r="AK37" s="564"/>
      <c r="AL37" s="564"/>
      <c r="AM37" s="564" t="s">
        <v>365</v>
      </c>
      <c r="AN37" s="564"/>
      <c r="AO37" s="564"/>
      <c r="AP37" s="443"/>
      <c r="AQ37" s="160" t="s">
        <v>356</v>
      </c>
      <c r="AR37" s="129"/>
      <c r="AS37" s="129"/>
      <c r="AT37" s="130"/>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8"/>
      <c r="Z38" s="1039"/>
      <c r="AA38" s="1040"/>
      <c r="AB38" s="1044"/>
      <c r="AC38" s="1045"/>
      <c r="AD38" s="1046"/>
      <c r="AE38" s="565"/>
      <c r="AF38" s="565"/>
      <c r="AG38" s="565"/>
      <c r="AH38" s="565"/>
      <c r="AI38" s="565"/>
      <c r="AJ38" s="565"/>
      <c r="AK38" s="565"/>
      <c r="AL38" s="565"/>
      <c r="AM38" s="565"/>
      <c r="AN38" s="565"/>
      <c r="AO38" s="565"/>
      <c r="AP38" s="446"/>
      <c r="AQ38" s="186"/>
      <c r="AR38" s="187"/>
      <c r="AS38" s="132" t="s">
        <v>357</v>
      </c>
      <c r="AT38" s="133"/>
      <c r="AU38" s="187"/>
      <c r="AV38" s="187"/>
      <c r="AW38" s="431" t="s">
        <v>301</v>
      </c>
      <c r="AX38" s="432"/>
    </row>
    <row r="39" spans="1:50" ht="22.5" customHeight="1" x14ac:dyDescent="0.15">
      <c r="A39" s="436"/>
      <c r="B39" s="434"/>
      <c r="C39" s="434"/>
      <c r="D39" s="434"/>
      <c r="E39" s="434"/>
      <c r="F39" s="435"/>
      <c r="G39" s="577"/>
      <c r="H39" s="1014"/>
      <c r="I39" s="1014"/>
      <c r="J39" s="1014"/>
      <c r="K39" s="1014"/>
      <c r="L39" s="1014"/>
      <c r="M39" s="1014"/>
      <c r="N39" s="1014"/>
      <c r="O39" s="1015"/>
      <c r="P39" s="101"/>
      <c r="Q39" s="1022"/>
      <c r="R39" s="1022"/>
      <c r="S39" s="1022"/>
      <c r="T39" s="1022"/>
      <c r="U39" s="1022"/>
      <c r="V39" s="1022"/>
      <c r="W39" s="1022"/>
      <c r="X39" s="1023"/>
      <c r="Y39" s="1032" t="s">
        <v>13</v>
      </c>
      <c r="Z39" s="1033"/>
      <c r="AA39" s="1034"/>
      <c r="AB39" s="484"/>
      <c r="AC39" s="1036"/>
      <c r="AD39" s="1036"/>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7"/>
      <c r="B40" s="438"/>
      <c r="C40" s="438"/>
      <c r="D40" s="438"/>
      <c r="E40" s="438"/>
      <c r="F40" s="439"/>
      <c r="G40" s="1016"/>
      <c r="H40" s="1017"/>
      <c r="I40" s="1017"/>
      <c r="J40" s="1017"/>
      <c r="K40" s="1017"/>
      <c r="L40" s="1017"/>
      <c r="M40" s="1017"/>
      <c r="N40" s="1017"/>
      <c r="O40" s="1018"/>
      <c r="P40" s="1024"/>
      <c r="Q40" s="1024"/>
      <c r="R40" s="1024"/>
      <c r="S40" s="1024"/>
      <c r="T40" s="1024"/>
      <c r="U40" s="1024"/>
      <c r="V40" s="1024"/>
      <c r="W40" s="1024"/>
      <c r="X40" s="1025"/>
      <c r="Y40" s="421" t="s">
        <v>55</v>
      </c>
      <c r="Z40" s="1029"/>
      <c r="AA40" s="1030"/>
      <c r="AB40" s="538"/>
      <c r="AC40" s="1035"/>
      <c r="AD40" s="1035"/>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40"/>
      <c r="B41" s="441"/>
      <c r="C41" s="441"/>
      <c r="D41" s="441"/>
      <c r="E41" s="441"/>
      <c r="F41" s="442"/>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9" t="s">
        <v>302</v>
      </c>
      <c r="AC41" s="1031"/>
      <c r="AD41" s="1031"/>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7"/>
      <c r="Z44" s="852"/>
      <c r="AA44" s="853"/>
      <c r="AB44" s="1041" t="s">
        <v>12</v>
      </c>
      <c r="AC44" s="1042"/>
      <c r="AD44" s="1043"/>
      <c r="AE44" s="564" t="s">
        <v>358</v>
      </c>
      <c r="AF44" s="564"/>
      <c r="AG44" s="564"/>
      <c r="AH44" s="564"/>
      <c r="AI44" s="564" t="s">
        <v>359</v>
      </c>
      <c r="AJ44" s="564"/>
      <c r="AK44" s="564"/>
      <c r="AL44" s="564"/>
      <c r="AM44" s="564" t="s">
        <v>365</v>
      </c>
      <c r="AN44" s="564"/>
      <c r="AO44" s="564"/>
      <c r="AP44" s="443"/>
      <c r="AQ44" s="160" t="s">
        <v>356</v>
      </c>
      <c r="AR44" s="129"/>
      <c r="AS44" s="129"/>
      <c r="AT44" s="130"/>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8"/>
      <c r="Z45" s="1039"/>
      <c r="AA45" s="1040"/>
      <c r="AB45" s="1044"/>
      <c r="AC45" s="1045"/>
      <c r="AD45" s="1046"/>
      <c r="AE45" s="565"/>
      <c r="AF45" s="565"/>
      <c r="AG45" s="565"/>
      <c r="AH45" s="565"/>
      <c r="AI45" s="565"/>
      <c r="AJ45" s="565"/>
      <c r="AK45" s="565"/>
      <c r="AL45" s="565"/>
      <c r="AM45" s="565"/>
      <c r="AN45" s="565"/>
      <c r="AO45" s="565"/>
      <c r="AP45" s="446"/>
      <c r="AQ45" s="186"/>
      <c r="AR45" s="187"/>
      <c r="AS45" s="132" t="s">
        <v>357</v>
      </c>
      <c r="AT45" s="133"/>
      <c r="AU45" s="187"/>
      <c r="AV45" s="187"/>
      <c r="AW45" s="431" t="s">
        <v>301</v>
      </c>
      <c r="AX45" s="432"/>
    </row>
    <row r="46" spans="1:50" ht="22.5" customHeight="1" x14ac:dyDescent="0.15">
      <c r="A46" s="436"/>
      <c r="B46" s="434"/>
      <c r="C46" s="434"/>
      <c r="D46" s="434"/>
      <c r="E46" s="434"/>
      <c r="F46" s="435"/>
      <c r="G46" s="577"/>
      <c r="H46" s="1014"/>
      <c r="I46" s="1014"/>
      <c r="J46" s="1014"/>
      <c r="K46" s="1014"/>
      <c r="L46" s="1014"/>
      <c r="M46" s="1014"/>
      <c r="N46" s="1014"/>
      <c r="O46" s="1015"/>
      <c r="P46" s="101"/>
      <c r="Q46" s="1022"/>
      <c r="R46" s="1022"/>
      <c r="S46" s="1022"/>
      <c r="T46" s="1022"/>
      <c r="U46" s="1022"/>
      <c r="V46" s="1022"/>
      <c r="W46" s="1022"/>
      <c r="X46" s="1023"/>
      <c r="Y46" s="1032" t="s">
        <v>13</v>
      </c>
      <c r="Z46" s="1033"/>
      <c r="AA46" s="1034"/>
      <c r="AB46" s="484"/>
      <c r="AC46" s="1036"/>
      <c r="AD46" s="1036"/>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7"/>
      <c r="B47" s="438"/>
      <c r="C47" s="438"/>
      <c r="D47" s="438"/>
      <c r="E47" s="438"/>
      <c r="F47" s="439"/>
      <c r="G47" s="1016"/>
      <c r="H47" s="1017"/>
      <c r="I47" s="1017"/>
      <c r="J47" s="1017"/>
      <c r="K47" s="1017"/>
      <c r="L47" s="1017"/>
      <c r="M47" s="1017"/>
      <c r="N47" s="1017"/>
      <c r="O47" s="1018"/>
      <c r="P47" s="1024"/>
      <c r="Q47" s="1024"/>
      <c r="R47" s="1024"/>
      <c r="S47" s="1024"/>
      <c r="T47" s="1024"/>
      <c r="U47" s="1024"/>
      <c r="V47" s="1024"/>
      <c r="W47" s="1024"/>
      <c r="X47" s="1025"/>
      <c r="Y47" s="421" t="s">
        <v>55</v>
      </c>
      <c r="Z47" s="1029"/>
      <c r="AA47" s="1030"/>
      <c r="AB47" s="538"/>
      <c r="AC47" s="1035"/>
      <c r="AD47" s="1035"/>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40"/>
      <c r="B48" s="441"/>
      <c r="C48" s="441"/>
      <c r="D48" s="441"/>
      <c r="E48" s="441"/>
      <c r="F48" s="442"/>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9" t="s">
        <v>302</v>
      </c>
      <c r="AC48" s="1031"/>
      <c r="AD48" s="1031"/>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7"/>
      <c r="Z51" s="852"/>
      <c r="AA51" s="853"/>
      <c r="AB51" s="443" t="s">
        <v>12</v>
      </c>
      <c r="AC51" s="1042"/>
      <c r="AD51" s="1043"/>
      <c r="AE51" s="564" t="s">
        <v>358</v>
      </c>
      <c r="AF51" s="564"/>
      <c r="AG51" s="564"/>
      <c r="AH51" s="564"/>
      <c r="AI51" s="564" t="s">
        <v>359</v>
      </c>
      <c r="AJ51" s="564"/>
      <c r="AK51" s="564"/>
      <c r="AL51" s="564"/>
      <c r="AM51" s="564" t="s">
        <v>365</v>
      </c>
      <c r="AN51" s="564"/>
      <c r="AO51" s="564"/>
      <c r="AP51" s="443"/>
      <c r="AQ51" s="160" t="s">
        <v>356</v>
      </c>
      <c r="AR51" s="129"/>
      <c r="AS51" s="129"/>
      <c r="AT51" s="130"/>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8"/>
      <c r="Z52" s="1039"/>
      <c r="AA52" s="1040"/>
      <c r="AB52" s="1044"/>
      <c r="AC52" s="1045"/>
      <c r="AD52" s="1046"/>
      <c r="AE52" s="565"/>
      <c r="AF52" s="565"/>
      <c r="AG52" s="565"/>
      <c r="AH52" s="565"/>
      <c r="AI52" s="565"/>
      <c r="AJ52" s="565"/>
      <c r="AK52" s="565"/>
      <c r="AL52" s="565"/>
      <c r="AM52" s="565"/>
      <c r="AN52" s="565"/>
      <c r="AO52" s="565"/>
      <c r="AP52" s="446"/>
      <c r="AQ52" s="186"/>
      <c r="AR52" s="187"/>
      <c r="AS52" s="132" t="s">
        <v>357</v>
      </c>
      <c r="AT52" s="133"/>
      <c r="AU52" s="187"/>
      <c r="AV52" s="187"/>
      <c r="AW52" s="431" t="s">
        <v>301</v>
      </c>
      <c r="AX52" s="432"/>
    </row>
    <row r="53" spans="1:50" ht="22.5" customHeight="1" x14ac:dyDescent="0.15">
      <c r="A53" s="436"/>
      <c r="B53" s="434"/>
      <c r="C53" s="434"/>
      <c r="D53" s="434"/>
      <c r="E53" s="434"/>
      <c r="F53" s="435"/>
      <c r="G53" s="577"/>
      <c r="H53" s="1014"/>
      <c r="I53" s="1014"/>
      <c r="J53" s="1014"/>
      <c r="K53" s="1014"/>
      <c r="L53" s="1014"/>
      <c r="M53" s="1014"/>
      <c r="N53" s="1014"/>
      <c r="O53" s="1015"/>
      <c r="P53" s="101"/>
      <c r="Q53" s="1022"/>
      <c r="R53" s="1022"/>
      <c r="S53" s="1022"/>
      <c r="T53" s="1022"/>
      <c r="U53" s="1022"/>
      <c r="V53" s="1022"/>
      <c r="W53" s="1022"/>
      <c r="X53" s="1023"/>
      <c r="Y53" s="1032" t="s">
        <v>13</v>
      </c>
      <c r="Z53" s="1033"/>
      <c r="AA53" s="1034"/>
      <c r="AB53" s="484"/>
      <c r="AC53" s="1036"/>
      <c r="AD53" s="1036"/>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7"/>
      <c r="B54" s="438"/>
      <c r="C54" s="438"/>
      <c r="D54" s="438"/>
      <c r="E54" s="438"/>
      <c r="F54" s="439"/>
      <c r="G54" s="1016"/>
      <c r="H54" s="1017"/>
      <c r="I54" s="1017"/>
      <c r="J54" s="1017"/>
      <c r="K54" s="1017"/>
      <c r="L54" s="1017"/>
      <c r="M54" s="1017"/>
      <c r="N54" s="1017"/>
      <c r="O54" s="1018"/>
      <c r="P54" s="1024"/>
      <c r="Q54" s="1024"/>
      <c r="R54" s="1024"/>
      <c r="S54" s="1024"/>
      <c r="T54" s="1024"/>
      <c r="U54" s="1024"/>
      <c r="V54" s="1024"/>
      <c r="W54" s="1024"/>
      <c r="X54" s="1025"/>
      <c r="Y54" s="421" t="s">
        <v>55</v>
      </c>
      <c r="Z54" s="1029"/>
      <c r="AA54" s="1030"/>
      <c r="AB54" s="538"/>
      <c r="AC54" s="1035"/>
      <c r="AD54" s="1035"/>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40"/>
      <c r="B55" s="441"/>
      <c r="C55" s="441"/>
      <c r="D55" s="441"/>
      <c r="E55" s="441"/>
      <c r="F55" s="442"/>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9" t="s">
        <v>302</v>
      </c>
      <c r="AC55" s="1031"/>
      <c r="AD55" s="1031"/>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7"/>
      <c r="Z58" s="852"/>
      <c r="AA58" s="853"/>
      <c r="AB58" s="1041" t="s">
        <v>12</v>
      </c>
      <c r="AC58" s="1042"/>
      <c r="AD58" s="1043"/>
      <c r="AE58" s="564" t="s">
        <v>358</v>
      </c>
      <c r="AF58" s="564"/>
      <c r="AG58" s="564"/>
      <c r="AH58" s="564"/>
      <c r="AI58" s="564" t="s">
        <v>359</v>
      </c>
      <c r="AJ58" s="564"/>
      <c r="AK58" s="564"/>
      <c r="AL58" s="564"/>
      <c r="AM58" s="564" t="s">
        <v>365</v>
      </c>
      <c r="AN58" s="564"/>
      <c r="AO58" s="564"/>
      <c r="AP58" s="443"/>
      <c r="AQ58" s="160" t="s">
        <v>356</v>
      </c>
      <c r="AR58" s="129"/>
      <c r="AS58" s="129"/>
      <c r="AT58" s="130"/>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8"/>
      <c r="Z59" s="1039"/>
      <c r="AA59" s="1040"/>
      <c r="AB59" s="1044"/>
      <c r="AC59" s="1045"/>
      <c r="AD59" s="1046"/>
      <c r="AE59" s="565"/>
      <c r="AF59" s="565"/>
      <c r="AG59" s="565"/>
      <c r="AH59" s="565"/>
      <c r="AI59" s="565"/>
      <c r="AJ59" s="565"/>
      <c r="AK59" s="565"/>
      <c r="AL59" s="565"/>
      <c r="AM59" s="565"/>
      <c r="AN59" s="565"/>
      <c r="AO59" s="565"/>
      <c r="AP59" s="446"/>
      <c r="AQ59" s="186"/>
      <c r="AR59" s="187"/>
      <c r="AS59" s="132" t="s">
        <v>357</v>
      </c>
      <c r="AT59" s="133"/>
      <c r="AU59" s="187"/>
      <c r="AV59" s="187"/>
      <c r="AW59" s="431" t="s">
        <v>301</v>
      </c>
      <c r="AX59" s="432"/>
    </row>
    <row r="60" spans="1:50" ht="22.5" customHeight="1" x14ac:dyDescent="0.15">
      <c r="A60" s="436"/>
      <c r="B60" s="434"/>
      <c r="C60" s="434"/>
      <c r="D60" s="434"/>
      <c r="E60" s="434"/>
      <c r="F60" s="435"/>
      <c r="G60" s="577"/>
      <c r="H60" s="1014"/>
      <c r="I60" s="1014"/>
      <c r="J60" s="1014"/>
      <c r="K60" s="1014"/>
      <c r="L60" s="1014"/>
      <c r="M60" s="1014"/>
      <c r="N60" s="1014"/>
      <c r="O60" s="1015"/>
      <c r="P60" s="101"/>
      <c r="Q60" s="1022"/>
      <c r="R60" s="1022"/>
      <c r="S60" s="1022"/>
      <c r="T60" s="1022"/>
      <c r="U60" s="1022"/>
      <c r="V60" s="1022"/>
      <c r="W60" s="1022"/>
      <c r="X60" s="1023"/>
      <c r="Y60" s="1032" t="s">
        <v>13</v>
      </c>
      <c r="Z60" s="1033"/>
      <c r="AA60" s="1034"/>
      <c r="AB60" s="484"/>
      <c r="AC60" s="1036"/>
      <c r="AD60" s="1036"/>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7"/>
      <c r="B61" s="438"/>
      <c r="C61" s="438"/>
      <c r="D61" s="438"/>
      <c r="E61" s="438"/>
      <c r="F61" s="439"/>
      <c r="G61" s="1016"/>
      <c r="H61" s="1017"/>
      <c r="I61" s="1017"/>
      <c r="J61" s="1017"/>
      <c r="K61" s="1017"/>
      <c r="L61" s="1017"/>
      <c r="M61" s="1017"/>
      <c r="N61" s="1017"/>
      <c r="O61" s="1018"/>
      <c r="P61" s="1024"/>
      <c r="Q61" s="1024"/>
      <c r="R61" s="1024"/>
      <c r="S61" s="1024"/>
      <c r="T61" s="1024"/>
      <c r="U61" s="1024"/>
      <c r="V61" s="1024"/>
      <c r="W61" s="1024"/>
      <c r="X61" s="1025"/>
      <c r="Y61" s="421" t="s">
        <v>55</v>
      </c>
      <c r="Z61" s="1029"/>
      <c r="AA61" s="1030"/>
      <c r="AB61" s="538"/>
      <c r="AC61" s="1035"/>
      <c r="AD61" s="1035"/>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40"/>
      <c r="B62" s="441"/>
      <c r="C62" s="441"/>
      <c r="D62" s="441"/>
      <c r="E62" s="441"/>
      <c r="F62" s="442"/>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9" t="s">
        <v>302</v>
      </c>
      <c r="AC62" s="1031"/>
      <c r="AD62" s="103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7"/>
      <c r="Z65" s="852"/>
      <c r="AA65" s="853"/>
      <c r="AB65" s="1041" t="s">
        <v>12</v>
      </c>
      <c r="AC65" s="1042"/>
      <c r="AD65" s="1043"/>
      <c r="AE65" s="564" t="s">
        <v>358</v>
      </c>
      <c r="AF65" s="564"/>
      <c r="AG65" s="564"/>
      <c r="AH65" s="564"/>
      <c r="AI65" s="564" t="s">
        <v>359</v>
      </c>
      <c r="AJ65" s="564"/>
      <c r="AK65" s="564"/>
      <c r="AL65" s="564"/>
      <c r="AM65" s="564" t="s">
        <v>365</v>
      </c>
      <c r="AN65" s="564"/>
      <c r="AO65" s="564"/>
      <c r="AP65" s="443"/>
      <c r="AQ65" s="160" t="s">
        <v>356</v>
      </c>
      <c r="AR65" s="129"/>
      <c r="AS65" s="129"/>
      <c r="AT65" s="130"/>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8"/>
      <c r="Z66" s="1039"/>
      <c r="AA66" s="1040"/>
      <c r="AB66" s="1044"/>
      <c r="AC66" s="1045"/>
      <c r="AD66" s="1046"/>
      <c r="AE66" s="565"/>
      <c r="AF66" s="565"/>
      <c r="AG66" s="565"/>
      <c r="AH66" s="565"/>
      <c r="AI66" s="565"/>
      <c r="AJ66" s="565"/>
      <c r="AK66" s="565"/>
      <c r="AL66" s="565"/>
      <c r="AM66" s="565"/>
      <c r="AN66" s="565"/>
      <c r="AO66" s="565"/>
      <c r="AP66" s="446"/>
      <c r="AQ66" s="186"/>
      <c r="AR66" s="187"/>
      <c r="AS66" s="132" t="s">
        <v>357</v>
      </c>
      <c r="AT66" s="133"/>
      <c r="AU66" s="187"/>
      <c r="AV66" s="187"/>
      <c r="AW66" s="431" t="s">
        <v>301</v>
      </c>
      <c r="AX66" s="432"/>
    </row>
    <row r="67" spans="1:50" ht="22.5" customHeight="1" x14ac:dyDescent="0.15">
      <c r="A67" s="436"/>
      <c r="B67" s="434"/>
      <c r="C67" s="434"/>
      <c r="D67" s="434"/>
      <c r="E67" s="434"/>
      <c r="F67" s="435"/>
      <c r="G67" s="577"/>
      <c r="H67" s="1014"/>
      <c r="I67" s="1014"/>
      <c r="J67" s="1014"/>
      <c r="K67" s="1014"/>
      <c r="L67" s="1014"/>
      <c r="M67" s="1014"/>
      <c r="N67" s="1014"/>
      <c r="O67" s="1015"/>
      <c r="P67" s="101"/>
      <c r="Q67" s="1022"/>
      <c r="R67" s="1022"/>
      <c r="S67" s="1022"/>
      <c r="T67" s="1022"/>
      <c r="U67" s="1022"/>
      <c r="V67" s="1022"/>
      <c r="W67" s="1022"/>
      <c r="X67" s="1023"/>
      <c r="Y67" s="1032" t="s">
        <v>13</v>
      </c>
      <c r="Z67" s="1033"/>
      <c r="AA67" s="1034"/>
      <c r="AB67" s="484"/>
      <c r="AC67" s="1036"/>
      <c r="AD67" s="1036"/>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7"/>
      <c r="B68" s="438"/>
      <c r="C68" s="438"/>
      <c r="D68" s="438"/>
      <c r="E68" s="438"/>
      <c r="F68" s="439"/>
      <c r="G68" s="1016"/>
      <c r="H68" s="1017"/>
      <c r="I68" s="1017"/>
      <c r="J68" s="1017"/>
      <c r="K68" s="1017"/>
      <c r="L68" s="1017"/>
      <c r="M68" s="1017"/>
      <c r="N68" s="1017"/>
      <c r="O68" s="1018"/>
      <c r="P68" s="1024"/>
      <c r="Q68" s="1024"/>
      <c r="R68" s="1024"/>
      <c r="S68" s="1024"/>
      <c r="T68" s="1024"/>
      <c r="U68" s="1024"/>
      <c r="V68" s="1024"/>
      <c r="W68" s="1024"/>
      <c r="X68" s="1025"/>
      <c r="Y68" s="421" t="s">
        <v>55</v>
      </c>
      <c r="Z68" s="1029"/>
      <c r="AA68" s="1030"/>
      <c r="AB68" s="538"/>
      <c r="AC68" s="1035"/>
      <c r="AD68" s="1035"/>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40"/>
      <c r="B69" s="441"/>
      <c r="C69" s="441"/>
      <c r="D69" s="441"/>
      <c r="E69" s="441"/>
      <c r="F69" s="442"/>
      <c r="G69" s="1019"/>
      <c r="H69" s="1020"/>
      <c r="I69" s="1020"/>
      <c r="J69" s="1020"/>
      <c r="K69" s="1020"/>
      <c r="L69" s="1020"/>
      <c r="M69" s="1020"/>
      <c r="N69" s="1020"/>
      <c r="O69" s="1021"/>
      <c r="P69" s="1026"/>
      <c r="Q69" s="1026"/>
      <c r="R69" s="1026"/>
      <c r="S69" s="1026"/>
      <c r="T69" s="1026"/>
      <c r="U69" s="1026"/>
      <c r="V69" s="1026"/>
      <c r="W69" s="1026"/>
      <c r="X69" s="1027"/>
      <c r="Y69" s="421" t="s">
        <v>14</v>
      </c>
      <c r="Z69" s="1029"/>
      <c r="AA69" s="1030"/>
      <c r="AB69" s="572" t="s">
        <v>302</v>
      </c>
      <c r="AC69" s="396"/>
      <c r="AD69" s="396"/>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8" t="s">
        <v>18</v>
      </c>
      <c r="H3" s="692"/>
      <c r="I3" s="692"/>
      <c r="J3" s="692"/>
      <c r="K3" s="692"/>
      <c r="L3" s="691" t="s">
        <v>19</v>
      </c>
      <c r="M3" s="692"/>
      <c r="N3" s="692"/>
      <c r="O3" s="692"/>
      <c r="P3" s="692"/>
      <c r="Q3" s="692"/>
      <c r="R3" s="692"/>
      <c r="S3" s="692"/>
      <c r="T3" s="692"/>
      <c r="U3" s="692"/>
      <c r="V3" s="692"/>
      <c r="W3" s="692"/>
      <c r="X3" s="693"/>
      <c r="Y3" s="617" t="s">
        <v>20</v>
      </c>
      <c r="Z3" s="618"/>
      <c r="AA3" s="618"/>
      <c r="AB3" s="821"/>
      <c r="AC3" s="838" t="s">
        <v>18</v>
      </c>
      <c r="AD3" s="692"/>
      <c r="AE3" s="692"/>
      <c r="AF3" s="692"/>
      <c r="AG3" s="692"/>
      <c r="AH3" s="691" t="s">
        <v>19</v>
      </c>
      <c r="AI3" s="692"/>
      <c r="AJ3" s="692"/>
      <c r="AK3" s="692"/>
      <c r="AL3" s="692"/>
      <c r="AM3" s="692"/>
      <c r="AN3" s="692"/>
      <c r="AO3" s="692"/>
      <c r="AP3" s="692"/>
      <c r="AQ3" s="692"/>
      <c r="AR3" s="692"/>
      <c r="AS3" s="692"/>
      <c r="AT3" s="693"/>
      <c r="AU3" s="617" t="s">
        <v>20</v>
      </c>
      <c r="AV3" s="618"/>
      <c r="AW3" s="618"/>
      <c r="AX3" s="619"/>
    </row>
    <row r="4" spans="1:50" ht="24.75" customHeight="1" x14ac:dyDescent="0.15">
      <c r="A4" s="1059"/>
      <c r="B4" s="1060"/>
      <c r="C4" s="1060"/>
      <c r="D4" s="1060"/>
      <c r="E4" s="1060"/>
      <c r="F4" s="1061"/>
      <c r="G4" s="694"/>
      <c r="H4" s="695"/>
      <c r="I4" s="695"/>
      <c r="J4" s="695"/>
      <c r="K4" s="696"/>
      <c r="L4" s="688"/>
      <c r="M4" s="689"/>
      <c r="N4" s="689"/>
      <c r="O4" s="689"/>
      <c r="P4" s="689"/>
      <c r="Q4" s="689"/>
      <c r="R4" s="689"/>
      <c r="S4" s="689"/>
      <c r="T4" s="689"/>
      <c r="U4" s="689"/>
      <c r="V4" s="689"/>
      <c r="W4" s="689"/>
      <c r="X4" s="690"/>
      <c r="Y4" s="415"/>
      <c r="Z4" s="416"/>
      <c r="AA4" s="416"/>
      <c r="AB4" s="828"/>
      <c r="AC4" s="694"/>
      <c r="AD4" s="695"/>
      <c r="AE4" s="695"/>
      <c r="AF4" s="695"/>
      <c r="AG4" s="696"/>
      <c r="AH4" s="688"/>
      <c r="AI4" s="689"/>
      <c r="AJ4" s="689"/>
      <c r="AK4" s="689"/>
      <c r="AL4" s="689"/>
      <c r="AM4" s="689"/>
      <c r="AN4" s="689"/>
      <c r="AO4" s="689"/>
      <c r="AP4" s="689"/>
      <c r="AQ4" s="689"/>
      <c r="AR4" s="689"/>
      <c r="AS4" s="689"/>
      <c r="AT4" s="690"/>
      <c r="AU4" s="415"/>
      <c r="AV4" s="416"/>
      <c r="AW4" s="416"/>
      <c r="AX4" s="417"/>
    </row>
    <row r="5" spans="1:50" ht="24.75" customHeight="1" x14ac:dyDescent="0.15">
      <c r="A5" s="1059"/>
      <c r="B5" s="1060"/>
      <c r="C5" s="1060"/>
      <c r="D5" s="1060"/>
      <c r="E5" s="1060"/>
      <c r="F5" s="1061"/>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9"/>
      <c r="B6" s="1060"/>
      <c r="C6" s="1060"/>
      <c r="D6" s="1060"/>
      <c r="E6" s="1060"/>
      <c r="F6" s="1061"/>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9"/>
      <c r="B7" s="1060"/>
      <c r="C7" s="1060"/>
      <c r="D7" s="1060"/>
      <c r="E7" s="1060"/>
      <c r="F7" s="1061"/>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9"/>
      <c r="B8" s="1060"/>
      <c r="C8" s="1060"/>
      <c r="D8" s="1060"/>
      <c r="E8" s="1060"/>
      <c r="F8" s="1061"/>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9"/>
      <c r="B9" s="1060"/>
      <c r="C9" s="1060"/>
      <c r="D9" s="1060"/>
      <c r="E9" s="1060"/>
      <c r="F9" s="1061"/>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9"/>
      <c r="B10" s="1060"/>
      <c r="C10" s="1060"/>
      <c r="D10" s="1060"/>
      <c r="E10" s="1060"/>
      <c r="F10" s="1061"/>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9"/>
      <c r="B11" s="1060"/>
      <c r="C11" s="1060"/>
      <c r="D11" s="1060"/>
      <c r="E11" s="1060"/>
      <c r="F11" s="1061"/>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9"/>
      <c r="B12" s="1060"/>
      <c r="C12" s="1060"/>
      <c r="D12" s="1060"/>
      <c r="E12" s="1060"/>
      <c r="F12" s="1061"/>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9"/>
      <c r="B13" s="1060"/>
      <c r="C13" s="1060"/>
      <c r="D13" s="1060"/>
      <c r="E13" s="1060"/>
      <c r="F13" s="1061"/>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9"/>
      <c r="B14" s="1060"/>
      <c r="C14" s="1060"/>
      <c r="D14" s="1060"/>
      <c r="E14" s="1060"/>
      <c r="F14" s="1061"/>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9"/>
      <c r="B15" s="1060"/>
      <c r="C15" s="1060"/>
      <c r="D15" s="1060"/>
      <c r="E15" s="1060"/>
      <c r="F15" s="1061"/>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6"/>
    </row>
    <row r="16" spans="1:50" ht="25.5" customHeight="1" x14ac:dyDescent="0.15">
      <c r="A16" s="1059"/>
      <c r="B16" s="1060"/>
      <c r="C16" s="1060"/>
      <c r="D16" s="1060"/>
      <c r="E16" s="1060"/>
      <c r="F16" s="1061"/>
      <c r="G16" s="838" t="s">
        <v>18</v>
      </c>
      <c r="H16" s="692"/>
      <c r="I16" s="692"/>
      <c r="J16" s="692"/>
      <c r="K16" s="692"/>
      <c r="L16" s="691" t="s">
        <v>19</v>
      </c>
      <c r="M16" s="692"/>
      <c r="N16" s="692"/>
      <c r="O16" s="692"/>
      <c r="P16" s="692"/>
      <c r="Q16" s="692"/>
      <c r="R16" s="692"/>
      <c r="S16" s="692"/>
      <c r="T16" s="692"/>
      <c r="U16" s="692"/>
      <c r="V16" s="692"/>
      <c r="W16" s="692"/>
      <c r="X16" s="693"/>
      <c r="Y16" s="617" t="s">
        <v>20</v>
      </c>
      <c r="Z16" s="618"/>
      <c r="AA16" s="618"/>
      <c r="AB16" s="821"/>
      <c r="AC16" s="838" t="s">
        <v>18</v>
      </c>
      <c r="AD16" s="692"/>
      <c r="AE16" s="692"/>
      <c r="AF16" s="692"/>
      <c r="AG16" s="692"/>
      <c r="AH16" s="691" t="s">
        <v>19</v>
      </c>
      <c r="AI16" s="692"/>
      <c r="AJ16" s="692"/>
      <c r="AK16" s="692"/>
      <c r="AL16" s="692"/>
      <c r="AM16" s="692"/>
      <c r="AN16" s="692"/>
      <c r="AO16" s="692"/>
      <c r="AP16" s="692"/>
      <c r="AQ16" s="692"/>
      <c r="AR16" s="692"/>
      <c r="AS16" s="692"/>
      <c r="AT16" s="693"/>
      <c r="AU16" s="617" t="s">
        <v>20</v>
      </c>
      <c r="AV16" s="618"/>
      <c r="AW16" s="618"/>
      <c r="AX16" s="619"/>
    </row>
    <row r="17" spans="1:50" ht="24.75" customHeight="1" x14ac:dyDescent="0.15">
      <c r="A17" s="1059"/>
      <c r="B17" s="1060"/>
      <c r="C17" s="1060"/>
      <c r="D17" s="1060"/>
      <c r="E17" s="1060"/>
      <c r="F17" s="1061"/>
      <c r="G17" s="694"/>
      <c r="H17" s="695"/>
      <c r="I17" s="695"/>
      <c r="J17" s="695"/>
      <c r="K17" s="696"/>
      <c r="L17" s="688"/>
      <c r="M17" s="689"/>
      <c r="N17" s="689"/>
      <c r="O17" s="689"/>
      <c r="P17" s="689"/>
      <c r="Q17" s="689"/>
      <c r="R17" s="689"/>
      <c r="S17" s="689"/>
      <c r="T17" s="689"/>
      <c r="U17" s="689"/>
      <c r="V17" s="689"/>
      <c r="W17" s="689"/>
      <c r="X17" s="690"/>
      <c r="Y17" s="415"/>
      <c r="Z17" s="416"/>
      <c r="AA17" s="416"/>
      <c r="AB17" s="828"/>
      <c r="AC17" s="694"/>
      <c r="AD17" s="695"/>
      <c r="AE17" s="695"/>
      <c r="AF17" s="695"/>
      <c r="AG17" s="696"/>
      <c r="AH17" s="688"/>
      <c r="AI17" s="689"/>
      <c r="AJ17" s="689"/>
      <c r="AK17" s="689"/>
      <c r="AL17" s="689"/>
      <c r="AM17" s="689"/>
      <c r="AN17" s="689"/>
      <c r="AO17" s="689"/>
      <c r="AP17" s="689"/>
      <c r="AQ17" s="689"/>
      <c r="AR17" s="689"/>
      <c r="AS17" s="689"/>
      <c r="AT17" s="690"/>
      <c r="AU17" s="415"/>
      <c r="AV17" s="416"/>
      <c r="AW17" s="416"/>
      <c r="AX17" s="417"/>
    </row>
    <row r="18" spans="1:50" ht="24.75" customHeight="1" x14ac:dyDescent="0.15">
      <c r="A18" s="1059"/>
      <c r="B18" s="1060"/>
      <c r="C18" s="1060"/>
      <c r="D18" s="1060"/>
      <c r="E18" s="1060"/>
      <c r="F18" s="1061"/>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9"/>
      <c r="B19" s="1060"/>
      <c r="C19" s="1060"/>
      <c r="D19" s="1060"/>
      <c r="E19" s="1060"/>
      <c r="F19" s="1061"/>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9"/>
      <c r="B20" s="1060"/>
      <c r="C20" s="1060"/>
      <c r="D20" s="1060"/>
      <c r="E20" s="1060"/>
      <c r="F20" s="1061"/>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9"/>
      <c r="B21" s="1060"/>
      <c r="C21" s="1060"/>
      <c r="D21" s="1060"/>
      <c r="E21" s="1060"/>
      <c r="F21" s="1061"/>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9"/>
      <c r="B22" s="1060"/>
      <c r="C22" s="1060"/>
      <c r="D22" s="1060"/>
      <c r="E22" s="1060"/>
      <c r="F22" s="1061"/>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9"/>
      <c r="B23" s="1060"/>
      <c r="C23" s="1060"/>
      <c r="D23" s="1060"/>
      <c r="E23" s="1060"/>
      <c r="F23" s="1061"/>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9"/>
      <c r="B24" s="1060"/>
      <c r="C24" s="1060"/>
      <c r="D24" s="1060"/>
      <c r="E24" s="1060"/>
      <c r="F24" s="1061"/>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9"/>
      <c r="B25" s="1060"/>
      <c r="C25" s="1060"/>
      <c r="D25" s="1060"/>
      <c r="E25" s="1060"/>
      <c r="F25" s="1061"/>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9"/>
      <c r="B26" s="1060"/>
      <c r="C26" s="1060"/>
      <c r="D26" s="1060"/>
      <c r="E26" s="1060"/>
      <c r="F26" s="1061"/>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9"/>
      <c r="B27" s="1060"/>
      <c r="C27" s="1060"/>
      <c r="D27" s="1060"/>
      <c r="E27" s="1060"/>
      <c r="F27" s="1061"/>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9"/>
      <c r="B28" s="1060"/>
      <c r="C28" s="1060"/>
      <c r="D28" s="1060"/>
      <c r="E28" s="1060"/>
      <c r="F28" s="1061"/>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6"/>
    </row>
    <row r="29" spans="1:50" ht="24.75" customHeight="1" x14ac:dyDescent="0.15">
      <c r="A29" s="1059"/>
      <c r="B29" s="1060"/>
      <c r="C29" s="1060"/>
      <c r="D29" s="1060"/>
      <c r="E29" s="1060"/>
      <c r="F29" s="1061"/>
      <c r="G29" s="838" t="s">
        <v>18</v>
      </c>
      <c r="H29" s="692"/>
      <c r="I29" s="692"/>
      <c r="J29" s="692"/>
      <c r="K29" s="692"/>
      <c r="L29" s="691" t="s">
        <v>19</v>
      </c>
      <c r="M29" s="692"/>
      <c r="N29" s="692"/>
      <c r="O29" s="692"/>
      <c r="P29" s="692"/>
      <c r="Q29" s="692"/>
      <c r="R29" s="692"/>
      <c r="S29" s="692"/>
      <c r="T29" s="692"/>
      <c r="U29" s="692"/>
      <c r="V29" s="692"/>
      <c r="W29" s="692"/>
      <c r="X29" s="693"/>
      <c r="Y29" s="617" t="s">
        <v>20</v>
      </c>
      <c r="Z29" s="618"/>
      <c r="AA29" s="618"/>
      <c r="AB29" s="821"/>
      <c r="AC29" s="838" t="s">
        <v>18</v>
      </c>
      <c r="AD29" s="692"/>
      <c r="AE29" s="692"/>
      <c r="AF29" s="692"/>
      <c r="AG29" s="692"/>
      <c r="AH29" s="691" t="s">
        <v>19</v>
      </c>
      <c r="AI29" s="692"/>
      <c r="AJ29" s="692"/>
      <c r="AK29" s="692"/>
      <c r="AL29" s="692"/>
      <c r="AM29" s="692"/>
      <c r="AN29" s="692"/>
      <c r="AO29" s="692"/>
      <c r="AP29" s="692"/>
      <c r="AQ29" s="692"/>
      <c r="AR29" s="692"/>
      <c r="AS29" s="692"/>
      <c r="AT29" s="693"/>
      <c r="AU29" s="617" t="s">
        <v>20</v>
      </c>
      <c r="AV29" s="618"/>
      <c r="AW29" s="618"/>
      <c r="AX29" s="619"/>
    </row>
    <row r="30" spans="1:50" ht="24.75" customHeight="1" x14ac:dyDescent="0.15">
      <c r="A30" s="1059"/>
      <c r="B30" s="1060"/>
      <c r="C30" s="1060"/>
      <c r="D30" s="1060"/>
      <c r="E30" s="1060"/>
      <c r="F30" s="1061"/>
      <c r="G30" s="694"/>
      <c r="H30" s="695"/>
      <c r="I30" s="695"/>
      <c r="J30" s="695"/>
      <c r="K30" s="696"/>
      <c r="L30" s="688"/>
      <c r="M30" s="689"/>
      <c r="N30" s="689"/>
      <c r="O30" s="689"/>
      <c r="P30" s="689"/>
      <c r="Q30" s="689"/>
      <c r="R30" s="689"/>
      <c r="S30" s="689"/>
      <c r="T30" s="689"/>
      <c r="U30" s="689"/>
      <c r="V30" s="689"/>
      <c r="W30" s="689"/>
      <c r="X30" s="690"/>
      <c r="Y30" s="415"/>
      <c r="Z30" s="416"/>
      <c r="AA30" s="416"/>
      <c r="AB30" s="828"/>
      <c r="AC30" s="694"/>
      <c r="AD30" s="695"/>
      <c r="AE30" s="695"/>
      <c r="AF30" s="695"/>
      <c r="AG30" s="696"/>
      <c r="AH30" s="688"/>
      <c r="AI30" s="689"/>
      <c r="AJ30" s="689"/>
      <c r="AK30" s="689"/>
      <c r="AL30" s="689"/>
      <c r="AM30" s="689"/>
      <c r="AN30" s="689"/>
      <c r="AO30" s="689"/>
      <c r="AP30" s="689"/>
      <c r="AQ30" s="689"/>
      <c r="AR30" s="689"/>
      <c r="AS30" s="689"/>
      <c r="AT30" s="690"/>
      <c r="AU30" s="415"/>
      <c r="AV30" s="416"/>
      <c r="AW30" s="416"/>
      <c r="AX30" s="417"/>
    </row>
    <row r="31" spans="1:50" ht="24.75" customHeight="1" x14ac:dyDescent="0.15">
      <c r="A31" s="1059"/>
      <c r="B31" s="1060"/>
      <c r="C31" s="1060"/>
      <c r="D31" s="1060"/>
      <c r="E31" s="1060"/>
      <c r="F31" s="1061"/>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9"/>
      <c r="B32" s="1060"/>
      <c r="C32" s="1060"/>
      <c r="D32" s="1060"/>
      <c r="E32" s="1060"/>
      <c r="F32" s="1061"/>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9"/>
      <c r="B33" s="1060"/>
      <c r="C33" s="1060"/>
      <c r="D33" s="1060"/>
      <c r="E33" s="1060"/>
      <c r="F33" s="1061"/>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9"/>
      <c r="B34" s="1060"/>
      <c r="C34" s="1060"/>
      <c r="D34" s="1060"/>
      <c r="E34" s="1060"/>
      <c r="F34" s="1061"/>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9"/>
      <c r="B35" s="1060"/>
      <c r="C35" s="1060"/>
      <c r="D35" s="1060"/>
      <c r="E35" s="1060"/>
      <c r="F35" s="1061"/>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9"/>
      <c r="B36" s="1060"/>
      <c r="C36" s="1060"/>
      <c r="D36" s="1060"/>
      <c r="E36" s="1060"/>
      <c r="F36" s="1061"/>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9"/>
      <c r="B37" s="1060"/>
      <c r="C37" s="1060"/>
      <c r="D37" s="1060"/>
      <c r="E37" s="1060"/>
      <c r="F37" s="1061"/>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9"/>
      <c r="B38" s="1060"/>
      <c r="C38" s="1060"/>
      <c r="D38" s="1060"/>
      <c r="E38" s="1060"/>
      <c r="F38" s="1061"/>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9"/>
      <c r="B39" s="1060"/>
      <c r="C39" s="1060"/>
      <c r="D39" s="1060"/>
      <c r="E39" s="1060"/>
      <c r="F39" s="1061"/>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9"/>
      <c r="B40" s="1060"/>
      <c r="C40" s="1060"/>
      <c r="D40" s="1060"/>
      <c r="E40" s="1060"/>
      <c r="F40" s="1061"/>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9"/>
      <c r="B41" s="1060"/>
      <c r="C41" s="1060"/>
      <c r="D41" s="1060"/>
      <c r="E41" s="1060"/>
      <c r="F41" s="1061"/>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6"/>
    </row>
    <row r="42" spans="1:50" ht="24.75" customHeight="1" x14ac:dyDescent="0.15">
      <c r="A42" s="1059"/>
      <c r="B42" s="1060"/>
      <c r="C42" s="1060"/>
      <c r="D42" s="1060"/>
      <c r="E42" s="1060"/>
      <c r="F42" s="1061"/>
      <c r="G42" s="838" t="s">
        <v>18</v>
      </c>
      <c r="H42" s="692"/>
      <c r="I42" s="692"/>
      <c r="J42" s="692"/>
      <c r="K42" s="692"/>
      <c r="L42" s="691" t="s">
        <v>19</v>
      </c>
      <c r="M42" s="692"/>
      <c r="N42" s="692"/>
      <c r="O42" s="692"/>
      <c r="P42" s="692"/>
      <c r="Q42" s="692"/>
      <c r="R42" s="692"/>
      <c r="S42" s="692"/>
      <c r="T42" s="692"/>
      <c r="U42" s="692"/>
      <c r="V42" s="692"/>
      <c r="W42" s="692"/>
      <c r="X42" s="693"/>
      <c r="Y42" s="617" t="s">
        <v>20</v>
      </c>
      <c r="Z42" s="618"/>
      <c r="AA42" s="618"/>
      <c r="AB42" s="821"/>
      <c r="AC42" s="838" t="s">
        <v>18</v>
      </c>
      <c r="AD42" s="692"/>
      <c r="AE42" s="692"/>
      <c r="AF42" s="692"/>
      <c r="AG42" s="692"/>
      <c r="AH42" s="691" t="s">
        <v>19</v>
      </c>
      <c r="AI42" s="692"/>
      <c r="AJ42" s="692"/>
      <c r="AK42" s="692"/>
      <c r="AL42" s="692"/>
      <c r="AM42" s="692"/>
      <c r="AN42" s="692"/>
      <c r="AO42" s="692"/>
      <c r="AP42" s="692"/>
      <c r="AQ42" s="692"/>
      <c r="AR42" s="692"/>
      <c r="AS42" s="692"/>
      <c r="AT42" s="693"/>
      <c r="AU42" s="617" t="s">
        <v>20</v>
      </c>
      <c r="AV42" s="618"/>
      <c r="AW42" s="618"/>
      <c r="AX42" s="619"/>
    </row>
    <row r="43" spans="1:50" ht="24.75" customHeight="1" x14ac:dyDescent="0.15">
      <c r="A43" s="1059"/>
      <c r="B43" s="1060"/>
      <c r="C43" s="1060"/>
      <c r="D43" s="1060"/>
      <c r="E43" s="1060"/>
      <c r="F43" s="1061"/>
      <c r="G43" s="694"/>
      <c r="H43" s="695"/>
      <c r="I43" s="695"/>
      <c r="J43" s="695"/>
      <c r="K43" s="696"/>
      <c r="L43" s="688"/>
      <c r="M43" s="689"/>
      <c r="N43" s="689"/>
      <c r="O43" s="689"/>
      <c r="P43" s="689"/>
      <c r="Q43" s="689"/>
      <c r="R43" s="689"/>
      <c r="S43" s="689"/>
      <c r="T43" s="689"/>
      <c r="U43" s="689"/>
      <c r="V43" s="689"/>
      <c r="W43" s="689"/>
      <c r="X43" s="690"/>
      <c r="Y43" s="415"/>
      <c r="Z43" s="416"/>
      <c r="AA43" s="416"/>
      <c r="AB43" s="828"/>
      <c r="AC43" s="694"/>
      <c r="AD43" s="695"/>
      <c r="AE43" s="695"/>
      <c r="AF43" s="695"/>
      <c r="AG43" s="696"/>
      <c r="AH43" s="688"/>
      <c r="AI43" s="689"/>
      <c r="AJ43" s="689"/>
      <c r="AK43" s="689"/>
      <c r="AL43" s="689"/>
      <c r="AM43" s="689"/>
      <c r="AN43" s="689"/>
      <c r="AO43" s="689"/>
      <c r="AP43" s="689"/>
      <c r="AQ43" s="689"/>
      <c r="AR43" s="689"/>
      <c r="AS43" s="689"/>
      <c r="AT43" s="690"/>
      <c r="AU43" s="415"/>
      <c r="AV43" s="416"/>
      <c r="AW43" s="416"/>
      <c r="AX43" s="417"/>
    </row>
    <row r="44" spans="1:50" ht="24.75" customHeight="1" x14ac:dyDescent="0.15">
      <c r="A44" s="1059"/>
      <c r="B44" s="1060"/>
      <c r="C44" s="1060"/>
      <c r="D44" s="1060"/>
      <c r="E44" s="1060"/>
      <c r="F44" s="1061"/>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9"/>
      <c r="B45" s="1060"/>
      <c r="C45" s="1060"/>
      <c r="D45" s="1060"/>
      <c r="E45" s="1060"/>
      <c r="F45" s="1061"/>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9"/>
      <c r="B46" s="1060"/>
      <c r="C46" s="1060"/>
      <c r="D46" s="1060"/>
      <c r="E46" s="1060"/>
      <c r="F46" s="1061"/>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9"/>
      <c r="B47" s="1060"/>
      <c r="C47" s="1060"/>
      <c r="D47" s="1060"/>
      <c r="E47" s="1060"/>
      <c r="F47" s="1061"/>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9"/>
      <c r="B48" s="1060"/>
      <c r="C48" s="1060"/>
      <c r="D48" s="1060"/>
      <c r="E48" s="1060"/>
      <c r="F48" s="1061"/>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9"/>
      <c r="B49" s="1060"/>
      <c r="C49" s="1060"/>
      <c r="D49" s="1060"/>
      <c r="E49" s="1060"/>
      <c r="F49" s="1061"/>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9"/>
      <c r="B50" s="1060"/>
      <c r="C50" s="1060"/>
      <c r="D50" s="1060"/>
      <c r="E50" s="1060"/>
      <c r="F50" s="1061"/>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9"/>
      <c r="B51" s="1060"/>
      <c r="C51" s="1060"/>
      <c r="D51" s="1060"/>
      <c r="E51" s="1060"/>
      <c r="F51" s="1061"/>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9"/>
      <c r="B52" s="1060"/>
      <c r="C52" s="1060"/>
      <c r="D52" s="1060"/>
      <c r="E52" s="1060"/>
      <c r="F52" s="1061"/>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6"/>
    </row>
    <row r="56" spans="1:50" ht="24.75" customHeight="1" x14ac:dyDescent="0.15">
      <c r="A56" s="1059"/>
      <c r="B56" s="1060"/>
      <c r="C56" s="1060"/>
      <c r="D56" s="1060"/>
      <c r="E56" s="1060"/>
      <c r="F56" s="1061"/>
      <c r="G56" s="838" t="s">
        <v>18</v>
      </c>
      <c r="H56" s="692"/>
      <c r="I56" s="692"/>
      <c r="J56" s="692"/>
      <c r="K56" s="692"/>
      <c r="L56" s="691" t="s">
        <v>19</v>
      </c>
      <c r="M56" s="692"/>
      <c r="N56" s="692"/>
      <c r="O56" s="692"/>
      <c r="P56" s="692"/>
      <c r="Q56" s="692"/>
      <c r="R56" s="692"/>
      <c r="S56" s="692"/>
      <c r="T56" s="692"/>
      <c r="U56" s="692"/>
      <c r="V56" s="692"/>
      <c r="W56" s="692"/>
      <c r="X56" s="693"/>
      <c r="Y56" s="617" t="s">
        <v>20</v>
      </c>
      <c r="Z56" s="618"/>
      <c r="AA56" s="618"/>
      <c r="AB56" s="821"/>
      <c r="AC56" s="838" t="s">
        <v>18</v>
      </c>
      <c r="AD56" s="692"/>
      <c r="AE56" s="692"/>
      <c r="AF56" s="692"/>
      <c r="AG56" s="692"/>
      <c r="AH56" s="691" t="s">
        <v>19</v>
      </c>
      <c r="AI56" s="692"/>
      <c r="AJ56" s="692"/>
      <c r="AK56" s="692"/>
      <c r="AL56" s="692"/>
      <c r="AM56" s="692"/>
      <c r="AN56" s="692"/>
      <c r="AO56" s="692"/>
      <c r="AP56" s="692"/>
      <c r="AQ56" s="692"/>
      <c r="AR56" s="692"/>
      <c r="AS56" s="692"/>
      <c r="AT56" s="693"/>
      <c r="AU56" s="617" t="s">
        <v>20</v>
      </c>
      <c r="AV56" s="618"/>
      <c r="AW56" s="618"/>
      <c r="AX56" s="619"/>
    </row>
    <row r="57" spans="1:50" ht="24.75" customHeight="1" x14ac:dyDescent="0.15">
      <c r="A57" s="1059"/>
      <c r="B57" s="1060"/>
      <c r="C57" s="1060"/>
      <c r="D57" s="1060"/>
      <c r="E57" s="1060"/>
      <c r="F57" s="1061"/>
      <c r="G57" s="694"/>
      <c r="H57" s="695"/>
      <c r="I57" s="695"/>
      <c r="J57" s="695"/>
      <c r="K57" s="696"/>
      <c r="L57" s="688"/>
      <c r="M57" s="689"/>
      <c r="N57" s="689"/>
      <c r="O57" s="689"/>
      <c r="P57" s="689"/>
      <c r="Q57" s="689"/>
      <c r="R57" s="689"/>
      <c r="S57" s="689"/>
      <c r="T57" s="689"/>
      <c r="U57" s="689"/>
      <c r="V57" s="689"/>
      <c r="W57" s="689"/>
      <c r="X57" s="690"/>
      <c r="Y57" s="415"/>
      <c r="Z57" s="416"/>
      <c r="AA57" s="416"/>
      <c r="AB57" s="828"/>
      <c r="AC57" s="694"/>
      <c r="AD57" s="695"/>
      <c r="AE57" s="695"/>
      <c r="AF57" s="695"/>
      <c r="AG57" s="696"/>
      <c r="AH57" s="688"/>
      <c r="AI57" s="689"/>
      <c r="AJ57" s="689"/>
      <c r="AK57" s="689"/>
      <c r="AL57" s="689"/>
      <c r="AM57" s="689"/>
      <c r="AN57" s="689"/>
      <c r="AO57" s="689"/>
      <c r="AP57" s="689"/>
      <c r="AQ57" s="689"/>
      <c r="AR57" s="689"/>
      <c r="AS57" s="689"/>
      <c r="AT57" s="690"/>
      <c r="AU57" s="415"/>
      <c r="AV57" s="416"/>
      <c r="AW57" s="416"/>
      <c r="AX57" s="417"/>
    </row>
    <row r="58" spans="1:50" ht="24.75" customHeight="1" x14ac:dyDescent="0.15">
      <c r="A58" s="1059"/>
      <c r="B58" s="1060"/>
      <c r="C58" s="1060"/>
      <c r="D58" s="1060"/>
      <c r="E58" s="1060"/>
      <c r="F58" s="1061"/>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9"/>
      <c r="B59" s="1060"/>
      <c r="C59" s="1060"/>
      <c r="D59" s="1060"/>
      <c r="E59" s="1060"/>
      <c r="F59" s="1061"/>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9"/>
      <c r="B60" s="1060"/>
      <c r="C60" s="1060"/>
      <c r="D60" s="1060"/>
      <c r="E60" s="1060"/>
      <c r="F60" s="1061"/>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9"/>
      <c r="B61" s="1060"/>
      <c r="C61" s="1060"/>
      <c r="D61" s="1060"/>
      <c r="E61" s="1060"/>
      <c r="F61" s="1061"/>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9"/>
      <c r="B62" s="1060"/>
      <c r="C62" s="1060"/>
      <c r="D62" s="1060"/>
      <c r="E62" s="1060"/>
      <c r="F62" s="1061"/>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9"/>
      <c r="B63" s="1060"/>
      <c r="C63" s="1060"/>
      <c r="D63" s="1060"/>
      <c r="E63" s="1060"/>
      <c r="F63" s="1061"/>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9"/>
      <c r="B64" s="1060"/>
      <c r="C64" s="1060"/>
      <c r="D64" s="1060"/>
      <c r="E64" s="1060"/>
      <c r="F64" s="1061"/>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9"/>
      <c r="B65" s="1060"/>
      <c r="C65" s="1060"/>
      <c r="D65" s="1060"/>
      <c r="E65" s="1060"/>
      <c r="F65" s="1061"/>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9"/>
      <c r="B66" s="1060"/>
      <c r="C66" s="1060"/>
      <c r="D66" s="1060"/>
      <c r="E66" s="1060"/>
      <c r="F66" s="1061"/>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9"/>
      <c r="B67" s="1060"/>
      <c r="C67" s="1060"/>
      <c r="D67" s="1060"/>
      <c r="E67" s="1060"/>
      <c r="F67" s="1061"/>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9"/>
      <c r="B68" s="1060"/>
      <c r="C68" s="1060"/>
      <c r="D68" s="1060"/>
      <c r="E68" s="1060"/>
      <c r="F68" s="1061"/>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6"/>
    </row>
    <row r="69" spans="1:50" ht="25.5" customHeight="1" x14ac:dyDescent="0.15">
      <c r="A69" s="1059"/>
      <c r="B69" s="1060"/>
      <c r="C69" s="1060"/>
      <c r="D69" s="1060"/>
      <c r="E69" s="1060"/>
      <c r="F69" s="1061"/>
      <c r="G69" s="838" t="s">
        <v>18</v>
      </c>
      <c r="H69" s="692"/>
      <c r="I69" s="692"/>
      <c r="J69" s="692"/>
      <c r="K69" s="692"/>
      <c r="L69" s="691" t="s">
        <v>19</v>
      </c>
      <c r="M69" s="692"/>
      <c r="N69" s="692"/>
      <c r="O69" s="692"/>
      <c r="P69" s="692"/>
      <c r="Q69" s="692"/>
      <c r="R69" s="692"/>
      <c r="S69" s="692"/>
      <c r="T69" s="692"/>
      <c r="U69" s="692"/>
      <c r="V69" s="692"/>
      <c r="W69" s="692"/>
      <c r="X69" s="693"/>
      <c r="Y69" s="617" t="s">
        <v>20</v>
      </c>
      <c r="Z69" s="618"/>
      <c r="AA69" s="618"/>
      <c r="AB69" s="821"/>
      <c r="AC69" s="838" t="s">
        <v>18</v>
      </c>
      <c r="AD69" s="692"/>
      <c r="AE69" s="692"/>
      <c r="AF69" s="692"/>
      <c r="AG69" s="692"/>
      <c r="AH69" s="691" t="s">
        <v>19</v>
      </c>
      <c r="AI69" s="692"/>
      <c r="AJ69" s="692"/>
      <c r="AK69" s="692"/>
      <c r="AL69" s="692"/>
      <c r="AM69" s="692"/>
      <c r="AN69" s="692"/>
      <c r="AO69" s="692"/>
      <c r="AP69" s="692"/>
      <c r="AQ69" s="692"/>
      <c r="AR69" s="692"/>
      <c r="AS69" s="692"/>
      <c r="AT69" s="693"/>
      <c r="AU69" s="617" t="s">
        <v>20</v>
      </c>
      <c r="AV69" s="618"/>
      <c r="AW69" s="618"/>
      <c r="AX69" s="619"/>
    </row>
    <row r="70" spans="1:50" ht="24.75" customHeight="1" x14ac:dyDescent="0.15">
      <c r="A70" s="1059"/>
      <c r="B70" s="1060"/>
      <c r="C70" s="1060"/>
      <c r="D70" s="1060"/>
      <c r="E70" s="1060"/>
      <c r="F70" s="1061"/>
      <c r="G70" s="694"/>
      <c r="H70" s="695"/>
      <c r="I70" s="695"/>
      <c r="J70" s="695"/>
      <c r="K70" s="696"/>
      <c r="L70" s="688"/>
      <c r="M70" s="689"/>
      <c r="N70" s="689"/>
      <c r="O70" s="689"/>
      <c r="P70" s="689"/>
      <c r="Q70" s="689"/>
      <c r="R70" s="689"/>
      <c r="S70" s="689"/>
      <c r="T70" s="689"/>
      <c r="U70" s="689"/>
      <c r="V70" s="689"/>
      <c r="W70" s="689"/>
      <c r="X70" s="690"/>
      <c r="Y70" s="415"/>
      <c r="Z70" s="416"/>
      <c r="AA70" s="416"/>
      <c r="AB70" s="828"/>
      <c r="AC70" s="694"/>
      <c r="AD70" s="695"/>
      <c r="AE70" s="695"/>
      <c r="AF70" s="695"/>
      <c r="AG70" s="696"/>
      <c r="AH70" s="688"/>
      <c r="AI70" s="689"/>
      <c r="AJ70" s="689"/>
      <c r="AK70" s="689"/>
      <c r="AL70" s="689"/>
      <c r="AM70" s="689"/>
      <c r="AN70" s="689"/>
      <c r="AO70" s="689"/>
      <c r="AP70" s="689"/>
      <c r="AQ70" s="689"/>
      <c r="AR70" s="689"/>
      <c r="AS70" s="689"/>
      <c r="AT70" s="690"/>
      <c r="AU70" s="415"/>
      <c r="AV70" s="416"/>
      <c r="AW70" s="416"/>
      <c r="AX70" s="417"/>
    </row>
    <row r="71" spans="1:50" ht="24.75" customHeight="1" x14ac:dyDescent="0.15">
      <c r="A71" s="1059"/>
      <c r="B71" s="1060"/>
      <c r="C71" s="1060"/>
      <c r="D71" s="1060"/>
      <c r="E71" s="1060"/>
      <c r="F71" s="1061"/>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9"/>
      <c r="B72" s="1060"/>
      <c r="C72" s="1060"/>
      <c r="D72" s="1060"/>
      <c r="E72" s="1060"/>
      <c r="F72" s="1061"/>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9"/>
      <c r="B73" s="1060"/>
      <c r="C73" s="1060"/>
      <c r="D73" s="1060"/>
      <c r="E73" s="1060"/>
      <c r="F73" s="1061"/>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9"/>
      <c r="B74" s="1060"/>
      <c r="C74" s="1060"/>
      <c r="D74" s="1060"/>
      <c r="E74" s="1060"/>
      <c r="F74" s="1061"/>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9"/>
      <c r="B75" s="1060"/>
      <c r="C75" s="1060"/>
      <c r="D75" s="1060"/>
      <c r="E75" s="1060"/>
      <c r="F75" s="1061"/>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9"/>
      <c r="B76" s="1060"/>
      <c r="C76" s="1060"/>
      <c r="D76" s="1060"/>
      <c r="E76" s="1060"/>
      <c r="F76" s="1061"/>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9"/>
      <c r="B77" s="1060"/>
      <c r="C77" s="1060"/>
      <c r="D77" s="1060"/>
      <c r="E77" s="1060"/>
      <c r="F77" s="1061"/>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9"/>
      <c r="B78" s="1060"/>
      <c r="C78" s="1060"/>
      <c r="D78" s="1060"/>
      <c r="E78" s="1060"/>
      <c r="F78" s="1061"/>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9"/>
      <c r="B79" s="1060"/>
      <c r="C79" s="1060"/>
      <c r="D79" s="1060"/>
      <c r="E79" s="1060"/>
      <c r="F79" s="1061"/>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9"/>
      <c r="B80" s="1060"/>
      <c r="C80" s="1060"/>
      <c r="D80" s="1060"/>
      <c r="E80" s="1060"/>
      <c r="F80" s="1061"/>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9"/>
      <c r="B81" s="1060"/>
      <c r="C81" s="1060"/>
      <c r="D81" s="1060"/>
      <c r="E81" s="1060"/>
      <c r="F81" s="1061"/>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6"/>
    </row>
    <row r="82" spans="1:50" ht="24.75" customHeight="1" x14ac:dyDescent="0.15">
      <c r="A82" s="1059"/>
      <c r="B82" s="1060"/>
      <c r="C82" s="1060"/>
      <c r="D82" s="1060"/>
      <c r="E82" s="1060"/>
      <c r="F82" s="1061"/>
      <c r="G82" s="838" t="s">
        <v>18</v>
      </c>
      <c r="H82" s="692"/>
      <c r="I82" s="692"/>
      <c r="J82" s="692"/>
      <c r="K82" s="692"/>
      <c r="L82" s="691" t="s">
        <v>19</v>
      </c>
      <c r="M82" s="692"/>
      <c r="N82" s="692"/>
      <c r="O82" s="692"/>
      <c r="P82" s="692"/>
      <c r="Q82" s="692"/>
      <c r="R82" s="692"/>
      <c r="S82" s="692"/>
      <c r="T82" s="692"/>
      <c r="U82" s="692"/>
      <c r="V82" s="692"/>
      <c r="W82" s="692"/>
      <c r="X82" s="693"/>
      <c r="Y82" s="617" t="s">
        <v>20</v>
      </c>
      <c r="Z82" s="618"/>
      <c r="AA82" s="618"/>
      <c r="AB82" s="821"/>
      <c r="AC82" s="838" t="s">
        <v>18</v>
      </c>
      <c r="AD82" s="692"/>
      <c r="AE82" s="692"/>
      <c r="AF82" s="692"/>
      <c r="AG82" s="692"/>
      <c r="AH82" s="691" t="s">
        <v>19</v>
      </c>
      <c r="AI82" s="692"/>
      <c r="AJ82" s="692"/>
      <c r="AK82" s="692"/>
      <c r="AL82" s="692"/>
      <c r="AM82" s="692"/>
      <c r="AN82" s="692"/>
      <c r="AO82" s="692"/>
      <c r="AP82" s="692"/>
      <c r="AQ82" s="692"/>
      <c r="AR82" s="692"/>
      <c r="AS82" s="692"/>
      <c r="AT82" s="693"/>
      <c r="AU82" s="617" t="s">
        <v>20</v>
      </c>
      <c r="AV82" s="618"/>
      <c r="AW82" s="618"/>
      <c r="AX82" s="619"/>
    </row>
    <row r="83" spans="1:50" ht="24.75" customHeight="1" x14ac:dyDescent="0.15">
      <c r="A83" s="1059"/>
      <c r="B83" s="1060"/>
      <c r="C83" s="1060"/>
      <c r="D83" s="1060"/>
      <c r="E83" s="1060"/>
      <c r="F83" s="1061"/>
      <c r="G83" s="694"/>
      <c r="H83" s="695"/>
      <c r="I83" s="695"/>
      <c r="J83" s="695"/>
      <c r="K83" s="696"/>
      <c r="L83" s="688"/>
      <c r="M83" s="689"/>
      <c r="N83" s="689"/>
      <c r="O83" s="689"/>
      <c r="P83" s="689"/>
      <c r="Q83" s="689"/>
      <c r="R83" s="689"/>
      <c r="S83" s="689"/>
      <c r="T83" s="689"/>
      <c r="U83" s="689"/>
      <c r="V83" s="689"/>
      <c r="W83" s="689"/>
      <c r="X83" s="690"/>
      <c r="Y83" s="415"/>
      <c r="Z83" s="416"/>
      <c r="AA83" s="416"/>
      <c r="AB83" s="828"/>
      <c r="AC83" s="694"/>
      <c r="AD83" s="695"/>
      <c r="AE83" s="695"/>
      <c r="AF83" s="695"/>
      <c r="AG83" s="696"/>
      <c r="AH83" s="688"/>
      <c r="AI83" s="689"/>
      <c r="AJ83" s="689"/>
      <c r="AK83" s="689"/>
      <c r="AL83" s="689"/>
      <c r="AM83" s="689"/>
      <c r="AN83" s="689"/>
      <c r="AO83" s="689"/>
      <c r="AP83" s="689"/>
      <c r="AQ83" s="689"/>
      <c r="AR83" s="689"/>
      <c r="AS83" s="689"/>
      <c r="AT83" s="690"/>
      <c r="AU83" s="415"/>
      <c r="AV83" s="416"/>
      <c r="AW83" s="416"/>
      <c r="AX83" s="417"/>
    </row>
    <row r="84" spans="1:50" ht="24.75" customHeight="1" x14ac:dyDescent="0.15">
      <c r="A84" s="1059"/>
      <c r="B84" s="1060"/>
      <c r="C84" s="1060"/>
      <c r="D84" s="1060"/>
      <c r="E84" s="1060"/>
      <c r="F84" s="1061"/>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9"/>
      <c r="B85" s="1060"/>
      <c r="C85" s="1060"/>
      <c r="D85" s="1060"/>
      <c r="E85" s="1060"/>
      <c r="F85" s="1061"/>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9"/>
      <c r="B86" s="1060"/>
      <c r="C86" s="1060"/>
      <c r="D86" s="1060"/>
      <c r="E86" s="1060"/>
      <c r="F86" s="1061"/>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9"/>
      <c r="B87" s="1060"/>
      <c r="C87" s="1060"/>
      <c r="D87" s="1060"/>
      <c r="E87" s="1060"/>
      <c r="F87" s="1061"/>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9"/>
      <c r="B88" s="1060"/>
      <c r="C88" s="1060"/>
      <c r="D88" s="1060"/>
      <c r="E88" s="1060"/>
      <c r="F88" s="1061"/>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9"/>
      <c r="B89" s="1060"/>
      <c r="C89" s="1060"/>
      <c r="D89" s="1060"/>
      <c r="E89" s="1060"/>
      <c r="F89" s="1061"/>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9"/>
      <c r="B90" s="1060"/>
      <c r="C90" s="1060"/>
      <c r="D90" s="1060"/>
      <c r="E90" s="1060"/>
      <c r="F90" s="1061"/>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9"/>
      <c r="B91" s="1060"/>
      <c r="C91" s="1060"/>
      <c r="D91" s="1060"/>
      <c r="E91" s="1060"/>
      <c r="F91" s="1061"/>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9"/>
      <c r="B92" s="1060"/>
      <c r="C92" s="1060"/>
      <c r="D92" s="1060"/>
      <c r="E92" s="1060"/>
      <c r="F92" s="1061"/>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9"/>
      <c r="B93" s="1060"/>
      <c r="C93" s="1060"/>
      <c r="D93" s="1060"/>
      <c r="E93" s="1060"/>
      <c r="F93" s="1061"/>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9"/>
      <c r="B94" s="1060"/>
      <c r="C94" s="1060"/>
      <c r="D94" s="1060"/>
      <c r="E94" s="1060"/>
      <c r="F94" s="1061"/>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6"/>
    </row>
    <row r="95" spans="1:50" ht="24.75" customHeight="1" x14ac:dyDescent="0.15">
      <c r="A95" s="1059"/>
      <c r="B95" s="1060"/>
      <c r="C95" s="1060"/>
      <c r="D95" s="1060"/>
      <c r="E95" s="1060"/>
      <c r="F95" s="1061"/>
      <c r="G95" s="838" t="s">
        <v>18</v>
      </c>
      <c r="H95" s="692"/>
      <c r="I95" s="692"/>
      <c r="J95" s="692"/>
      <c r="K95" s="692"/>
      <c r="L95" s="691" t="s">
        <v>19</v>
      </c>
      <c r="M95" s="692"/>
      <c r="N95" s="692"/>
      <c r="O95" s="692"/>
      <c r="P95" s="692"/>
      <c r="Q95" s="692"/>
      <c r="R95" s="692"/>
      <c r="S95" s="692"/>
      <c r="T95" s="692"/>
      <c r="U95" s="692"/>
      <c r="V95" s="692"/>
      <c r="W95" s="692"/>
      <c r="X95" s="693"/>
      <c r="Y95" s="617" t="s">
        <v>20</v>
      </c>
      <c r="Z95" s="618"/>
      <c r="AA95" s="618"/>
      <c r="AB95" s="821"/>
      <c r="AC95" s="838" t="s">
        <v>18</v>
      </c>
      <c r="AD95" s="692"/>
      <c r="AE95" s="692"/>
      <c r="AF95" s="692"/>
      <c r="AG95" s="692"/>
      <c r="AH95" s="691" t="s">
        <v>19</v>
      </c>
      <c r="AI95" s="692"/>
      <c r="AJ95" s="692"/>
      <c r="AK95" s="692"/>
      <c r="AL95" s="692"/>
      <c r="AM95" s="692"/>
      <c r="AN95" s="692"/>
      <c r="AO95" s="692"/>
      <c r="AP95" s="692"/>
      <c r="AQ95" s="692"/>
      <c r="AR95" s="692"/>
      <c r="AS95" s="692"/>
      <c r="AT95" s="693"/>
      <c r="AU95" s="617" t="s">
        <v>20</v>
      </c>
      <c r="AV95" s="618"/>
      <c r="AW95" s="618"/>
      <c r="AX95" s="619"/>
    </row>
    <row r="96" spans="1:50" ht="24.75" customHeight="1" x14ac:dyDescent="0.15">
      <c r="A96" s="1059"/>
      <c r="B96" s="1060"/>
      <c r="C96" s="1060"/>
      <c r="D96" s="1060"/>
      <c r="E96" s="1060"/>
      <c r="F96" s="1061"/>
      <c r="G96" s="694"/>
      <c r="H96" s="695"/>
      <c r="I96" s="695"/>
      <c r="J96" s="695"/>
      <c r="K96" s="696"/>
      <c r="L96" s="688"/>
      <c r="M96" s="689"/>
      <c r="N96" s="689"/>
      <c r="O96" s="689"/>
      <c r="P96" s="689"/>
      <c r="Q96" s="689"/>
      <c r="R96" s="689"/>
      <c r="S96" s="689"/>
      <c r="T96" s="689"/>
      <c r="U96" s="689"/>
      <c r="V96" s="689"/>
      <c r="W96" s="689"/>
      <c r="X96" s="690"/>
      <c r="Y96" s="415"/>
      <c r="Z96" s="416"/>
      <c r="AA96" s="416"/>
      <c r="AB96" s="828"/>
      <c r="AC96" s="694"/>
      <c r="AD96" s="695"/>
      <c r="AE96" s="695"/>
      <c r="AF96" s="695"/>
      <c r="AG96" s="696"/>
      <c r="AH96" s="688"/>
      <c r="AI96" s="689"/>
      <c r="AJ96" s="689"/>
      <c r="AK96" s="689"/>
      <c r="AL96" s="689"/>
      <c r="AM96" s="689"/>
      <c r="AN96" s="689"/>
      <c r="AO96" s="689"/>
      <c r="AP96" s="689"/>
      <c r="AQ96" s="689"/>
      <c r="AR96" s="689"/>
      <c r="AS96" s="689"/>
      <c r="AT96" s="690"/>
      <c r="AU96" s="415"/>
      <c r="AV96" s="416"/>
      <c r="AW96" s="416"/>
      <c r="AX96" s="417"/>
    </row>
    <row r="97" spans="1:50" ht="24.75" customHeight="1" x14ac:dyDescent="0.15">
      <c r="A97" s="1059"/>
      <c r="B97" s="1060"/>
      <c r="C97" s="1060"/>
      <c r="D97" s="1060"/>
      <c r="E97" s="1060"/>
      <c r="F97" s="1061"/>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9"/>
      <c r="B98" s="1060"/>
      <c r="C98" s="1060"/>
      <c r="D98" s="1060"/>
      <c r="E98" s="1060"/>
      <c r="F98" s="1061"/>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9"/>
      <c r="B99" s="1060"/>
      <c r="C99" s="1060"/>
      <c r="D99" s="1060"/>
      <c r="E99" s="1060"/>
      <c r="F99" s="1061"/>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9"/>
      <c r="B100" s="1060"/>
      <c r="C100" s="1060"/>
      <c r="D100" s="1060"/>
      <c r="E100" s="1060"/>
      <c r="F100" s="1061"/>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9"/>
      <c r="B101" s="1060"/>
      <c r="C101" s="1060"/>
      <c r="D101" s="1060"/>
      <c r="E101" s="1060"/>
      <c r="F101" s="1061"/>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9"/>
      <c r="B102" s="1060"/>
      <c r="C102" s="1060"/>
      <c r="D102" s="1060"/>
      <c r="E102" s="1060"/>
      <c r="F102" s="1061"/>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9"/>
      <c r="B103" s="1060"/>
      <c r="C103" s="1060"/>
      <c r="D103" s="1060"/>
      <c r="E103" s="1060"/>
      <c r="F103" s="1061"/>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9"/>
      <c r="B104" s="1060"/>
      <c r="C104" s="1060"/>
      <c r="D104" s="1060"/>
      <c r="E104" s="1060"/>
      <c r="F104" s="1061"/>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9"/>
      <c r="B105" s="1060"/>
      <c r="C105" s="1060"/>
      <c r="D105" s="1060"/>
      <c r="E105" s="1060"/>
      <c r="F105" s="1061"/>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6"/>
    </row>
    <row r="109" spans="1:50" ht="24.75" customHeight="1" x14ac:dyDescent="0.15">
      <c r="A109" s="1059"/>
      <c r="B109" s="1060"/>
      <c r="C109" s="1060"/>
      <c r="D109" s="1060"/>
      <c r="E109" s="1060"/>
      <c r="F109" s="1061"/>
      <c r="G109" s="838" t="s">
        <v>18</v>
      </c>
      <c r="H109" s="692"/>
      <c r="I109" s="692"/>
      <c r="J109" s="692"/>
      <c r="K109" s="692"/>
      <c r="L109" s="691" t="s">
        <v>19</v>
      </c>
      <c r="M109" s="692"/>
      <c r="N109" s="692"/>
      <c r="O109" s="692"/>
      <c r="P109" s="692"/>
      <c r="Q109" s="692"/>
      <c r="R109" s="692"/>
      <c r="S109" s="692"/>
      <c r="T109" s="692"/>
      <c r="U109" s="692"/>
      <c r="V109" s="692"/>
      <c r="W109" s="692"/>
      <c r="X109" s="693"/>
      <c r="Y109" s="617" t="s">
        <v>20</v>
      </c>
      <c r="Z109" s="618"/>
      <c r="AA109" s="618"/>
      <c r="AB109" s="821"/>
      <c r="AC109" s="838" t="s">
        <v>18</v>
      </c>
      <c r="AD109" s="692"/>
      <c r="AE109" s="692"/>
      <c r="AF109" s="692"/>
      <c r="AG109" s="692"/>
      <c r="AH109" s="691" t="s">
        <v>19</v>
      </c>
      <c r="AI109" s="692"/>
      <c r="AJ109" s="692"/>
      <c r="AK109" s="692"/>
      <c r="AL109" s="692"/>
      <c r="AM109" s="692"/>
      <c r="AN109" s="692"/>
      <c r="AO109" s="692"/>
      <c r="AP109" s="692"/>
      <c r="AQ109" s="692"/>
      <c r="AR109" s="692"/>
      <c r="AS109" s="692"/>
      <c r="AT109" s="693"/>
      <c r="AU109" s="617" t="s">
        <v>20</v>
      </c>
      <c r="AV109" s="618"/>
      <c r="AW109" s="618"/>
      <c r="AX109" s="619"/>
    </row>
    <row r="110" spans="1:50" ht="24.75" customHeight="1" x14ac:dyDescent="0.15">
      <c r="A110" s="1059"/>
      <c r="B110" s="1060"/>
      <c r="C110" s="1060"/>
      <c r="D110" s="1060"/>
      <c r="E110" s="1060"/>
      <c r="F110" s="1061"/>
      <c r="G110" s="694"/>
      <c r="H110" s="695"/>
      <c r="I110" s="695"/>
      <c r="J110" s="695"/>
      <c r="K110" s="696"/>
      <c r="L110" s="688"/>
      <c r="M110" s="689"/>
      <c r="N110" s="689"/>
      <c r="O110" s="689"/>
      <c r="P110" s="689"/>
      <c r="Q110" s="689"/>
      <c r="R110" s="689"/>
      <c r="S110" s="689"/>
      <c r="T110" s="689"/>
      <c r="U110" s="689"/>
      <c r="V110" s="689"/>
      <c r="W110" s="689"/>
      <c r="X110" s="690"/>
      <c r="Y110" s="415"/>
      <c r="Z110" s="416"/>
      <c r="AA110" s="416"/>
      <c r="AB110" s="828"/>
      <c r="AC110" s="694"/>
      <c r="AD110" s="695"/>
      <c r="AE110" s="695"/>
      <c r="AF110" s="695"/>
      <c r="AG110" s="696"/>
      <c r="AH110" s="688"/>
      <c r="AI110" s="689"/>
      <c r="AJ110" s="689"/>
      <c r="AK110" s="689"/>
      <c r="AL110" s="689"/>
      <c r="AM110" s="689"/>
      <c r="AN110" s="689"/>
      <c r="AO110" s="689"/>
      <c r="AP110" s="689"/>
      <c r="AQ110" s="689"/>
      <c r="AR110" s="689"/>
      <c r="AS110" s="689"/>
      <c r="AT110" s="690"/>
      <c r="AU110" s="415"/>
      <c r="AV110" s="416"/>
      <c r="AW110" s="416"/>
      <c r="AX110" s="417"/>
    </row>
    <row r="111" spans="1:50" ht="24.75" customHeight="1" x14ac:dyDescent="0.15">
      <c r="A111" s="1059"/>
      <c r="B111" s="1060"/>
      <c r="C111" s="1060"/>
      <c r="D111" s="1060"/>
      <c r="E111" s="1060"/>
      <c r="F111" s="1061"/>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9"/>
      <c r="B112" s="1060"/>
      <c r="C112" s="1060"/>
      <c r="D112" s="1060"/>
      <c r="E112" s="1060"/>
      <c r="F112" s="1061"/>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9"/>
      <c r="B113" s="1060"/>
      <c r="C113" s="1060"/>
      <c r="D113" s="1060"/>
      <c r="E113" s="1060"/>
      <c r="F113" s="1061"/>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9"/>
      <c r="B114" s="1060"/>
      <c r="C114" s="1060"/>
      <c r="D114" s="1060"/>
      <c r="E114" s="1060"/>
      <c r="F114" s="1061"/>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9"/>
      <c r="B115" s="1060"/>
      <c r="C115" s="1060"/>
      <c r="D115" s="1060"/>
      <c r="E115" s="1060"/>
      <c r="F115" s="1061"/>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9"/>
      <c r="B116" s="1060"/>
      <c r="C116" s="1060"/>
      <c r="D116" s="1060"/>
      <c r="E116" s="1060"/>
      <c r="F116" s="1061"/>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9"/>
      <c r="B117" s="1060"/>
      <c r="C117" s="1060"/>
      <c r="D117" s="1060"/>
      <c r="E117" s="1060"/>
      <c r="F117" s="1061"/>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9"/>
      <c r="B118" s="1060"/>
      <c r="C118" s="1060"/>
      <c r="D118" s="1060"/>
      <c r="E118" s="1060"/>
      <c r="F118" s="1061"/>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9"/>
      <c r="B119" s="1060"/>
      <c r="C119" s="1060"/>
      <c r="D119" s="1060"/>
      <c r="E119" s="1060"/>
      <c r="F119" s="1061"/>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9"/>
      <c r="B120" s="1060"/>
      <c r="C120" s="1060"/>
      <c r="D120" s="1060"/>
      <c r="E120" s="1060"/>
      <c r="F120" s="1061"/>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9"/>
      <c r="B121" s="1060"/>
      <c r="C121" s="1060"/>
      <c r="D121" s="1060"/>
      <c r="E121" s="1060"/>
      <c r="F121" s="1061"/>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6"/>
    </row>
    <row r="122" spans="1:50" ht="25.5" customHeight="1" x14ac:dyDescent="0.15">
      <c r="A122" s="1059"/>
      <c r="B122" s="1060"/>
      <c r="C122" s="1060"/>
      <c r="D122" s="1060"/>
      <c r="E122" s="1060"/>
      <c r="F122" s="1061"/>
      <c r="G122" s="838" t="s">
        <v>18</v>
      </c>
      <c r="H122" s="692"/>
      <c r="I122" s="692"/>
      <c r="J122" s="692"/>
      <c r="K122" s="692"/>
      <c r="L122" s="691" t="s">
        <v>19</v>
      </c>
      <c r="M122" s="692"/>
      <c r="N122" s="692"/>
      <c r="O122" s="692"/>
      <c r="P122" s="692"/>
      <c r="Q122" s="692"/>
      <c r="R122" s="692"/>
      <c r="S122" s="692"/>
      <c r="T122" s="692"/>
      <c r="U122" s="692"/>
      <c r="V122" s="692"/>
      <c r="W122" s="692"/>
      <c r="X122" s="693"/>
      <c r="Y122" s="617" t="s">
        <v>20</v>
      </c>
      <c r="Z122" s="618"/>
      <c r="AA122" s="618"/>
      <c r="AB122" s="821"/>
      <c r="AC122" s="838" t="s">
        <v>18</v>
      </c>
      <c r="AD122" s="692"/>
      <c r="AE122" s="692"/>
      <c r="AF122" s="692"/>
      <c r="AG122" s="692"/>
      <c r="AH122" s="691" t="s">
        <v>19</v>
      </c>
      <c r="AI122" s="692"/>
      <c r="AJ122" s="692"/>
      <c r="AK122" s="692"/>
      <c r="AL122" s="692"/>
      <c r="AM122" s="692"/>
      <c r="AN122" s="692"/>
      <c r="AO122" s="692"/>
      <c r="AP122" s="692"/>
      <c r="AQ122" s="692"/>
      <c r="AR122" s="692"/>
      <c r="AS122" s="692"/>
      <c r="AT122" s="693"/>
      <c r="AU122" s="617" t="s">
        <v>20</v>
      </c>
      <c r="AV122" s="618"/>
      <c r="AW122" s="618"/>
      <c r="AX122" s="619"/>
    </row>
    <row r="123" spans="1:50" ht="24.75" customHeight="1" x14ac:dyDescent="0.15">
      <c r="A123" s="1059"/>
      <c r="B123" s="1060"/>
      <c r="C123" s="1060"/>
      <c r="D123" s="1060"/>
      <c r="E123" s="1060"/>
      <c r="F123" s="1061"/>
      <c r="G123" s="694"/>
      <c r="H123" s="695"/>
      <c r="I123" s="695"/>
      <c r="J123" s="695"/>
      <c r="K123" s="696"/>
      <c r="L123" s="688"/>
      <c r="M123" s="689"/>
      <c r="N123" s="689"/>
      <c r="O123" s="689"/>
      <c r="P123" s="689"/>
      <c r="Q123" s="689"/>
      <c r="R123" s="689"/>
      <c r="S123" s="689"/>
      <c r="T123" s="689"/>
      <c r="U123" s="689"/>
      <c r="V123" s="689"/>
      <c r="W123" s="689"/>
      <c r="X123" s="690"/>
      <c r="Y123" s="415"/>
      <c r="Z123" s="416"/>
      <c r="AA123" s="416"/>
      <c r="AB123" s="828"/>
      <c r="AC123" s="694"/>
      <c r="AD123" s="695"/>
      <c r="AE123" s="695"/>
      <c r="AF123" s="695"/>
      <c r="AG123" s="696"/>
      <c r="AH123" s="688"/>
      <c r="AI123" s="689"/>
      <c r="AJ123" s="689"/>
      <c r="AK123" s="689"/>
      <c r="AL123" s="689"/>
      <c r="AM123" s="689"/>
      <c r="AN123" s="689"/>
      <c r="AO123" s="689"/>
      <c r="AP123" s="689"/>
      <c r="AQ123" s="689"/>
      <c r="AR123" s="689"/>
      <c r="AS123" s="689"/>
      <c r="AT123" s="690"/>
      <c r="AU123" s="415"/>
      <c r="AV123" s="416"/>
      <c r="AW123" s="416"/>
      <c r="AX123" s="417"/>
    </row>
    <row r="124" spans="1:50" ht="24.75" customHeight="1" x14ac:dyDescent="0.15">
      <c r="A124" s="1059"/>
      <c r="B124" s="1060"/>
      <c r="C124" s="1060"/>
      <c r="D124" s="1060"/>
      <c r="E124" s="1060"/>
      <c r="F124" s="1061"/>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9"/>
      <c r="B125" s="1060"/>
      <c r="C125" s="1060"/>
      <c r="D125" s="1060"/>
      <c r="E125" s="1060"/>
      <c r="F125" s="1061"/>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9"/>
      <c r="B126" s="1060"/>
      <c r="C126" s="1060"/>
      <c r="D126" s="1060"/>
      <c r="E126" s="1060"/>
      <c r="F126" s="1061"/>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9"/>
      <c r="B127" s="1060"/>
      <c r="C127" s="1060"/>
      <c r="D127" s="1060"/>
      <c r="E127" s="1060"/>
      <c r="F127" s="1061"/>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9"/>
      <c r="B128" s="1060"/>
      <c r="C128" s="1060"/>
      <c r="D128" s="1060"/>
      <c r="E128" s="1060"/>
      <c r="F128" s="1061"/>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9"/>
      <c r="B129" s="1060"/>
      <c r="C129" s="1060"/>
      <c r="D129" s="1060"/>
      <c r="E129" s="1060"/>
      <c r="F129" s="1061"/>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9"/>
      <c r="B130" s="1060"/>
      <c r="C130" s="1060"/>
      <c r="D130" s="1060"/>
      <c r="E130" s="1060"/>
      <c r="F130" s="1061"/>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9"/>
      <c r="B131" s="1060"/>
      <c r="C131" s="1060"/>
      <c r="D131" s="1060"/>
      <c r="E131" s="1060"/>
      <c r="F131" s="1061"/>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9"/>
      <c r="B132" s="1060"/>
      <c r="C132" s="1060"/>
      <c r="D132" s="1060"/>
      <c r="E132" s="1060"/>
      <c r="F132" s="1061"/>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9"/>
      <c r="B133" s="1060"/>
      <c r="C133" s="1060"/>
      <c r="D133" s="1060"/>
      <c r="E133" s="1060"/>
      <c r="F133" s="1061"/>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9"/>
      <c r="B134" s="1060"/>
      <c r="C134" s="1060"/>
      <c r="D134" s="1060"/>
      <c r="E134" s="1060"/>
      <c r="F134" s="1061"/>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6"/>
    </row>
    <row r="135" spans="1:50" ht="24.75" customHeight="1" x14ac:dyDescent="0.15">
      <c r="A135" s="1059"/>
      <c r="B135" s="1060"/>
      <c r="C135" s="1060"/>
      <c r="D135" s="1060"/>
      <c r="E135" s="1060"/>
      <c r="F135" s="1061"/>
      <c r="G135" s="838" t="s">
        <v>18</v>
      </c>
      <c r="H135" s="692"/>
      <c r="I135" s="692"/>
      <c r="J135" s="692"/>
      <c r="K135" s="692"/>
      <c r="L135" s="691" t="s">
        <v>19</v>
      </c>
      <c r="M135" s="692"/>
      <c r="N135" s="692"/>
      <c r="O135" s="692"/>
      <c r="P135" s="692"/>
      <c r="Q135" s="692"/>
      <c r="R135" s="692"/>
      <c r="S135" s="692"/>
      <c r="T135" s="692"/>
      <c r="U135" s="692"/>
      <c r="V135" s="692"/>
      <c r="W135" s="692"/>
      <c r="X135" s="693"/>
      <c r="Y135" s="617" t="s">
        <v>20</v>
      </c>
      <c r="Z135" s="618"/>
      <c r="AA135" s="618"/>
      <c r="AB135" s="821"/>
      <c r="AC135" s="838" t="s">
        <v>18</v>
      </c>
      <c r="AD135" s="692"/>
      <c r="AE135" s="692"/>
      <c r="AF135" s="692"/>
      <c r="AG135" s="692"/>
      <c r="AH135" s="691" t="s">
        <v>19</v>
      </c>
      <c r="AI135" s="692"/>
      <c r="AJ135" s="692"/>
      <c r="AK135" s="692"/>
      <c r="AL135" s="692"/>
      <c r="AM135" s="692"/>
      <c r="AN135" s="692"/>
      <c r="AO135" s="692"/>
      <c r="AP135" s="692"/>
      <c r="AQ135" s="692"/>
      <c r="AR135" s="692"/>
      <c r="AS135" s="692"/>
      <c r="AT135" s="693"/>
      <c r="AU135" s="617" t="s">
        <v>20</v>
      </c>
      <c r="AV135" s="618"/>
      <c r="AW135" s="618"/>
      <c r="AX135" s="619"/>
    </row>
    <row r="136" spans="1:50" ht="24.75" customHeight="1" x14ac:dyDescent="0.15">
      <c r="A136" s="1059"/>
      <c r="B136" s="1060"/>
      <c r="C136" s="1060"/>
      <c r="D136" s="1060"/>
      <c r="E136" s="1060"/>
      <c r="F136" s="1061"/>
      <c r="G136" s="694"/>
      <c r="H136" s="695"/>
      <c r="I136" s="695"/>
      <c r="J136" s="695"/>
      <c r="K136" s="696"/>
      <c r="L136" s="688"/>
      <c r="M136" s="689"/>
      <c r="N136" s="689"/>
      <c r="O136" s="689"/>
      <c r="P136" s="689"/>
      <c r="Q136" s="689"/>
      <c r="R136" s="689"/>
      <c r="S136" s="689"/>
      <c r="T136" s="689"/>
      <c r="U136" s="689"/>
      <c r="V136" s="689"/>
      <c r="W136" s="689"/>
      <c r="X136" s="690"/>
      <c r="Y136" s="415"/>
      <c r="Z136" s="416"/>
      <c r="AA136" s="416"/>
      <c r="AB136" s="828"/>
      <c r="AC136" s="694"/>
      <c r="AD136" s="695"/>
      <c r="AE136" s="695"/>
      <c r="AF136" s="695"/>
      <c r="AG136" s="696"/>
      <c r="AH136" s="688"/>
      <c r="AI136" s="689"/>
      <c r="AJ136" s="689"/>
      <c r="AK136" s="689"/>
      <c r="AL136" s="689"/>
      <c r="AM136" s="689"/>
      <c r="AN136" s="689"/>
      <c r="AO136" s="689"/>
      <c r="AP136" s="689"/>
      <c r="AQ136" s="689"/>
      <c r="AR136" s="689"/>
      <c r="AS136" s="689"/>
      <c r="AT136" s="690"/>
      <c r="AU136" s="415"/>
      <c r="AV136" s="416"/>
      <c r="AW136" s="416"/>
      <c r="AX136" s="417"/>
    </row>
    <row r="137" spans="1:50" ht="24.75" customHeight="1" x14ac:dyDescent="0.15">
      <c r="A137" s="1059"/>
      <c r="B137" s="1060"/>
      <c r="C137" s="1060"/>
      <c r="D137" s="1060"/>
      <c r="E137" s="1060"/>
      <c r="F137" s="1061"/>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9"/>
      <c r="B138" s="1060"/>
      <c r="C138" s="1060"/>
      <c r="D138" s="1060"/>
      <c r="E138" s="1060"/>
      <c r="F138" s="1061"/>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9"/>
      <c r="B139" s="1060"/>
      <c r="C139" s="1060"/>
      <c r="D139" s="1060"/>
      <c r="E139" s="1060"/>
      <c r="F139" s="1061"/>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9"/>
      <c r="B140" s="1060"/>
      <c r="C140" s="1060"/>
      <c r="D140" s="1060"/>
      <c r="E140" s="1060"/>
      <c r="F140" s="1061"/>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9"/>
      <c r="B141" s="1060"/>
      <c r="C141" s="1060"/>
      <c r="D141" s="1060"/>
      <c r="E141" s="1060"/>
      <c r="F141" s="1061"/>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9"/>
      <c r="B142" s="1060"/>
      <c r="C142" s="1060"/>
      <c r="D142" s="1060"/>
      <c r="E142" s="1060"/>
      <c r="F142" s="1061"/>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9"/>
      <c r="B143" s="1060"/>
      <c r="C143" s="1060"/>
      <c r="D143" s="1060"/>
      <c r="E143" s="1060"/>
      <c r="F143" s="1061"/>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9"/>
      <c r="B144" s="1060"/>
      <c r="C144" s="1060"/>
      <c r="D144" s="1060"/>
      <c r="E144" s="1060"/>
      <c r="F144" s="1061"/>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9"/>
      <c r="B145" s="1060"/>
      <c r="C145" s="1060"/>
      <c r="D145" s="1060"/>
      <c r="E145" s="1060"/>
      <c r="F145" s="1061"/>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9"/>
      <c r="B146" s="1060"/>
      <c r="C146" s="1060"/>
      <c r="D146" s="1060"/>
      <c r="E146" s="1060"/>
      <c r="F146" s="1061"/>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9"/>
      <c r="B147" s="1060"/>
      <c r="C147" s="1060"/>
      <c r="D147" s="1060"/>
      <c r="E147" s="1060"/>
      <c r="F147" s="1061"/>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6"/>
    </row>
    <row r="148" spans="1:50" ht="24.75" customHeight="1" x14ac:dyDescent="0.15">
      <c r="A148" s="1059"/>
      <c r="B148" s="1060"/>
      <c r="C148" s="1060"/>
      <c r="D148" s="1060"/>
      <c r="E148" s="1060"/>
      <c r="F148" s="1061"/>
      <c r="G148" s="838" t="s">
        <v>18</v>
      </c>
      <c r="H148" s="692"/>
      <c r="I148" s="692"/>
      <c r="J148" s="692"/>
      <c r="K148" s="692"/>
      <c r="L148" s="691" t="s">
        <v>19</v>
      </c>
      <c r="M148" s="692"/>
      <c r="N148" s="692"/>
      <c r="O148" s="692"/>
      <c r="P148" s="692"/>
      <c r="Q148" s="692"/>
      <c r="R148" s="692"/>
      <c r="S148" s="692"/>
      <c r="T148" s="692"/>
      <c r="U148" s="692"/>
      <c r="V148" s="692"/>
      <c r="W148" s="692"/>
      <c r="X148" s="693"/>
      <c r="Y148" s="617" t="s">
        <v>20</v>
      </c>
      <c r="Z148" s="618"/>
      <c r="AA148" s="618"/>
      <c r="AB148" s="821"/>
      <c r="AC148" s="838" t="s">
        <v>18</v>
      </c>
      <c r="AD148" s="692"/>
      <c r="AE148" s="692"/>
      <c r="AF148" s="692"/>
      <c r="AG148" s="692"/>
      <c r="AH148" s="691" t="s">
        <v>19</v>
      </c>
      <c r="AI148" s="692"/>
      <c r="AJ148" s="692"/>
      <c r="AK148" s="692"/>
      <c r="AL148" s="692"/>
      <c r="AM148" s="692"/>
      <c r="AN148" s="692"/>
      <c r="AO148" s="692"/>
      <c r="AP148" s="692"/>
      <c r="AQ148" s="692"/>
      <c r="AR148" s="692"/>
      <c r="AS148" s="692"/>
      <c r="AT148" s="693"/>
      <c r="AU148" s="617" t="s">
        <v>20</v>
      </c>
      <c r="AV148" s="618"/>
      <c r="AW148" s="618"/>
      <c r="AX148" s="619"/>
    </row>
    <row r="149" spans="1:50" ht="24.75" customHeight="1" x14ac:dyDescent="0.15">
      <c r="A149" s="1059"/>
      <c r="B149" s="1060"/>
      <c r="C149" s="1060"/>
      <c r="D149" s="1060"/>
      <c r="E149" s="1060"/>
      <c r="F149" s="1061"/>
      <c r="G149" s="694"/>
      <c r="H149" s="695"/>
      <c r="I149" s="695"/>
      <c r="J149" s="695"/>
      <c r="K149" s="696"/>
      <c r="L149" s="688"/>
      <c r="M149" s="689"/>
      <c r="N149" s="689"/>
      <c r="O149" s="689"/>
      <c r="P149" s="689"/>
      <c r="Q149" s="689"/>
      <c r="R149" s="689"/>
      <c r="S149" s="689"/>
      <c r="T149" s="689"/>
      <c r="U149" s="689"/>
      <c r="V149" s="689"/>
      <c r="W149" s="689"/>
      <c r="X149" s="690"/>
      <c r="Y149" s="415"/>
      <c r="Z149" s="416"/>
      <c r="AA149" s="416"/>
      <c r="AB149" s="828"/>
      <c r="AC149" s="694"/>
      <c r="AD149" s="695"/>
      <c r="AE149" s="695"/>
      <c r="AF149" s="695"/>
      <c r="AG149" s="696"/>
      <c r="AH149" s="688"/>
      <c r="AI149" s="689"/>
      <c r="AJ149" s="689"/>
      <c r="AK149" s="689"/>
      <c r="AL149" s="689"/>
      <c r="AM149" s="689"/>
      <c r="AN149" s="689"/>
      <c r="AO149" s="689"/>
      <c r="AP149" s="689"/>
      <c r="AQ149" s="689"/>
      <c r="AR149" s="689"/>
      <c r="AS149" s="689"/>
      <c r="AT149" s="690"/>
      <c r="AU149" s="415"/>
      <c r="AV149" s="416"/>
      <c r="AW149" s="416"/>
      <c r="AX149" s="417"/>
    </row>
    <row r="150" spans="1:50" ht="24.75" customHeight="1" x14ac:dyDescent="0.15">
      <c r="A150" s="1059"/>
      <c r="B150" s="1060"/>
      <c r="C150" s="1060"/>
      <c r="D150" s="1060"/>
      <c r="E150" s="1060"/>
      <c r="F150" s="1061"/>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9"/>
      <c r="B151" s="1060"/>
      <c r="C151" s="1060"/>
      <c r="D151" s="1060"/>
      <c r="E151" s="1060"/>
      <c r="F151" s="1061"/>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9"/>
      <c r="B152" s="1060"/>
      <c r="C152" s="1060"/>
      <c r="D152" s="1060"/>
      <c r="E152" s="1060"/>
      <c r="F152" s="1061"/>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9"/>
      <c r="B153" s="1060"/>
      <c r="C153" s="1060"/>
      <c r="D153" s="1060"/>
      <c r="E153" s="1060"/>
      <c r="F153" s="1061"/>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9"/>
      <c r="B154" s="1060"/>
      <c r="C154" s="1060"/>
      <c r="D154" s="1060"/>
      <c r="E154" s="1060"/>
      <c r="F154" s="1061"/>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9"/>
      <c r="B155" s="1060"/>
      <c r="C155" s="1060"/>
      <c r="D155" s="1060"/>
      <c r="E155" s="1060"/>
      <c r="F155" s="1061"/>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9"/>
      <c r="B156" s="1060"/>
      <c r="C156" s="1060"/>
      <c r="D156" s="1060"/>
      <c r="E156" s="1060"/>
      <c r="F156" s="1061"/>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9"/>
      <c r="B157" s="1060"/>
      <c r="C157" s="1060"/>
      <c r="D157" s="1060"/>
      <c r="E157" s="1060"/>
      <c r="F157" s="1061"/>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9"/>
      <c r="B158" s="1060"/>
      <c r="C158" s="1060"/>
      <c r="D158" s="1060"/>
      <c r="E158" s="1060"/>
      <c r="F158" s="1061"/>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6"/>
    </row>
    <row r="162" spans="1:50" ht="24.75" customHeight="1" x14ac:dyDescent="0.15">
      <c r="A162" s="1059"/>
      <c r="B162" s="1060"/>
      <c r="C162" s="1060"/>
      <c r="D162" s="1060"/>
      <c r="E162" s="1060"/>
      <c r="F162" s="1061"/>
      <c r="G162" s="838" t="s">
        <v>18</v>
      </c>
      <c r="H162" s="692"/>
      <c r="I162" s="692"/>
      <c r="J162" s="692"/>
      <c r="K162" s="692"/>
      <c r="L162" s="691" t="s">
        <v>19</v>
      </c>
      <c r="M162" s="692"/>
      <c r="N162" s="692"/>
      <c r="O162" s="692"/>
      <c r="P162" s="692"/>
      <c r="Q162" s="692"/>
      <c r="R162" s="692"/>
      <c r="S162" s="692"/>
      <c r="T162" s="692"/>
      <c r="U162" s="692"/>
      <c r="V162" s="692"/>
      <c r="W162" s="692"/>
      <c r="X162" s="693"/>
      <c r="Y162" s="617" t="s">
        <v>20</v>
      </c>
      <c r="Z162" s="618"/>
      <c r="AA162" s="618"/>
      <c r="AB162" s="821"/>
      <c r="AC162" s="838" t="s">
        <v>18</v>
      </c>
      <c r="AD162" s="692"/>
      <c r="AE162" s="692"/>
      <c r="AF162" s="692"/>
      <c r="AG162" s="692"/>
      <c r="AH162" s="691" t="s">
        <v>19</v>
      </c>
      <c r="AI162" s="692"/>
      <c r="AJ162" s="692"/>
      <c r="AK162" s="692"/>
      <c r="AL162" s="692"/>
      <c r="AM162" s="692"/>
      <c r="AN162" s="692"/>
      <c r="AO162" s="692"/>
      <c r="AP162" s="692"/>
      <c r="AQ162" s="692"/>
      <c r="AR162" s="692"/>
      <c r="AS162" s="692"/>
      <c r="AT162" s="693"/>
      <c r="AU162" s="617" t="s">
        <v>20</v>
      </c>
      <c r="AV162" s="618"/>
      <c r="AW162" s="618"/>
      <c r="AX162" s="619"/>
    </row>
    <row r="163" spans="1:50" ht="24.75" customHeight="1" x14ac:dyDescent="0.15">
      <c r="A163" s="1059"/>
      <c r="B163" s="1060"/>
      <c r="C163" s="1060"/>
      <c r="D163" s="1060"/>
      <c r="E163" s="1060"/>
      <c r="F163" s="1061"/>
      <c r="G163" s="694"/>
      <c r="H163" s="695"/>
      <c r="I163" s="695"/>
      <c r="J163" s="695"/>
      <c r="K163" s="696"/>
      <c r="L163" s="688"/>
      <c r="M163" s="689"/>
      <c r="N163" s="689"/>
      <c r="O163" s="689"/>
      <c r="P163" s="689"/>
      <c r="Q163" s="689"/>
      <c r="R163" s="689"/>
      <c r="S163" s="689"/>
      <c r="T163" s="689"/>
      <c r="U163" s="689"/>
      <c r="V163" s="689"/>
      <c r="W163" s="689"/>
      <c r="X163" s="690"/>
      <c r="Y163" s="415"/>
      <c r="Z163" s="416"/>
      <c r="AA163" s="416"/>
      <c r="AB163" s="828"/>
      <c r="AC163" s="694"/>
      <c r="AD163" s="695"/>
      <c r="AE163" s="695"/>
      <c r="AF163" s="695"/>
      <c r="AG163" s="696"/>
      <c r="AH163" s="688"/>
      <c r="AI163" s="689"/>
      <c r="AJ163" s="689"/>
      <c r="AK163" s="689"/>
      <c r="AL163" s="689"/>
      <c r="AM163" s="689"/>
      <c r="AN163" s="689"/>
      <c r="AO163" s="689"/>
      <c r="AP163" s="689"/>
      <c r="AQ163" s="689"/>
      <c r="AR163" s="689"/>
      <c r="AS163" s="689"/>
      <c r="AT163" s="690"/>
      <c r="AU163" s="415"/>
      <c r="AV163" s="416"/>
      <c r="AW163" s="416"/>
      <c r="AX163" s="417"/>
    </row>
    <row r="164" spans="1:50" ht="24.75" customHeight="1" x14ac:dyDescent="0.15">
      <c r="A164" s="1059"/>
      <c r="B164" s="1060"/>
      <c r="C164" s="1060"/>
      <c r="D164" s="1060"/>
      <c r="E164" s="1060"/>
      <c r="F164" s="1061"/>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9"/>
      <c r="B165" s="1060"/>
      <c r="C165" s="1060"/>
      <c r="D165" s="1060"/>
      <c r="E165" s="1060"/>
      <c r="F165" s="1061"/>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9"/>
      <c r="B166" s="1060"/>
      <c r="C166" s="1060"/>
      <c r="D166" s="1060"/>
      <c r="E166" s="1060"/>
      <c r="F166" s="1061"/>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9"/>
      <c r="B167" s="1060"/>
      <c r="C167" s="1060"/>
      <c r="D167" s="1060"/>
      <c r="E167" s="1060"/>
      <c r="F167" s="1061"/>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9"/>
      <c r="B168" s="1060"/>
      <c r="C168" s="1060"/>
      <c r="D168" s="1060"/>
      <c r="E168" s="1060"/>
      <c r="F168" s="1061"/>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9"/>
      <c r="B169" s="1060"/>
      <c r="C169" s="1060"/>
      <c r="D169" s="1060"/>
      <c r="E169" s="1060"/>
      <c r="F169" s="1061"/>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9"/>
      <c r="B170" s="1060"/>
      <c r="C170" s="1060"/>
      <c r="D170" s="1060"/>
      <c r="E170" s="1060"/>
      <c r="F170" s="1061"/>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9"/>
      <c r="B171" s="1060"/>
      <c r="C171" s="1060"/>
      <c r="D171" s="1060"/>
      <c r="E171" s="1060"/>
      <c r="F171" s="1061"/>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9"/>
      <c r="B172" s="1060"/>
      <c r="C172" s="1060"/>
      <c r="D172" s="1060"/>
      <c r="E172" s="1060"/>
      <c r="F172" s="1061"/>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9"/>
      <c r="B173" s="1060"/>
      <c r="C173" s="1060"/>
      <c r="D173" s="1060"/>
      <c r="E173" s="1060"/>
      <c r="F173" s="1061"/>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9"/>
      <c r="B174" s="1060"/>
      <c r="C174" s="1060"/>
      <c r="D174" s="1060"/>
      <c r="E174" s="1060"/>
      <c r="F174" s="1061"/>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6"/>
    </row>
    <row r="175" spans="1:50" ht="25.5" customHeight="1" x14ac:dyDescent="0.15">
      <c r="A175" s="1059"/>
      <c r="B175" s="1060"/>
      <c r="C175" s="1060"/>
      <c r="D175" s="1060"/>
      <c r="E175" s="1060"/>
      <c r="F175" s="1061"/>
      <c r="G175" s="838" t="s">
        <v>18</v>
      </c>
      <c r="H175" s="692"/>
      <c r="I175" s="692"/>
      <c r="J175" s="692"/>
      <c r="K175" s="692"/>
      <c r="L175" s="691" t="s">
        <v>19</v>
      </c>
      <c r="M175" s="692"/>
      <c r="N175" s="692"/>
      <c r="O175" s="692"/>
      <c r="P175" s="692"/>
      <c r="Q175" s="692"/>
      <c r="R175" s="692"/>
      <c r="S175" s="692"/>
      <c r="T175" s="692"/>
      <c r="U175" s="692"/>
      <c r="V175" s="692"/>
      <c r="W175" s="692"/>
      <c r="X175" s="693"/>
      <c r="Y175" s="617" t="s">
        <v>20</v>
      </c>
      <c r="Z175" s="618"/>
      <c r="AA175" s="618"/>
      <c r="AB175" s="821"/>
      <c r="AC175" s="838" t="s">
        <v>18</v>
      </c>
      <c r="AD175" s="692"/>
      <c r="AE175" s="692"/>
      <c r="AF175" s="692"/>
      <c r="AG175" s="692"/>
      <c r="AH175" s="691" t="s">
        <v>19</v>
      </c>
      <c r="AI175" s="692"/>
      <c r="AJ175" s="692"/>
      <c r="AK175" s="692"/>
      <c r="AL175" s="692"/>
      <c r="AM175" s="692"/>
      <c r="AN175" s="692"/>
      <c r="AO175" s="692"/>
      <c r="AP175" s="692"/>
      <c r="AQ175" s="692"/>
      <c r="AR175" s="692"/>
      <c r="AS175" s="692"/>
      <c r="AT175" s="693"/>
      <c r="AU175" s="617" t="s">
        <v>20</v>
      </c>
      <c r="AV175" s="618"/>
      <c r="AW175" s="618"/>
      <c r="AX175" s="619"/>
    </row>
    <row r="176" spans="1:50" ht="24.75" customHeight="1" x14ac:dyDescent="0.15">
      <c r="A176" s="1059"/>
      <c r="B176" s="1060"/>
      <c r="C176" s="1060"/>
      <c r="D176" s="1060"/>
      <c r="E176" s="1060"/>
      <c r="F176" s="1061"/>
      <c r="G176" s="694"/>
      <c r="H176" s="695"/>
      <c r="I176" s="695"/>
      <c r="J176" s="695"/>
      <c r="K176" s="696"/>
      <c r="L176" s="688"/>
      <c r="M176" s="689"/>
      <c r="N176" s="689"/>
      <c r="O176" s="689"/>
      <c r="P176" s="689"/>
      <c r="Q176" s="689"/>
      <c r="R176" s="689"/>
      <c r="S176" s="689"/>
      <c r="T176" s="689"/>
      <c r="U176" s="689"/>
      <c r="V176" s="689"/>
      <c r="W176" s="689"/>
      <c r="X176" s="690"/>
      <c r="Y176" s="415"/>
      <c r="Z176" s="416"/>
      <c r="AA176" s="416"/>
      <c r="AB176" s="828"/>
      <c r="AC176" s="694"/>
      <c r="AD176" s="695"/>
      <c r="AE176" s="695"/>
      <c r="AF176" s="695"/>
      <c r="AG176" s="696"/>
      <c r="AH176" s="688"/>
      <c r="AI176" s="689"/>
      <c r="AJ176" s="689"/>
      <c r="AK176" s="689"/>
      <c r="AL176" s="689"/>
      <c r="AM176" s="689"/>
      <c r="AN176" s="689"/>
      <c r="AO176" s="689"/>
      <c r="AP176" s="689"/>
      <c r="AQ176" s="689"/>
      <c r="AR176" s="689"/>
      <c r="AS176" s="689"/>
      <c r="AT176" s="690"/>
      <c r="AU176" s="415"/>
      <c r="AV176" s="416"/>
      <c r="AW176" s="416"/>
      <c r="AX176" s="417"/>
    </row>
    <row r="177" spans="1:50" ht="24.75" customHeight="1" x14ac:dyDescent="0.15">
      <c r="A177" s="1059"/>
      <c r="B177" s="1060"/>
      <c r="C177" s="1060"/>
      <c r="D177" s="1060"/>
      <c r="E177" s="1060"/>
      <c r="F177" s="1061"/>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9"/>
      <c r="B178" s="1060"/>
      <c r="C178" s="1060"/>
      <c r="D178" s="1060"/>
      <c r="E178" s="1060"/>
      <c r="F178" s="1061"/>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9"/>
      <c r="B179" s="1060"/>
      <c r="C179" s="1060"/>
      <c r="D179" s="1060"/>
      <c r="E179" s="1060"/>
      <c r="F179" s="1061"/>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9"/>
      <c r="B180" s="1060"/>
      <c r="C180" s="1060"/>
      <c r="D180" s="1060"/>
      <c r="E180" s="1060"/>
      <c r="F180" s="1061"/>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9"/>
      <c r="B181" s="1060"/>
      <c r="C181" s="1060"/>
      <c r="D181" s="1060"/>
      <c r="E181" s="1060"/>
      <c r="F181" s="1061"/>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9"/>
      <c r="B182" s="1060"/>
      <c r="C182" s="1060"/>
      <c r="D182" s="1060"/>
      <c r="E182" s="1060"/>
      <c r="F182" s="1061"/>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9"/>
      <c r="B183" s="1060"/>
      <c r="C183" s="1060"/>
      <c r="D183" s="1060"/>
      <c r="E183" s="1060"/>
      <c r="F183" s="1061"/>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9"/>
      <c r="B184" s="1060"/>
      <c r="C184" s="1060"/>
      <c r="D184" s="1060"/>
      <c r="E184" s="1060"/>
      <c r="F184" s="1061"/>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9"/>
      <c r="B185" s="1060"/>
      <c r="C185" s="1060"/>
      <c r="D185" s="1060"/>
      <c r="E185" s="1060"/>
      <c r="F185" s="1061"/>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9"/>
      <c r="B186" s="1060"/>
      <c r="C186" s="1060"/>
      <c r="D186" s="1060"/>
      <c r="E186" s="1060"/>
      <c r="F186" s="1061"/>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9"/>
      <c r="B187" s="1060"/>
      <c r="C187" s="1060"/>
      <c r="D187" s="1060"/>
      <c r="E187" s="1060"/>
      <c r="F187" s="1061"/>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6"/>
    </row>
    <row r="188" spans="1:50" ht="24.75" customHeight="1" x14ac:dyDescent="0.15">
      <c r="A188" s="1059"/>
      <c r="B188" s="1060"/>
      <c r="C188" s="1060"/>
      <c r="D188" s="1060"/>
      <c r="E188" s="1060"/>
      <c r="F188" s="1061"/>
      <c r="G188" s="838" t="s">
        <v>18</v>
      </c>
      <c r="H188" s="692"/>
      <c r="I188" s="692"/>
      <c r="J188" s="692"/>
      <c r="K188" s="692"/>
      <c r="L188" s="691" t="s">
        <v>19</v>
      </c>
      <c r="M188" s="692"/>
      <c r="N188" s="692"/>
      <c r="O188" s="692"/>
      <c r="P188" s="692"/>
      <c r="Q188" s="692"/>
      <c r="R188" s="692"/>
      <c r="S188" s="692"/>
      <c r="T188" s="692"/>
      <c r="U188" s="692"/>
      <c r="V188" s="692"/>
      <c r="W188" s="692"/>
      <c r="X188" s="693"/>
      <c r="Y188" s="617" t="s">
        <v>20</v>
      </c>
      <c r="Z188" s="618"/>
      <c r="AA188" s="618"/>
      <c r="AB188" s="821"/>
      <c r="AC188" s="838" t="s">
        <v>18</v>
      </c>
      <c r="AD188" s="692"/>
      <c r="AE188" s="692"/>
      <c r="AF188" s="692"/>
      <c r="AG188" s="692"/>
      <c r="AH188" s="691" t="s">
        <v>19</v>
      </c>
      <c r="AI188" s="692"/>
      <c r="AJ188" s="692"/>
      <c r="AK188" s="692"/>
      <c r="AL188" s="692"/>
      <c r="AM188" s="692"/>
      <c r="AN188" s="692"/>
      <c r="AO188" s="692"/>
      <c r="AP188" s="692"/>
      <c r="AQ188" s="692"/>
      <c r="AR188" s="692"/>
      <c r="AS188" s="692"/>
      <c r="AT188" s="693"/>
      <c r="AU188" s="617" t="s">
        <v>20</v>
      </c>
      <c r="AV188" s="618"/>
      <c r="AW188" s="618"/>
      <c r="AX188" s="619"/>
    </row>
    <row r="189" spans="1:50" ht="24.75" customHeight="1" x14ac:dyDescent="0.15">
      <c r="A189" s="1059"/>
      <c r="B189" s="1060"/>
      <c r="C189" s="1060"/>
      <c r="D189" s="1060"/>
      <c r="E189" s="1060"/>
      <c r="F189" s="1061"/>
      <c r="G189" s="694"/>
      <c r="H189" s="695"/>
      <c r="I189" s="695"/>
      <c r="J189" s="695"/>
      <c r="K189" s="696"/>
      <c r="L189" s="688"/>
      <c r="M189" s="689"/>
      <c r="N189" s="689"/>
      <c r="O189" s="689"/>
      <c r="P189" s="689"/>
      <c r="Q189" s="689"/>
      <c r="R189" s="689"/>
      <c r="S189" s="689"/>
      <c r="T189" s="689"/>
      <c r="U189" s="689"/>
      <c r="V189" s="689"/>
      <c r="W189" s="689"/>
      <c r="X189" s="690"/>
      <c r="Y189" s="415"/>
      <c r="Z189" s="416"/>
      <c r="AA189" s="416"/>
      <c r="AB189" s="828"/>
      <c r="AC189" s="694"/>
      <c r="AD189" s="695"/>
      <c r="AE189" s="695"/>
      <c r="AF189" s="695"/>
      <c r="AG189" s="696"/>
      <c r="AH189" s="688"/>
      <c r="AI189" s="689"/>
      <c r="AJ189" s="689"/>
      <c r="AK189" s="689"/>
      <c r="AL189" s="689"/>
      <c r="AM189" s="689"/>
      <c r="AN189" s="689"/>
      <c r="AO189" s="689"/>
      <c r="AP189" s="689"/>
      <c r="AQ189" s="689"/>
      <c r="AR189" s="689"/>
      <c r="AS189" s="689"/>
      <c r="AT189" s="690"/>
      <c r="AU189" s="415"/>
      <c r="AV189" s="416"/>
      <c r="AW189" s="416"/>
      <c r="AX189" s="417"/>
    </row>
    <row r="190" spans="1:50" ht="24.75" customHeight="1" x14ac:dyDescent="0.15">
      <c r="A190" s="1059"/>
      <c r="B190" s="1060"/>
      <c r="C190" s="1060"/>
      <c r="D190" s="1060"/>
      <c r="E190" s="1060"/>
      <c r="F190" s="1061"/>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9"/>
      <c r="B191" s="1060"/>
      <c r="C191" s="1060"/>
      <c r="D191" s="1060"/>
      <c r="E191" s="1060"/>
      <c r="F191" s="1061"/>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9"/>
      <c r="B192" s="1060"/>
      <c r="C192" s="1060"/>
      <c r="D192" s="1060"/>
      <c r="E192" s="1060"/>
      <c r="F192" s="1061"/>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9"/>
      <c r="B193" s="1060"/>
      <c r="C193" s="1060"/>
      <c r="D193" s="1060"/>
      <c r="E193" s="1060"/>
      <c r="F193" s="1061"/>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9"/>
      <c r="B194" s="1060"/>
      <c r="C194" s="1060"/>
      <c r="D194" s="1060"/>
      <c r="E194" s="1060"/>
      <c r="F194" s="1061"/>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9"/>
      <c r="B195" s="1060"/>
      <c r="C195" s="1060"/>
      <c r="D195" s="1060"/>
      <c r="E195" s="1060"/>
      <c r="F195" s="1061"/>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9"/>
      <c r="B196" s="1060"/>
      <c r="C196" s="1060"/>
      <c r="D196" s="1060"/>
      <c r="E196" s="1060"/>
      <c r="F196" s="1061"/>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9"/>
      <c r="B197" s="1060"/>
      <c r="C197" s="1060"/>
      <c r="D197" s="1060"/>
      <c r="E197" s="1060"/>
      <c r="F197" s="1061"/>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9"/>
      <c r="B198" s="1060"/>
      <c r="C198" s="1060"/>
      <c r="D198" s="1060"/>
      <c r="E198" s="1060"/>
      <c r="F198" s="1061"/>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9"/>
      <c r="B199" s="1060"/>
      <c r="C199" s="1060"/>
      <c r="D199" s="1060"/>
      <c r="E199" s="1060"/>
      <c r="F199" s="1061"/>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9"/>
      <c r="B200" s="1060"/>
      <c r="C200" s="1060"/>
      <c r="D200" s="1060"/>
      <c r="E200" s="1060"/>
      <c r="F200" s="1061"/>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6"/>
    </row>
    <row r="201" spans="1:50" ht="24.75" customHeight="1" x14ac:dyDescent="0.15">
      <c r="A201" s="1059"/>
      <c r="B201" s="1060"/>
      <c r="C201" s="1060"/>
      <c r="D201" s="1060"/>
      <c r="E201" s="1060"/>
      <c r="F201" s="1061"/>
      <c r="G201" s="838" t="s">
        <v>18</v>
      </c>
      <c r="H201" s="692"/>
      <c r="I201" s="692"/>
      <c r="J201" s="692"/>
      <c r="K201" s="692"/>
      <c r="L201" s="691" t="s">
        <v>19</v>
      </c>
      <c r="M201" s="692"/>
      <c r="N201" s="692"/>
      <c r="O201" s="692"/>
      <c r="P201" s="692"/>
      <c r="Q201" s="692"/>
      <c r="R201" s="692"/>
      <c r="S201" s="692"/>
      <c r="T201" s="692"/>
      <c r="U201" s="692"/>
      <c r="V201" s="692"/>
      <c r="W201" s="692"/>
      <c r="X201" s="693"/>
      <c r="Y201" s="617" t="s">
        <v>20</v>
      </c>
      <c r="Z201" s="618"/>
      <c r="AA201" s="618"/>
      <c r="AB201" s="821"/>
      <c r="AC201" s="838" t="s">
        <v>18</v>
      </c>
      <c r="AD201" s="692"/>
      <c r="AE201" s="692"/>
      <c r="AF201" s="692"/>
      <c r="AG201" s="692"/>
      <c r="AH201" s="691" t="s">
        <v>19</v>
      </c>
      <c r="AI201" s="692"/>
      <c r="AJ201" s="692"/>
      <c r="AK201" s="692"/>
      <c r="AL201" s="692"/>
      <c r="AM201" s="692"/>
      <c r="AN201" s="692"/>
      <c r="AO201" s="692"/>
      <c r="AP201" s="692"/>
      <c r="AQ201" s="692"/>
      <c r="AR201" s="692"/>
      <c r="AS201" s="692"/>
      <c r="AT201" s="693"/>
      <c r="AU201" s="617" t="s">
        <v>20</v>
      </c>
      <c r="AV201" s="618"/>
      <c r="AW201" s="618"/>
      <c r="AX201" s="619"/>
    </row>
    <row r="202" spans="1:50" ht="24.75" customHeight="1" x14ac:dyDescent="0.15">
      <c r="A202" s="1059"/>
      <c r="B202" s="1060"/>
      <c r="C202" s="1060"/>
      <c r="D202" s="1060"/>
      <c r="E202" s="1060"/>
      <c r="F202" s="1061"/>
      <c r="G202" s="694"/>
      <c r="H202" s="695"/>
      <c r="I202" s="695"/>
      <c r="J202" s="695"/>
      <c r="K202" s="696"/>
      <c r="L202" s="688"/>
      <c r="M202" s="689"/>
      <c r="N202" s="689"/>
      <c r="O202" s="689"/>
      <c r="P202" s="689"/>
      <c r="Q202" s="689"/>
      <c r="R202" s="689"/>
      <c r="S202" s="689"/>
      <c r="T202" s="689"/>
      <c r="U202" s="689"/>
      <c r="V202" s="689"/>
      <c r="W202" s="689"/>
      <c r="X202" s="690"/>
      <c r="Y202" s="415"/>
      <c r="Z202" s="416"/>
      <c r="AA202" s="416"/>
      <c r="AB202" s="828"/>
      <c r="AC202" s="694"/>
      <c r="AD202" s="695"/>
      <c r="AE202" s="695"/>
      <c r="AF202" s="695"/>
      <c r="AG202" s="696"/>
      <c r="AH202" s="688"/>
      <c r="AI202" s="689"/>
      <c r="AJ202" s="689"/>
      <c r="AK202" s="689"/>
      <c r="AL202" s="689"/>
      <c r="AM202" s="689"/>
      <c r="AN202" s="689"/>
      <c r="AO202" s="689"/>
      <c r="AP202" s="689"/>
      <c r="AQ202" s="689"/>
      <c r="AR202" s="689"/>
      <c r="AS202" s="689"/>
      <c r="AT202" s="690"/>
      <c r="AU202" s="415"/>
      <c r="AV202" s="416"/>
      <c r="AW202" s="416"/>
      <c r="AX202" s="417"/>
    </row>
    <row r="203" spans="1:50" ht="24.75" customHeight="1" x14ac:dyDescent="0.15">
      <c r="A203" s="1059"/>
      <c r="B203" s="1060"/>
      <c r="C203" s="1060"/>
      <c r="D203" s="1060"/>
      <c r="E203" s="1060"/>
      <c r="F203" s="1061"/>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9"/>
      <c r="B204" s="1060"/>
      <c r="C204" s="1060"/>
      <c r="D204" s="1060"/>
      <c r="E204" s="1060"/>
      <c r="F204" s="1061"/>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9"/>
      <c r="B205" s="1060"/>
      <c r="C205" s="1060"/>
      <c r="D205" s="1060"/>
      <c r="E205" s="1060"/>
      <c r="F205" s="1061"/>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9"/>
      <c r="B206" s="1060"/>
      <c r="C206" s="1060"/>
      <c r="D206" s="1060"/>
      <c r="E206" s="1060"/>
      <c r="F206" s="1061"/>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9"/>
      <c r="B207" s="1060"/>
      <c r="C207" s="1060"/>
      <c r="D207" s="1060"/>
      <c r="E207" s="1060"/>
      <c r="F207" s="1061"/>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9"/>
      <c r="B208" s="1060"/>
      <c r="C208" s="1060"/>
      <c r="D208" s="1060"/>
      <c r="E208" s="1060"/>
      <c r="F208" s="1061"/>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9"/>
      <c r="B209" s="1060"/>
      <c r="C209" s="1060"/>
      <c r="D209" s="1060"/>
      <c r="E209" s="1060"/>
      <c r="F209" s="1061"/>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9"/>
      <c r="B210" s="1060"/>
      <c r="C210" s="1060"/>
      <c r="D210" s="1060"/>
      <c r="E210" s="1060"/>
      <c r="F210" s="1061"/>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9"/>
      <c r="B211" s="1060"/>
      <c r="C211" s="1060"/>
      <c r="D211" s="1060"/>
      <c r="E211" s="1060"/>
      <c r="F211" s="1061"/>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6"/>
    </row>
    <row r="215" spans="1:50" ht="24.75" customHeight="1" x14ac:dyDescent="0.15">
      <c r="A215" s="1059"/>
      <c r="B215" s="1060"/>
      <c r="C215" s="1060"/>
      <c r="D215" s="1060"/>
      <c r="E215" s="1060"/>
      <c r="F215" s="1061"/>
      <c r="G215" s="838" t="s">
        <v>18</v>
      </c>
      <c r="H215" s="692"/>
      <c r="I215" s="692"/>
      <c r="J215" s="692"/>
      <c r="K215" s="692"/>
      <c r="L215" s="691" t="s">
        <v>19</v>
      </c>
      <c r="M215" s="692"/>
      <c r="N215" s="692"/>
      <c r="O215" s="692"/>
      <c r="P215" s="692"/>
      <c r="Q215" s="692"/>
      <c r="R215" s="692"/>
      <c r="S215" s="692"/>
      <c r="T215" s="692"/>
      <c r="U215" s="692"/>
      <c r="V215" s="692"/>
      <c r="W215" s="692"/>
      <c r="X215" s="693"/>
      <c r="Y215" s="617" t="s">
        <v>20</v>
      </c>
      <c r="Z215" s="618"/>
      <c r="AA215" s="618"/>
      <c r="AB215" s="821"/>
      <c r="AC215" s="838" t="s">
        <v>18</v>
      </c>
      <c r="AD215" s="692"/>
      <c r="AE215" s="692"/>
      <c r="AF215" s="692"/>
      <c r="AG215" s="692"/>
      <c r="AH215" s="691" t="s">
        <v>19</v>
      </c>
      <c r="AI215" s="692"/>
      <c r="AJ215" s="692"/>
      <c r="AK215" s="692"/>
      <c r="AL215" s="692"/>
      <c r="AM215" s="692"/>
      <c r="AN215" s="692"/>
      <c r="AO215" s="692"/>
      <c r="AP215" s="692"/>
      <c r="AQ215" s="692"/>
      <c r="AR215" s="692"/>
      <c r="AS215" s="692"/>
      <c r="AT215" s="693"/>
      <c r="AU215" s="617" t="s">
        <v>20</v>
      </c>
      <c r="AV215" s="618"/>
      <c r="AW215" s="618"/>
      <c r="AX215" s="619"/>
    </row>
    <row r="216" spans="1:50" ht="24.75" customHeight="1" x14ac:dyDescent="0.15">
      <c r="A216" s="1059"/>
      <c r="B216" s="1060"/>
      <c r="C216" s="1060"/>
      <c r="D216" s="1060"/>
      <c r="E216" s="1060"/>
      <c r="F216" s="1061"/>
      <c r="G216" s="694"/>
      <c r="H216" s="695"/>
      <c r="I216" s="695"/>
      <c r="J216" s="695"/>
      <c r="K216" s="696"/>
      <c r="L216" s="688"/>
      <c r="M216" s="689"/>
      <c r="N216" s="689"/>
      <c r="O216" s="689"/>
      <c r="P216" s="689"/>
      <c r="Q216" s="689"/>
      <c r="R216" s="689"/>
      <c r="S216" s="689"/>
      <c r="T216" s="689"/>
      <c r="U216" s="689"/>
      <c r="V216" s="689"/>
      <c r="W216" s="689"/>
      <c r="X216" s="690"/>
      <c r="Y216" s="415"/>
      <c r="Z216" s="416"/>
      <c r="AA216" s="416"/>
      <c r="AB216" s="828"/>
      <c r="AC216" s="694"/>
      <c r="AD216" s="695"/>
      <c r="AE216" s="695"/>
      <c r="AF216" s="695"/>
      <c r="AG216" s="696"/>
      <c r="AH216" s="688"/>
      <c r="AI216" s="689"/>
      <c r="AJ216" s="689"/>
      <c r="AK216" s="689"/>
      <c r="AL216" s="689"/>
      <c r="AM216" s="689"/>
      <c r="AN216" s="689"/>
      <c r="AO216" s="689"/>
      <c r="AP216" s="689"/>
      <c r="AQ216" s="689"/>
      <c r="AR216" s="689"/>
      <c r="AS216" s="689"/>
      <c r="AT216" s="690"/>
      <c r="AU216" s="415"/>
      <c r="AV216" s="416"/>
      <c r="AW216" s="416"/>
      <c r="AX216" s="417"/>
    </row>
    <row r="217" spans="1:50" ht="24.75" customHeight="1" x14ac:dyDescent="0.15">
      <c r="A217" s="1059"/>
      <c r="B217" s="1060"/>
      <c r="C217" s="1060"/>
      <c r="D217" s="1060"/>
      <c r="E217" s="1060"/>
      <c r="F217" s="1061"/>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9"/>
      <c r="B218" s="1060"/>
      <c r="C218" s="1060"/>
      <c r="D218" s="1060"/>
      <c r="E218" s="1060"/>
      <c r="F218" s="1061"/>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9"/>
      <c r="B219" s="1060"/>
      <c r="C219" s="1060"/>
      <c r="D219" s="1060"/>
      <c r="E219" s="1060"/>
      <c r="F219" s="1061"/>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9"/>
      <c r="B220" s="1060"/>
      <c r="C220" s="1060"/>
      <c r="D220" s="1060"/>
      <c r="E220" s="1060"/>
      <c r="F220" s="1061"/>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9"/>
      <c r="B221" s="1060"/>
      <c r="C221" s="1060"/>
      <c r="D221" s="1060"/>
      <c r="E221" s="1060"/>
      <c r="F221" s="1061"/>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9"/>
      <c r="B222" s="1060"/>
      <c r="C222" s="1060"/>
      <c r="D222" s="1060"/>
      <c r="E222" s="1060"/>
      <c r="F222" s="1061"/>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9"/>
      <c r="B223" s="1060"/>
      <c r="C223" s="1060"/>
      <c r="D223" s="1060"/>
      <c r="E223" s="1060"/>
      <c r="F223" s="1061"/>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9"/>
      <c r="B224" s="1060"/>
      <c r="C224" s="1060"/>
      <c r="D224" s="1060"/>
      <c r="E224" s="1060"/>
      <c r="F224" s="1061"/>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9"/>
      <c r="B225" s="1060"/>
      <c r="C225" s="1060"/>
      <c r="D225" s="1060"/>
      <c r="E225" s="1060"/>
      <c r="F225" s="1061"/>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9"/>
      <c r="B226" s="1060"/>
      <c r="C226" s="1060"/>
      <c r="D226" s="1060"/>
      <c r="E226" s="1060"/>
      <c r="F226" s="1061"/>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9"/>
      <c r="B227" s="1060"/>
      <c r="C227" s="1060"/>
      <c r="D227" s="1060"/>
      <c r="E227" s="1060"/>
      <c r="F227" s="1061"/>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6"/>
    </row>
    <row r="228" spans="1:50" ht="25.5" customHeight="1" x14ac:dyDescent="0.15">
      <c r="A228" s="1059"/>
      <c r="B228" s="1060"/>
      <c r="C228" s="1060"/>
      <c r="D228" s="1060"/>
      <c r="E228" s="1060"/>
      <c r="F228" s="1061"/>
      <c r="G228" s="838" t="s">
        <v>18</v>
      </c>
      <c r="H228" s="692"/>
      <c r="I228" s="692"/>
      <c r="J228" s="692"/>
      <c r="K228" s="692"/>
      <c r="L228" s="691" t="s">
        <v>19</v>
      </c>
      <c r="M228" s="692"/>
      <c r="N228" s="692"/>
      <c r="O228" s="692"/>
      <c r="P228" s="692"/>
      <c r="Q228" s="692"/>
      <c r="R228" s="692"/>
      <c r="S228" s="692"/>
      <c r="T228" s="692"/>
      <c r="U228" s="692"/>
      <c r="V228" s="692"/>
      <c r="W228" s="692"/>
      <c r="X228" s="693"/>
      <c r="Y228" s="617" t="s">
        <v>20</v>
      </c>
      <c r="Z228" s="618"/>
      <c r="AA228" s="618"/>
      <c r="AB228" s="821"/>
      <c r="AC228" s="838" t="s">
        <v>18</v>
      </c>
      <c r="AD228" s="692"/>
      <c r="AE228" s="692"/>
      <c r="AF228" s="692"/>
      <c r="AG228" s="692"/>
      <c r="AH228" s="691" t="s">
        <v>19</v>
      </c>
      <c r="AI228" s="692"/>
      <c r="AJ228" s="692"/>
      <c r="AK228" s="692"/>
      <c r="AL228" s="692"/>
      <c r="AM228" s="692"/>
      <c r="AN228" s="692"/>
      <c r="AO228" s="692"/>
      <c r="AP228" s="692"/>
      <c r="AQ228" s="692"/>
      <c r="AR228" s="692"/>
      <c r="AS228" s="692"/>
      <c r="AT228" s="693"/>
      <c r="AU228" s="617" t="s">
        <v>20</v>
      </c>
      <c r="AV228" s="618"/>
      <c r="AW228" s="618"/>
      <c r="AX228" s="619"/>
    </row>
    <row r="229" spans="1:50" ht="24.75" customHeight="1" x14ac:dyDescent="0.15">
      <c r="A229" s="1059"/>
      <c r="B229" s="1060"/>
      <c r="C229" s="1060"/>
      <c r="D229" s="1060"/>
      <c r="E229" s="1060"/>
      <c r="F229" s="1061"/>
      <c r="G229" s="694"/>
      <c r="H229" s="695"/>
      <c r="I229" s="695"/>
      <c r="J229" s="695"/>
      <c r="K229" s="696"/>
      <c r="L229" s="688"/>
      <c r="M229" s="689"/>
      <c r="N229" s="689"/>
      <c r="O229" s="689"/>
      <c r="P229" s="689"/>
      <c r="Q229" s="689"/>
      <c r="R229" s="689"/>
      <c r="S229" s="689"/>
      <c r="T229" s="689"/>
      <c r="U229" s="689"/>
      <c r="V229" s="689"/>
      <c r="W229" s="689"/>
      <c r="X229" s="690"/>
      <c r="Y229" s="415"/>
      <c r="Z229" s="416"/>
      <c r="AA229" s="416"/>
      <c r="AB229" s="828"/>
      <c r="AC229" s="694"/>
      <c r="AD229" s="695"/>
      <c r="AE229" s="695"/>
      <c r="AF229" s="695"/>
      <c r="AG229" s="696"/>
      <c r="AH229" s="688"/>
      <c r="AI229" s="689"/>
      <c r="AJ229" s="689"/>
      <c r="AK229" s="689"/>
      <c r="AL229" s="689"/>
      <c r="AM229" s="689"/>
      <c r="AN229" s="689"/>
      <c r="AO229" s="689"/>
      <c r="AP229" s="689"/>
      <c r="AQ229" s="689"/>
      <c r="AR229" s="689"/>
      <c r="AS229" s="689"/>
      <c r="AT229" s="690"/>
      <c r="AU229" s="415"/>
      <c r="AV229" s="416"/>
      <c r="AW229" s="416"/>
      <c r="AX229" s="417"/>
    </row>
    <row r="230" spans="1:50" ht="24.75" customHeight="1" x14ac:dyDescent="0.15">
      <c r="A230" s="1059"/>
      <c r="B230" s="1060"/>
      <c r="C230" s="1060"/>
      <c r="D230" s="1060"/>
      <c r="E230" s="1060"/>
      <c r="F230" s="1061"/>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9"/>
      <c r="B231" s="1060"/>
      <c r="C231" s="1060"/>
      <c r="D231" s="1060"/>
      <c r="E231" s="1060"/>
      <c r="F231" s="1061"/>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9"/>
      <c r="B232" s="1060"/>
      <c r="C232" s="1060"/>
      <c r="D232" s="1060"/>
      <c r="E232" s="1060"/>
      <c r="F232" s="1061"/>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9"/>
      <c r="B233" s="1060"/>
      <c r="C233" s="1060"/>
      <c r="D233" s="1060"/>
      <c r="E233" s="1060"/>
      <c r="F233" s="1061"/>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9"/>
      <c r="B234" s="1060"/>
      <c r="C234" s="1060"/>
      <c r="D234" s="1060"/>
      <c r="E234" s="1060"/>
      <c r="F234" s="1061"/>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9"/>
      <c r="B235" s="1060"/>
      <c r="C235" s="1060"/>
      <c r="D235" s="1060"/>
      <c r="E235" s="1060"/>
      <c r="F235" s="1061"/>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9"/>
      <c r="B236" s="1060"/>
      <c r="C236" s="1060"/>
      <c r="D236" s="1060"/>
      <c r="E236" s="1060"/>
      <c r="F236" s="1061"/>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9"/>
      <c r="B237" s="1060"/>
      <c r="C237" s="1060"/>
      <c r="D237" s="1060"/>
      <c r="E237" s="1060"/>
      <c r="F237" s="1061"/>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9"/>
      <c r="B238" s="1060"/>
      <c r="C238" s="1060"/>
      <c r="D238" s="1060"/>
      <c r="E238" s="1060"/>
      <c r="F238" s="1061"/>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9"/>
      <c r="B239" s="1060"/>
      <c r="C239" s="1060"/>
      <c r="D239" s="1060"/>
      <c r="E239" s="1060"/>
      <c r="F239" s="1061"/>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9"/>
      <c r="B240" s="1060"/>
      <c r="C240" s="1060"/>
      <c r="D240" s="1060"/>
      <c r="E240" s="1060"/>
      <c r="F240" s="1061"/>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6"/>
    </row>
    <row r="241" spans="1:50" ht="24.75" customHeight="1" x14ac:dyDescent="0.15">
      <c r="A241" s="1059"/>
      <c r="B241" s="1060"/>
      <c r="C241" s="1060"/>
      <c r="D241" s="1060"/>
      <c r="E241" s="1060"/>
      <c r="F241" s="1061"/>
      <c r="G241" s="838" t="s">
        <v>18</v>
      </c>
      <c r="H241" s="692"/>
      <c r="I241" s="692"/>
      <c r="J241" s="692"/>
      <c r="K241" s="692"/>
      <c r="L241" s="691" t="s">
        <v>19</v>
      </c>
      <c r="M241" s="692"/>
      <c r="N241" s="692"/>
      <c r="O241" s="692"/>
      <c r="P241" s="692"/>
      <c r="Q241" s="692"/>
      <c r="R241" s="692"/>
      <c r="S241" s="692"/>
      <c r="T241" s="692"/>
      <c r="U241" s="692"/>
      <c r="V241" s="692"/>
      <c r="W241" s="692"/>
      <c r="X241" s="693"/>
      <c r="Y241" s="617" t="s">
        <v>20</v>
      </c>
      <c r="Z241" s="618"/>
      <c r="AA241" s="618"/>
      <c r="AB241" s="821"/>
      <c r="AC241" s="838" t="s">
        <v>18</v>
      </c>
      <c r="AD241" s="692"/>
      <c r="AE241" s="692"/>
      <c r="AF241" s="692"/>
      <c r="AG241" s="692"/>
      <c r="AH241" s="691" t="s">
        <v>19</v>
      </c>
      <c r="AI241" s="692"/>
      <c r="AJ241" s="692"/>
      <c r="AK241" s="692"/>
      <c r="AL241" s="692"/>
      <c r="AM241" s="692"/>
      <c r="AN241" s="692"/>
      <c r="AO241" s="692"/>
      <c r="AP241" s="692"/>
      <c r="AQ241" s="692"/>
      <c r="AR241" s="692"/>
      <c r="AS241" s="692"/>
      <c r="AT241" s="693"/>
      <c r="AU241" s="617" t="s">
        <v>20</v>
      </c>
      <c r="AV241" s="618"/>
      <c r="AW241" s="618"/>
      <c r="AX241" s="619"/>
    </row>
    <row r="242" spans="1:50" ht="24.75" customHeight="1" x14ac:dyDescent="0.15">
      <c r="A242" s="1059"/>
      <c r="B242" s="1060"/>
      <c r="C242" s="1060"/>
      <c r="D242" s="1060"/>
      <c r="E242" s="1060"/>
      <c r="F242" s="1061"/>
      <c r="G242" s="694"/>
      <c r="H242" s="695"/>
      <c r="I242" s="695"/>
      <c r="J242" s="695"/>
      <c r="K242" s="696"/>
      <c r="L242" s="688"/>
      <c r="M242" s="689"/>
      <c r="N242" s="689"/>
      <c r="O242" s="689"/>
      <c r="P242" s="689"/>
      <c r="Q242" s="689"/>
      <c r="R242" s="689"/>
      <c r="S242" s="689"/>
      <c r="T242" s="689"/>
      <c r="U242" s="689"/>
      <c r="V242" s="689"/>
      <c r="W242" s="689"/>
      <c r="X242" s="690"/>
      <c r="Y242" s="415"/>
      <c r="Z242" s="416"/>
      <c r="AA242" s="416"/>
      <c r="AB242" s="828"/>
      <c r="AC242" s="694"/>
      <c r="AD242" s="695"/>
      <c r="AE242" s="695"/>
      <c r="AF242" s="695"/>
      <c r="AG242" s="696"/>
      <c r="AH242" s="688"/>
      <c r="AI242" s="689"/>
      <c r="AJ242" s="689"/>
      <c r="AK242" s="689"/>
      <c r="AL242" s="689"/>
      <c r="AM242" s="689"/>
      <c r="AN242" s="689"/>
      <c r="AO242" s="689"/>
      <c r="AP242" s="689"/>
      <c r="AQ242" s="689"/>
      <c r="AR242" s="689"/>
      <c r="AS242" s="689"/>
      <c r="AT242" s="690"/>
      <c r="AU242" s="415"/>
      <c r="AV242" s="416"/>
      <c r="AW242" s="416"/>
      <c r="AX242" s="417"/>
    </row>
    <row r="243" spans="1:50" ht="24.75" customHeight="1" x14ac:dyDescent="0.15">
      <c r="A243" s="1059"/>
      <c r="B243" s="1060"/>
      <c r="C243" s="1060"/>
      <c r="D243" s="1060"/>
      <c r="E243" s="1060"/>
      <c r="F243" s="1061"/>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9"/>
      <c r="B244" s="1060"/>
      <c r="C244" s="1060"/>
      <c r="D244" s="1060"/>
      <c r="E244" s="1060"/>
      <c r="F244" s="1061"/>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9"/>
      <c r="B245" s="1060"/>
      <c r="C245" s="1060"/>
      <c r="D245" s="1060"/>
      <c r="E245" s="1060"/>
      <c r="F245" s="1061"/>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9"/>
      <c r="B246" s="1060"/>
      <c r="C246" s="1060"/>
      <c r="D246" s="1060"/>
      <c r="E246" s="1060"/>
      <c r="F246" s="1061"/>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9"/>
      <c r="B247" s="1060"/>
      <c r="C247" s="1060"/>
      <c r="D247" s="1060"/>
      <c r="E247" s="1060"/>
      <c r="F247" s="1061"/>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9"/>
      <c r="B248" s="1060"/>
      <c r="C248" s="1060"/>
      <c r="D248" s="1060"/>
      <c r="E248" s="1060"/>
      <c r="F248" s="1061"/>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9"/>
      <c r="B249" s="1060"/>
      <c r="C249" s="1060"/>
      <c r="D249" s="1060"/>
      <c r="E249" s="1060"/>
      <c r="F249" s="1061"/>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9"/>
      <c r="B250" s="1060"/>
      <c r="C250" s="1060"/>
      <c r="D250" s="1060"/>
      <c r="E250" s="1060"/>
      <c r="F250" s="1061"/>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9"/>
      <c r="B251" s="1060"/>
      <c r="C251" s="1060"/>
      <c r="D251" s="1060"/>
      <c r="E251" s="1060"/>
      <c r="F251" s="1061"/>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9"/>
      <c r="B252" s="1060"/>
      <c r="C252" s="1060"/>
      <c r="D252" s="1060"/>
      <c r="E252" s="1060"/>
      <c r="F252" s="1061"/>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9"/>
      <c r="B253" s="1060"/>
      <c r="C253" s="1060"/>
      <c r="D253" s="1060"/>
      <c r="E253" s="1060"/>
      <c r="F253" s="1061"/>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6"/>
    </row>
    <row r="254" spans="1:50" ht="24.75" customHeight="1" x14ac:dyDescent="0.15">
      <c r="A254" s="1059"/>
      <c r="B254" s="1060"/>
      <c r="C254" s="1060"/>
      <c r="D254" s="1060"/>
      <c r="E254" s="1060"/>
      <c r="F254" s="1061"/>
      <c r="G254" s="838" t="s">
        <v>18</v>
      </c>
      <c r="H254" s="692"/>
      <c r="I254" s="692"/>
      <c r="J254" s="692"/>
      <c r="K254" s="692"/>
      <c r="L254" s="691" t="s">
        <v>19</v>
      </c>
      <c r="M254" s="692"/>
      <c r="N254" s="692"/>
      <c r="O254" s="692"/>
      <c r="P254" s="692"/>
      <c r="Q254" s="692"/>
      <c r="R254" s="692"/>
      <c r="S254" s="692"/>
      <c r="T254" s="692"/>
      <c r="U254" s="692"/>
      <c r="V254" s="692"/>
      <c r="W254" s="692"/>
      <c r="X254" s="693"/>
      <c r="Y254" s="617" t="s">
        <v>20</v>
      </c>
      <c r="Z254" s="618"/>
      <c r="AA254" s="618"/>
      <c r="AB254" s="821"/>
      <c r="AC254" s="838" t="s">
        <v>18</v>
      </c>
      <c r="AD254" s="692"/>
      <c r="AE254" s="692"/>
      <c r="AF254" s="692"/>
      <c r="AG254" s="692"/>
      <c r="AH254" s="691" t="s">
        <v>19</v>
      </c>
      <c r="AI254" s="692"/>
      <c r="AJ254" s="692"/>
      <c r="AK254" s="692"/>
      <c r="AL254" s="692"/>
      <c r="AM254" s="692"/>
      <c r="AN254" s="692"/>
      <c r="AO254" s="692"/>
      <c r="AP254" s="692"/>
      <c r="AQ254" s="692"/>
      <c r="AR254" s="692"/>
      <c r="AS254" s="692"/>
      <c r="AT254" s="693"/>
      <c r="AU254" s="617" t="s">
        <v>20</v>
      </c>
      <c r="AV254" s="618"/>
      <c r="AW254" s="618"/>
      <c r="AX254" s="619"/>
    </row>
    <row r="255" spans="1:50" ht="24.75" customHeight="1" x14ac:dyDescent="0.15">
      <c r="A255" s="1059"/>
      <c r="B255" s="1060"/>
      <c r="C255" s="1060"/>
      <c r="D255" s="1060"/>
      <c r="E255" s="1060"/>
      <c r="F255" s="1061"/>
      <c r="G255" s="694"/>
      <c r="H255" s="695"/>
      <c r="I255" s="695"/>
      <c r="J255" s="695"/>
      <c r="K255" s="696"/>
      <c r="L255" s="688"/>
      <c r="M255" s="689"/>
      <c r="N255" s="689"/>
      <c r="O255" s="689"/>
      <c r="P255" s="689"/>
      <c r="Q255" s="689"/>
      <c r="R255" s="689"/>
      <c r="S255" s="689"/>
      <c r="T255" s="689"/>
      <c r="U255" s="689"/>
      <c r="V255" s="689"/>
      <c r="W255" s="689"/>
      <c r="X255" s="690"/>
      <c r="Y255" s="415"/>
      <c r="Z255" s="416"/>
      <c r="AA255" s="416"/>
      <c r="AB255" s="828"/>
      <c r="AC255" s="694"/>
      <c r="AD255" s="695"/>
      <c r="AE255" s="695"/>
      <c r="AF255" s="695"/>
      <c r="AG255" s="696"/>
      <c r="AH255" s="688"/>
      <c r="AI255" s="689"/>
      <c r="AJ255" s="689"/>
      <c r="AK255" s="689"/>
      <c r="AL255" s="689"/>
      <c r="AM255" s="689"/>
      <c r="AN255" s="689"/>
      <c r="AO255" s="689"/>
      <c r="AP255" s="689"/>
      <c r="AQ255" s="689"/>
      <c r="AR255" s="689"/>
      <c r="AS255" s="689"/>
      <c r="AT255" s="690"/>
      <c r="AU255" s="415"/>
      <c r="AV255" s="416"/>
      <c r="AW255" s="416"/>
      <c r="AX255" s="417"/>
    </row>
    <row r="256" spans="1:50" ht="24.75" customHeight="1" x14ac:dyDescent="0.15">
      <c r="A256" s="1059"/>
      <c r="B256" s="1060"/>
      <c r="C256" s="1060"/>
      <c r="D256" s="1060"/>
      <c r="E256" s="1060"/>
      <c r="F256" s="1061"/>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9"/>
      <c r="B257" s="1060"/>
      <c r="C257" s="1060"/>
      <c r="D257" s="1060"/>
      <c r="E257" s="1060"/>
      <c r="F257" s="1061"/>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9"/>
      <c r="B258" s="1060"/>
      <c r="C258" s="1060"/>
      <c r="D258" s="1060"/>
      <c r="E258" s="1060"/>
      <c r="F258" s="1061"/>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9"/>
      <c r="B259" s="1060"/>
      <c r="C259" s="1060"/>
      <c r="D259" s="1060"/>
      <c r="E259" s="1060"/>
      <c r="F259" s="1061"/>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9"/>
      <c r="B260" s="1060"/>
      <c r="C260" s="1060"/>
      <c r="D260" s="1060"/>
      <c r="E260" s="1060"/>
      <c r="F260" s="1061"/>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9"/>
      <c r="B261" s="1060"/>
      <c r="C261" s="1060"/>
      <c r="D261" s="1060"/>
      <c r="E261" s="1060"/>
      <c r="F261" s="1061"/>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9"/>
      <c r="B262" s="1060"/>
      <c r="C262" s="1060"/>
      <c r="D262" s="1060"/>
      <c r="E262" s="1060"/>
      <c r="F262" s="1061"/>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9"/>
      <c r="B263" s="1060"/>
      <c r="C263" s="1060"/>
      <c r="D263" s="1060"/>
      <c r="E263" s="1060"/>
      <c r="F263" s="1061"/>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9"/>
      <c r="B264" s="1060"/>
      <c r="C264" s="1060"/>
      <c r="D264" s="1060"/>
      <c r="E264" s="1060"/>
      <c r="F264" s="1061"/>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6" t="s">
        <v>434</v>
      </c>
      <c r="K3" s="392"/>
      <c r="L3" s="392"/>
      <c r="M3" s="392"/>
      <c r="N3" s="392"/>
      <c r="O3" s="392"/>
      <c r="P3" s="393" t="s">
        <v>28</v>
      </c>
      <c r="Q3" s="393"/>
      <c r="R3" s="393"/>
      <c r="S3" s="393"/>
      <c r="T3" s="393"/>
      <c r="U3" s="393"/>
      <c r="V3" s="393"/>
      <c r="W3" s="393"/>
      <c r="X3" s="393"/>
      <c r="Y3" s="394" t="s">
        <v>507</v>
      </c>
      <c r="Z3" s="395"/>
      <c r="AA3" s="395"/>
      <c r="AB3" s="395"/>
      <c r="AC3" s="156" t="s">
        <v>489</v>
      </c>
      <c r="AD3" s="156"/>
      <c r="AE3" s="156"/>
      <c r="AF3" s="156"/>
      <c r="AG3" s="156"/>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0">
        <v>1</v>
      </c>
      <c r="B4" s="1070">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0">
        <v>2</v>
      </c>
      <c r="B5" s="1070">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0">
        <v>3</v>
      </c>
      <c r="B6" s="1070">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0">
        <v>4</v>
      </c>
      <c r="B7" s="1070">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0">
        <v>5</v>
      </c>
      <c r="B8" s="1070">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0">
        <v>6</v>
      </c>
      <c r="B9" s="1070">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0">
        <v>7</v>
      </c>
      <c r="B10" s="1070">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0">
        <v>8</v>
      </c>
      <c r="B11" s="1070">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0">
        <v>9</v>
      </c>
      <c r="B12" s="1070">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0">
        <v>10</v>
      </c>
      <c r="B13" s="1070">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0">
        <v>11</v>
      </c>
      <c r="B14" s="1070">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0">
        <v>12</v>
      </c>
      <c r="B15" s="1070">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0">
        <v>13</v>
      </c>
      <c r="B16" s="1070">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0">
        <v>14</v>
      </c>
      <c r="B17" s="1070">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0">
        <v>15</v>
      </c>
      <c r="B18" s="1070">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0">
        <v>16</v>
      </c>
      <c r="B19" s="1070">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0">
        <v>17</v>
      </c>
      <c r="B20" s="1070">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0">
        <v>18</v>
      </c>
      <c r="B21" s="1070">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0">
        <v>19</v>
      </c>
      <c r="B22" s="1070">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0">
        <v>20</v>
      </c>
      <c r="B23" s="1070">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0">
        <v>21</v>
      </c>
      <c r="B24" s="1070">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0">
        <v>22</v>
      </c>
      <c r="B25" s="1070">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0">
        <v>23</v>
      </c>
      <c r="B26" s="1070">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0">
        <v>24</v>
      </c>
      <c r="B27" s="1070">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0">
        <v>25</v>
      </c>
      <c r="B28" s="1070">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0">
        <v>26</v>
      </c>
      <c r="B29" s="1070">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0">
        <v>27</v>
      </c>
      <c r="B30" s="1070">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0">
        <v>28</v>
      </c>
      <c r="B31" s="1070">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0">
        <v>29</v>
      </c>
      <c r="B32" s="1070">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0">
        <v>30</v>
      </c>
      <c r="B33" s="1070">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6" t="s">
        <v>434</v>
      </c>
      <c r="K36" s="392"/>
      <c r="L36" s="392"/>
      <c r="M36" s="392"/>
      <c r="N36" s="392"/>
      <c r="O36" s="392"/>
      <c r="P36" s="393" t="s">
        <v>28</v>
      </c>
      <c r="Q36" s="393"/>
      <c r="R36" s="393"/>
      <c r="S36" s="393"/>
      <c r="T36" s="393"/>
      <c r="U36" s="393"/>
      <c r="V36" s="393"/>
      <c r="W36" s="393"/>
      <c r="X36" s="393"/>
      <c r="Y36" s="394" t="s">
        <v>507</v>
      </c>
      <c r="Z36" s="395"/>
      <c r="AA36" s="395"/>
      <c r="AB36" s="395"/>
      <c r="AC36" s="156" t="s">
        <v>489</v>
      </c>
      <c r="AD36" s="156"/>
      <c r="AE36" s="156"/>
      <c r="AF36" s="156"/>
      <c r="AG36" s="156"/>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0">
        <v>1</v>
      </c>
      <c r="B37" s="1070">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0">
        <v>2</v>
      </c>
      <c r="B38" s="1070">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0">
        <v>3</v>
      </c>
      <c r="B39" s="1070">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0">
        <v>4</v>
      </c>
      <c r="B40" s="1070">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0">
        <v>5</v>
      </c>
      <c r="B41" s="1070">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0">
        <v>6</v>
      </c>
      <c r="B42" s="1070">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0">
        <v>7</v>
      </c>
      <c r="B43" s="1070">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0">
        <v>8</v>
      </c>
      <c r="B44" s="1070">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0">
        <v>9</v>
      </c>
      <c r="B45" s="1070">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0">
        <v>10</v>
      </c>
      <c r="B46" s="1070">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0">
        <v>11</v>
      </c>
      <c r="B47" s="1070">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0">
        <v>12</v>
      </c>
      <c r="B48" s="1070">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0">
        <v>13</v>
      </c>
      <c r="B49" s="1070">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0">
        <v>14</v>
      </c>
      <c r="B50" s="1070">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0">
        <v>15</v>
      </c>
      <c r="B51" s="1070">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0">
        <v>16</v>
      </c>
      <c r="B52" s="1070">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0">
        <v>17</v>
      </c>
      <c r="B53" s="1070">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0">
        <v>18</v>
      </c>
      <c r="B54" s="1070">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0">
        <v>19</v>
      </c>
      <c r="B55" s="1070">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0">
        <v>20</v>
      </c>
      <c r="B56" s="1070">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0">
        <v>21</v>
      </c>
      <c r="B57" s="1070">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0">
        <v>22</v>
      </c>
      <c r="B58" s="1070">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0">
        <v>23</v>
      </c>
      <c r="B59" s="1070">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0">
        <v>24</v>
      </c>
      <c r="B60" s="1070">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0">
        <v>25</v>
      </c>
      <c r="B61" s="1070">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0">
        <v>26</v>
      </c>
      <c r="B62" s="1070">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0">
        <v>27</v>
      </c>
      <c r="B63" s="1070">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0">
        <v>28</v>
      </c>
      <c r="B64" s="1070">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0">
        <v>29</v>
      </c>
      <c r="B65" s="1070">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0">
        <v>30</v>
      </c>
      <c r="B66" s="1070">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6" t="s">
        <v>434</v>
      </c>
      <c r="K69" s="392"/>
      <c r="L69" s="392"/>
      <c r="M69" s="392"/>
      <c r="N69" s="392"/>
      <c r="O69" s="392"/>
      <c r="P69" s="393" t="s">
        <v>28</v>
      </c>
      <c r="Q69" s="393"/>
      <c r="R69" s="393"/>
      <c r="S69" s="393"/>
      <c r="T69" s="393"/>
      <c r="U69" s="393"/>
      <c r="V69" s="393"/>
      <c r="W69" s="393"/>
      <c r="X69" s="393"/>
      <c r="Y69" s="394" t="s">
        <v>507</v>
      </c>
      <c r="Z69" s="395"/>
      <c r="AA69" s="395"/>
      <c r="AB69" s="395"/>
      <c r="AC69" s="156" t="s">
        <v>489</v>
      </c>
      <c r="AD69" s="156"/>
      <c r="AE69" s="156"/>
      <c r="AF69" s="156"/>
      <c r="AG69" s="156"/>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0">
        <v>1</v>
      </c>
      <c r="B70" s="1070">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0">
        <v>2</v>
      </c>
      <c r="B71" s="1070">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0">
        <v>3</v>
      </c>
      <c r="B72" s="1070">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0">
        <v>4</v>
      </c>
      <c r="B73" s="1070">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0">
        <v>5</v>
      </c>
      <c r="B74" s="1070">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0">
        <v>6</v>
      </c>
      <c r="B75" s="1070">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0">
        <v>7</v>
      </c>
      <c r="B76" s="1070">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0">
        <v>8</v>
      </c>
      <c r="B77" s="1070">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0">
        <v>9</v>
      </c>
      <c r="B78" s="1070">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0">
        <v>10</v>
      </c>
      <c r="B79" s="1070">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0">
        <v>11</v>
      </c>
      <c r="B80" s="1070">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0">
        <v>12</v>
      </c>
      <c r="B81" s="1070">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0">
        <v>13</v>
      </c>
      <c r="B82" s="1070">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0">
        <v>14</v>
      </c>
      <c r="B83" s="1070">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0">
        <v>15</v>
      </c>
      <c r="B84" s="1070">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0">
        <v>16</v>
      </c>
      <c r="B85" s="1070">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0">
        <v>17</v>
      </c>
      <c r="B86" s="1070">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0">
        <v>18</v>
      </c>
      <c r="B87" s="1070">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0">
        <v>19</v>
      </c>
      <c r="B88" s="1070">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0">
        <v>20</v>
      </c>
      <c r="B89" s="1070">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0">
        <v>21</v>
      </c>
      <c r="B90" s="1070">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0">
        <v>22</v>
      </c>
      <c r="B91" s="1070">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0">
        <v>23</v>
      </c>
      <c r="B92" s="1070">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0">
        <v>24</v>
      </c>
      <c r="B93" s="1070">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0">
        <v>25</v>
      </c>
      <c r="B94" s="1070">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0">
        <v>26</v>
      </c>
      <c r="B95" s="1070">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0">
        <v>27</v>
      </c>
      <c r="B96" s="1070">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0">
        <v>28</v>
      </c>
      <c r="B97" s="1070">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0">
        <v>29</v>
      </c>
      <c r="B98" s="1070">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0">
        <v>30</v>
      </c>
      <c r="B99" s="1070">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6"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6" t="s">
        <v>489</v>
      </c>
      <c r="AD102" s="156"/>
      <c r="AE102" s="156"/>
      <c r="AF102" s="156"/>
      <c r="AG102" s="156"/>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0">
        <v>1</v>
      </c>
      <c r="B103" s="1070">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0">
        <v>2</v>
      </c>
      <c r="B104" s="1070">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0">
        <v>3</v>
      </c>
      <c r="B105" s="1070">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0">
        <v>4</v>
      </c>
      <c r="B106" s="1070">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0">
        <v>5</v>
      </c>
      <c r="B107" s="1070">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0">
        <v>6</v>
      </c>
      <c r="B108" s="1070">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0">
        <v>7</v>
      </c>
      <c r="B109" s="1070">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0">
        <v>8</v>
      </c>
      <c r="B110" s="1070">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0">
        <v>9</v>
      </c>
      <c r="B111" s="1070">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0">
        <v>10</v>
      </c>
      <c r="B112" s="1070">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0">
        <v>11</v>
      </c>
      <c r="B113" s="1070">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0">
        <v>12</v>
      </c>
      <c r="B114" s="1070">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0">
        <v>13</v>
      </c>
      <c r="B115" s="1070">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0">
        <v>14</v>
      </c>
      <c r="B116" s="1070">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0">
        <v>15</v>
      </c>
      <c r="B117" s="1070">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0">
        <v>16</v>
      </c>
      <c r="B118" s="1070">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0">
        <v>17</v>
      </c>
      <c r="B119" s="1070">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0">
        <v>18</v>
      </c>
      <c r="B120" s="1070">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0">
        <v>19</v>
      </c>
      <c r="B121" s="1070">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0">
        <v>20</v>
      </c>
      <c r="B122" s="1070">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0">
        <v>21</v>
      </c>
      <c r="B123" s="1070">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0">
        <v>22</v>
      </c>
      <c r="B124" s="1070">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0">
        <v>23</v>
      </c>
      <c r="B125" s="1070">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0">
        <v>24</v>
      </c>
      <c r="B126" s="1070">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0">
        <v>25</v>
      </c>
      <c r="B127" s="1070">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0">
        <v>26</v>
      </c>
      <c r="B128" s="1070">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0">
        <v>27</v>
      </c>
      <c r="B129" s="1070">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0">
        <v>28</v>
      </c>
      <c r="B130" s="1070">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0">
        <v>29</v>
      </c>
      <c r="B131" s="1070">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0">
        <v>30</v>
      </c>
      <c r="B132" s="1070">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6"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6" t="s">
        <v>489</v>
      </c>
      <c r="AD135" s="156"/>
      <c r="AE135" s="156"/>
      <c r="AF135" s="156"/>
      <c r="AG135" s="156"/>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0">
        <v>1</v>
      </c>
      <c r="B136" s="1070">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0">
        <v>2</v>
      </c>
      <c r="B137" s="1070">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0">
        <v>3</v>
      </c>
      <c r="B138" s="1070">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0">
        <v>4</v>
      </c>
      <c r="B139" s="1070">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0">
        <v>5</v>
      </c>
      <c r="B140" s="1070">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0">
        <v>6</v>
      </c>
      <c r="B141" s="1070">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0">
        <v>7</v>
      </c>
      <c r="B142" s="1070">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0">
        <v>8</v>
      </c>
      <c r="B143" s="1070">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0">
        <v>9</v>
      </c>
      <c r="B144" s="1070">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0">
        <v>10</v>
      </c>
      <c r="B145" s="1070">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0">
        <v>11</v>
      </c>
      <c r="B146" s="1070">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0">
        <v>12</v>
      </c>
      <c r="B147" s="1070">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0">
        <v>13</v>
      </c>
      <c r="B148" s="1070">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0">
        <v>14</v>
      </c>
      <c r="B149" s="1070">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0">
        <v>15</v>
      </c>
      <c r="B150" s="1070">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0">
        <v>16</v>
      </c>
      <c r="B151" s="1070">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0">
        <v>17</v>
      </c>
      <c r="B152" s="1070">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0">
        <v>18</v>
      </c>
      <c r="B153" s="1070">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0">
        <v>19</v>
      </c>
      <c r="B154" s="1070">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0">
        <v>20</v>
      </c>
      <c r="B155" s="1070">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0">
        <v>21</v>
      </c>
      <c r="B156" s="1070">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0">
        <v>22</v>
      </c>
      <c r="B157" s="1070">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0">
        <v>23</v>
      </c>
      <c r="B158" s="1070">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0">
        <v>24</v>
      </c>
      <c r="B159" s="1070">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0">
        <v>25</v>
      </c>
      <c r="B160" s="1070">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0">
        <v>26</v>
      </c>
      <c r="B161" s="1070">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0">
        <v>27</v>
      </c>
      <c r="B162" s="1070">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0">
        <v>28</v>
      </c>
      <c r="B163" s="1070">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0">
        <v>29</v>
      </c>
      <c r="B164" s="1070">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0">
        <v>30</v>
      </c>
      <c r="B165" s="1070">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6"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6" t="s">
        <v>489</v>
      </c>
      <c r="AD168" s="156"/>
      <c r="AE168" s="156"/>
      <c r="AF168" s="156"/>
      <c r="AG168" s="156"/>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0">
        <v>1</v>
      </c>
      <c r="B169" s="1070">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0">
        <v>2</v>
      </c>
      <c r="B170" s="1070">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0">
        <v>3</v>
      </c>
      <c r="B171" s="1070">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0">
        <v>4</v>
      </c>
      <c r="B172" s="1070">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0">
        <v>5</v>
      </c>
      <c r="B173" s="1070">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0">
        <v>6</v>
      </c>
      <c r="B174" s="1070">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0">
        <v>7</v>
      </c>
      <c r="B175" s="1070">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0">
        <v>8</v>
      </c>
      <c r="B176" s="1070">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0">
        <v>9</v>
      </c>
      <c r="B177" s="1070">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0">
        <v>10</v>
      </c>
      <c r="B178" s="1070">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0">
        <v>11</v>
      </c>
      <c r="B179" s="1070">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0">
        <v>12</v>
      </c>
      <c r="B180" s="1070">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0">
        <v>13</v>
      </c>
      <c r="B181" s="1070">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0">
        <v>14</v>
      </c>
      <c r="B182" s="1070">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0">
        <v>15</v>
      </c>
      <c r="B183" s="1070">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0">
        <v>16</v>
      </c>
      <c r="B184" s="1070">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0">
        <v>17</v>
      </c>
      <c r="B185" s="1070">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0">
        <v>18</v>
      </c>
      <c r="B186" s="1070">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0">
        <v>19</v>
      </c>
      <c r="B187" s="1070">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0">
        <v>20</v>
      </c>
      <c r="B188" s="1070">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0">
        <v>21</v>
      </c>
      <c r="B189" s="1070">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0">
        <v>22</v>
      </c>
      <c r="B190" s="1070">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0">
        <v>23</v>
      </c>
      <c r="B191" s="1070">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0">
        <v>24</v>
      </c>
      <c r="B192" s="1070">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0">
        <v>25</v>
      </c>
      <c r="B193" s="1070">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0">
        <v>26</v>
      </c>
      <c r="B194" s="1070">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0">
        <v>27</v>
      </c>
      <c r="B195" s="1070">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0">
        <v>28</v>
      </c>
      <c r="B196" s="1070">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0">
        <v>29</v>
      </c>
      <c r="B197" s="1070">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0">
        <v>30</v>
      </c>
      <c r="B198" s="1070">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6"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6" t="s">
        <v>489</v>
      </c>
      <c r="AD201" s="156"/>
      <c r="AE201" s="156"/>
      <c r="AF201" s="156"/>
      <c r="AG201" s="156"/>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0">
        <v>1</v>
      </c>
      <c r="B202" s="1070">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0">
        <v>2</v>
      </c>
      <c r="B203" s="1070">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0">
        <v>3</v>
      </c>
      <c r="B204" s="1070">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0">
        <v>4</v>
      </c>
      <c r="B205" s="1070">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0">
        <v>5</v>
      </c>
      <c r="B206" s="1070">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0">
        <v>6</v>
      </c>
      <c r="B207" s="1070">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0">
        <v>7</v>
      </c>
      <c r="B208" s="1070">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0">
        <v>8</v>
      </c>
      <c r="B209" s="1070">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0">
        <v>9</v>
      </c>
      <c r="B210" s="1070">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0">
        <v>10</v>
      </c>
      <c r="B211" s="1070">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0">
        <v>11</v>
      </c>
      <c r="B212" s="1070">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0">
        <v>12</v>
      </c>
      <c r="B213" s="1070">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0">
        <v>13</v>
      </c>
      <c r="B214" s="1070">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0">
        <v>14</v>
      </c>
      <c r="B215" s="1070">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0">
        <v>15</v>
      </c>
      <c r="B216" s="1070">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0">
        <v>16</v>
      </c>
      <c r="B217" s="1070">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0">
        <v>17</v>
      </c>
      <c r="B218" s="1070">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0">
        <v>18</v>
      </c>
      <c r="B219" s="1070">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0">
        <v>19</v>
      </c>
      <c r="B220" s="1070">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0">
        <v>20</v>
      </c>
      <c r="B221" s="1070">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0">
        <v>21</v>
      </c>
      <c r="B222" s="1070">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0">
        <v>22</v>
      </c>
      <c r="B223" s="1070">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0">
        <v>23</v>
      </c>
      <c r="B224" s="1070">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0">
        <v>24</v>
      </c>
      <c r="B225" s="1070">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0">
        <v>25</v>
      </c>
      <c r="B226" s="1070">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0">
        <v>26</v>
      </c>
      <c r="B227" s="1070">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0">
        <v>27</v>
      </c>
      <c r="B228" s="1070">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0">
        <v>28</v>
      </c>
      <c r="B229" s="1070">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0">
        <v>29</v>
      </c>
      <c r="B230" s="1070">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0">
        <v>30</v>
      </c>
      <c r="B231" s="1070">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6"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6" t="s">
        <v>489</v>
      </c>
      <c r="AD234" s="156"/>
      <c r="AE234" s="156"/>
      <c r="AF234" s="156"/>
      <c r="AG234" s="156"/>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0">
        <v>1</v>
      </c>
      <c r="B235" s="1070">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0">
        <v>2</v>
      </c>
      <c r="B236" s="1070">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0">
        <v>3</v>
      </c>
      <c r="B237" s="1070">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0">
        <v>4</v>
      </c>
      <c r="B238" s="1070">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0">
        <v>5</v>
      </c>
      <c r="B239" s="1070">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0">
        <v>6</v>
      </c>
      <c r="B240" s="1070">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0">
        <v>7</v>
      </c>
      <c r="B241" s="1070">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0">
        <v>8</v>
      </c>
      <c r="B242" s="1070">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0">
        <v>9</v>
      </c>
      <c r="B243" s="1070">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0">
        <v>10</v>
      </c>
      <c r="B244" s="1070">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0">
        <v>11</v>
      </c>
      <c r="B245" s="1070">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0">
        <v>12</v>
      </c>
      <c r="B246" s="1070">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0">
        <v>13</v>
      </c>
      <c r="B247" s="1070">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0">
        <v>14</v>
      </c>
      <c r="B248" s="1070">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0">
        <v>15</v>
      </c>
      <c r="B249" s="1070">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0">
        <v>16</v>
      </c>
      <c r="B250" s="1070">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0">
        <v>17</v>
      </c>
      <c r="B251" s="1070">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0">
        <v>18</v>
      </c>
      <c r="B252" s="1070">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0">
        <v>19</v>
      </c>
      <c r="B253" s="1070">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0">
        <v>20</v>
      </c>
      <c r="B254" s="1070">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0">
        <v>21</v>
      </c>
      <c r="B255" s="1070">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0">
        <v>22</v>
      </c>
      <c r="B256" s="1070">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0">
        <v>23</v>
      </c>
      <c r="B257" s="1070">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0">
        <v>24</v>
      </c>
      <c r="B258" s="1070">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0">
        <v>25</v>
      </c>
      <c r="B259" s="1070">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0">
        <v>26</v>
      </c>
      <c r="B260" s="1070">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0">
        <v>27</v>
      </c>
      <c r="B261" s="1070">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0">
        <v>28</v>
      </c>
      <c r="B262" s="1070">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0">
        <v>29</v>
      </c>
      <c r="B263" s="1070">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0">
        <v>30</v>
      </c>
      <c r="B264" s="1070">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6"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6" t="s">
        <v>489</v>
      </c>
      <c r="AD267" s="156"/>
      <c r="AE267" s="156"/>
      <c r="AF267" s="156"/>
      <c r="AG267" s="156"/>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0">
        <v>1</v>
      </c>
      <c r="B268" s="1070">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0">
        <v>2</v>
      </c>
      <c r="B269" s="1070">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0">
        <v>3</v>
      </c>
      <c r="B270" s="1070">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0">
        <v>4</v>
      </c>
      <c r="B271" s="1070">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0">
        <v>5</v>
      </c>
      <c r="B272" s="1070">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0">
        <v>6</v>
      </c>
      <c r="B273" s="1070">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0">
        <v>7</v>
      </c>
      <c r="B274" s="1070">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0">
        <v>8</v>
      </c>
      <c r="B275" s="1070">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0">
        <v>9</v>
      </c>
      <c r="B276" s="1070">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0">
        <v>10</v>
      </c>
      <c r="B277" s="1070">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0">
        <v>11</v>
      </c>
      <c r="B278" s="1070">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0">
        <v>12</v>
      </c>
      <c r="B279" s="1070">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0">
        <v>13</v>
      </c>
      <c r="B280" s="1070">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0">
        <v>14</v>
      </c>
      <c r="B281" s="1070">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0">
        <v>15</v>
      </c>
      <c r="B282" s="1070">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0">
        <v>16</v>
      </c>
      <c r="B283" s="1070">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0">
        <v>17</v>
      </c>
      <c r="B284" s="1070">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0">
        <v>18</v>
      </c>
      <c r="B285" s="1070">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0">
        <v>19</v>
      </c>
      <c r="B286" s="1070">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0">
        <v>20</v>
      </c>
      <c r="B287" s="1070">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0">
        <v>21</v>
      </c>
      <c r="B288" s="1070">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0">
        <v>22</v>
      </c>
      <c r="B289" s="1070">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0">
        <v>23</v>
      </c>
      <c r="B290" s="1070">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0">
        <v>24</v>
      </c>
      <c r="B291" s="1070">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0">
        <v>25</v>
      </c>
      <c r="B292" s="1070">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0">
        <v>26</v>
      </c>
      <c r="B293" s="1070">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0">
        <v>27</v>
      </c>
      <c r="B294" s="1070">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0">
        <v>28</v>
      </c>
      <c r="B295" s="1070">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0">
        <v>29</v>
      </c>
      <c r="B296" s="1070">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0">
        <v>30</v>
      </c>
      <c r="B297" s="1070">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6"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6" t="s">
        <v>489</v>
      </c>
      <c r="AD300" s="156"/>
      <c r="AE300" s="156"/>
      <c r="AF300" s="156"/>
      <c r="AG300" s="156"/>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0">
        <v>1</v>
      </c>
      <c r="B301" s="1070">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0">
        <v>2</v>
      </c>
      <c r="B302" s="1070">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0">
        <v>3</v>
      </c>
      <c r="B303" s="1070">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0">
        <v>4</v>
      </c>
      <c r="B304" s="1070">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0">
        <v>5</v>
      </c>
      <c r="B305" s="1070">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0">
        <v>6</v>
      </c>
      <c r="B306" s="1070">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0">
        <v>7</v>
      </c>
      <c r="B307" s="1070">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0">
        <v>8</v>
      </c>
      <c r="B308" s="1070">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0">
        <v>9</v>
      </c>
      <c r="B309" s="1070">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0">
        <v>10</v>
      </c>
      <c r="B310" s="1070">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0">
        <v>11</v>
      </c>
      <c r="B311" s="1070">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0">
        <v>12</v>
      </c>
      <c r="B312" s="1070">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0">
        <v>13</v>
      </c>
      <c r="B313" s="1070">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0">
        <v>14</v>
      </c>
      <c r="B314" s="1070">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0">
        <v>15</v>
      </c>
      <c r="B315" s="1070">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0">
        <v>16</v>
      </c>
      <c r="B316" s="1070">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0">
        <v>17</v>
      </c>
      <c r="B317" s="1070">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0">
        <v>18</v>
      </c>
      <c r="B318" s="1070">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0">
        <v>19</v>
      </c>
      <c r="B319" s="1070">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0">
        <v>20</v>
      </c>
      <c r="B320" s="1070">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0">
        <v>21</v>
      </c>
      <c r="B321" s="1070">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0">
        <v>22</v>
      </c>
      <c r="B322" s="1070">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0">
        <v>23</v>
      </c>
      <c r="B323" s="1070">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0">
        <v>24</v>
      </c>
      <c r="B324" s="1070">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0">
        <v>25</v>
      </c>
      <c r="B325" s="1070">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0">
        <v>26</v>
      </c>
      <c r="B326" s="1070">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0">
        <v>27</v>
      </c>
      <c r="B327" s="1070">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0">
        <v>28</v>
      </c>
      <c r="B328" s="1070">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0">
        <v>29</v>
      </c>
      <c r="B329" s="1070">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0">
        <v>30</v>
      </c>
      <c r="B330" s="1070">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6"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6" t="s">
        <v>489</v>
      </c>
      <c r="AD333" s="156"/>
      <c r="AE333" s="156"/>
      <c r="AF333" s="156"/>
      <c r="AG333" s="156"/>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0">
        <v>1</v>
      </c>
      <c r="B334" s="1070">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0">
        <v>2</v>
      </c>
      <c r="B335" s="1070">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0">
        <v>3</v>
      </c>
      <c r="B336" s="1070">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0">
        <v>4</v>
      </c>
      <c r="B337" s="1070">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0">
        <v>5</v>
      </c>
      <c r="B338" s="1070">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0">
        <v>6</v>
      </c>
      <c r="B339" s="1070">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0">
        <v>7</v>
      </c>
      <c r="B340" s="1070">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0">
        <v>8</v>
      </c>
      <c r="B341" s="1070">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0">
        <v>9</v>
      </c>
      <c r="B342" s="1070">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0">
        <v>10</v>
      </c>
      <c r="B343" s="1070">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0">
        <v>11</v>
      </c>
      <c r="B344" s="1070">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0">
        <v>12</v>
      </c>
      <c r="B345" s="1070">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0">
        <v>13</v>
      </c>
      <c r="B346" s="1070">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0">
        <v>14</v>
      </c>
      <c r="B347" s="1070">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0">
        <v>15</v>
      </c>
      <c r="B348" s="1070">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0">
        <v>16</v>
      </c>
      <c r="B349" s="1070">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0">
        <v>17</v>
      </c>
      <c r="B350" s="1070">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0">
        <v>18</v>
      </c>
      <c r="B351" s="1070">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0">
        <v>19</v>
      </c>
      <c r="B352" s="1070">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0">
        <v>20</v>
      </c>
      <c r="B353" s="1070">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0">
        <v>21</v>
      </c>
      <c r="B354" s="1070">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0">
        <v>22</v>
      </c>
      <c r="B355" s="1070">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0">
        <v>23</v>
      </c>
      <c r="B356" s="1070">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0">
        <v>24</v>
      </c>
      <c r="B357" s="1070">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0">
        <v>25</v>
      </c>
      <c r="B358" s="1070">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0">
        <v>26</v>
      </c>
      <c r="B359" s="1070">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0">
        <v>27</v>
      </c>
      <c r="B360" s="1070">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0">
        <v>28</v>
      </c>
      <c r="B361" s="1070">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0">
        <v>29</v>
      </c>
      <c r="B362" s="1070">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0">
        <v>30</v>
      </c>
      <c r="B363" s="1070">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6"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6" t="s">
        <v>489</v>
      </c>
      <c r="AD366" s="156"/>
      <c r="AE366" s="156"/>
      <c r="AF366" s="156"/>
      <c r="AG366" s="156"/>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0">
        <v>1</v>
      </c>
      <c r="B367" s="1070">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0">
        <v>2</v>
      </c>
      <c r="B368" s="1070">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0">
        <v>3</v>
      </c>
      <c r="B369" s="1070">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0">
        <v>4</v>
      </c>
      <c r="B370" s="1070">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0">
        <v>5</v>
      </c>
      <c r="B371" s="1070">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0">
        <v>6</v>
      </c>
      <c r="B372" s="1070">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0">
        <v>7</v>
      </c>
      <c r="B373" s="1070">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0">
        <v>8</v>
      </c>
      <c r="B374" s="1070">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0">
        <v>9</v>
      </c>
      <c r="B375" s="1070">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0">
        <v>10</v>
      </c>
      <c r="B376" s="1070">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0">
        <v>11</v>
      </c>
      <c r="B377" s="1070">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0">
        <v>12</v>
      </c>
      <c r="B378" s="1070">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0">
        <v>13</v>
      </c>
      <c r="B379" s="1070">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0">
        <v>14</v>
      </c>
      <c r="B380" s="1070">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0">
        <v>15</v>
      </c>
      <c r="B381" s="1070">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0">
        <v>16</v>
      </c>
      <c r="B382" s="1070">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0">
        <v>17</v>
      </c>
      <c r="B383" s="1070">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0">
        <v>18</v>
      </c>
      <c r="B384" s="1070">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0">
        <v>19</v>
      </c>
      <c r="B385" s="1070">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0">
        <v>20</v>
      </c>
      <c r="B386" s="1070">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0">
        <v>21</v>
      </c>
      <c r="B387" s="1070">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0">
        <v>22</v>
      </c>
      <c r="B388" s="1070">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0">
        <v>23</v>
      </c>
      <c r="B389" s="1070">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0">
        <v>24</v>
      </c>
      <c r="B390" s="1070">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0">
        <v>25</v>
      </c>
      <c r="B391" s="1070">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0">
        <v>26</v>
      </c>
      <c r="B392" s="1070">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0">
        <v>27</v>
      </c>
      <c r="B393" s="1070">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0">
        <v>28</v>
      </c>
      <c r="B394" s="1070">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0">
        <v>29</v>
      </c>
      <c r="B395" s="1070">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0">
        <v>30</v>
      </c>
      <c r="B396" s="1070">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6"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6" t="s">
        <v>489</v>
      </c>
      <c r="AD399" s="156"/>
      <c r="AE399" s="156"/>
      <c r="AF399" s="156"/>
      <c r="AG399" s="156"/>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0">
        <v>1</v>
      </c>
      <c r="B400" s="1070">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0">
        <v>2</v>
      </c>
      <c r="B401" s="1070">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0">
        <v>3</v>
      </c>
      <c r="B402" s="1070">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0">
        <v>4</v>
      </c>
      <c r="B403" s="1070">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0">
        <v>5</v>
      </c>
      <c r="B404" s="1070">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0">
        <v>6</v>
      </c>
      <c r="B405" s="1070">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0">
        <v>7</v>
      </c>
      <c r="B406" s="1070">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0">
        <v>8</v>
      </c>
      <c r="B407" s="1070">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0">
        <v>9</v>
      </c>
      <c r="B408" s="1070">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0">
        <v>10</v>
      </c>
      <c r="B409" s="1070">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0">
        <v>11</v>
      </c>
      <c r="B410" s="1070">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0">
        <v>12</v>
      </c>
      <c r="B411" s="1070">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0">
        <v>13</v>
      </c>
      <c r="B412" s="1070">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0">
        <v>14</v>
      </c>
      <c r="B413" s="1070">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0">
        <v>15</v>
      </c>
      <c r="B414" s="1070">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0">
        <v>16</v>
      </c>
      <c r="B415" s="1070">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0">
        <v>17</v>
      </c>
      <c r="B416" s="1070">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0">
        <v>18</v>
      </c>
      <c r="B417" s="1070">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0">
        <v>19</v>
      </c>
      <c r="B418" s="1070">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0">
        <v>20</v>
      </c>
      <c r="B419" s="1070">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0">
        <v>21</v>
      </c>
      <c r="B420" s="1070">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0">
        <v>22</v>
      </c>
      <c r="B421" s="1070">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0">
        <v>23</v>
      </c>
      <c r="B422" s="1070">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0">
        <v>24</v>
      </c>
      <c r="B423" s="1070">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0">
        <v>25</v>
      </c>
      <c r="B424" s="1070">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0">
        <v>26</v>
      </c>
      <c r="B425" s="1070">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0">
        <v>27</v>
      </c>
      <c r="B426" s="1070">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0">
        <v>28</v>
      </c>
      <c r="B427" s="1070">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0">
        <v>29</v>
      </c>
      <c r="B428" s="1070">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0">
        <v>30</v>
      </c>
      <c r="B429" s="1070">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6"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6" t="s">
        <v>489</v>
      </c>
      <c r="AD432" s="156"/>
      <c r="AE432" s="156"/>
      <c r="AF432" s="156"/>
      <c r="AG432" s="156"/>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0">
        <v>1</v>
      </c>
      <c r="B433" s="1070">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0">
        <v>2</v>
      </c>
      <c r="B434" s="1070">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0">
        <v>3</v>
      </c>
      <c r="B435" s="1070">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0">
        <v>4</v>
      </c>
      <c r="B436" s="1070">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0">
        <v>5</v>
      </c>
      <c r="B437" s="1070">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0">
        <v>6</v>
      </c>
      <c r="B438" s="1070">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0">
        <v>7</v>
      </c>
      <c r="B439" s="1070">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0">
        <v>8</v>
      </c>
      <c r="B440" s="1070">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0">
        <v>9</v>
      </c>
      <c r="B441" s="1070">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0">
        <v>10</v>
      </c>
      <c r="B442" s="1070">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0">
        <v>11</v>
      </c>
      <c r="B443" s="1070">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0">
        <v>12</v>
      </c>
      <c r="B444" s="1070">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0">
        <v>13</v>
      </c>
      <c r="B445" s="1070">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0">
        <v>14</v>
      </c>
      <c r="B446" s="1070">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0">
        <v>15</v>
      </c>
      <c r="B447" s="1070">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0">
        <v>16</v>
      </c>
      <c r="B448" s="1070">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0">
        <v>17</v>
      </c>
      <c r="B449" s="1070">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0">
        <v>18</v>
      </c>
      <c r="B450" s="1070">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0">
        <v>19</v>
      </c>
      <c r="B451" s="1070">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0">
        <v>20</v>
      </c>
      <c r="B452" s="1070">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0">
        <v>21</v>
      </c>
      <c r="B453" s="1070">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0">
        <v>22</v>
      </c>
      <c r="B454" s="1070">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0">
        <v>23</v>
      </c>
      <c r="B455" s="1070">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0">
        <v>24</v>
      </c>
      <c r="B456" s="1070">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0">
        <v>25</v>
      </c>
      <c r="B457" s="1070">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0">
        <v>26</v>
      </c>
      <c r="B458" s="1070">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0">
        <v>27</v>
      </c>
      <c r="B459" s="1070">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0">
        <v>28</v>
      </c>
      <c r="B460" s="1070">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0">
        <v>29</v>
      </c>
      <c r="B461" s="1070">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0">
        <v>30</v>
      </c>
      <c r="B462" s="1070">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6"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6" t="s">
        <v>489</v>
      </c>
      <c r="AD465" s="156"/>
      <c r="AE465" s="156"/>
      <c r="AF465" s="156"/>
      <c r="AG465" s="156"/>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0">
        <v>1</v>
      </c>
      <c r="B466" s="1070">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0">
        <v>2</v>
      </c>
      <c r="B467" s="1070">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0">
        <v>3</v>
      </c>
      <c r="B468" s="1070">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0">
        <v>4</v>
      </c>
      <c r="B469" s="1070">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0">
        <v>5</v>
      </c>
      <c r="B470" s="1070">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0">
        <v>6</v>
      </c>
      <c r="B471" s="1070">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0">
        <v>7</v>
      </c>
      <c r="B472" s="1070">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0">
        <v>8</v>
      </c>
      <c r="B473" s="1070">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0">
        <v>9</v>
      </c>
      <c r="B474" s="1070">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0">
        <v>10</v>
      </c>
      <c r="B475" s="1070">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0">
        <v>11</v>
      </c>
      <c r="B476" s="1070">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0">
        <v>12</v>
      </c>
      <c r="B477" s="1070">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0">
        <v>13</v>
      </c>
      <c r="B478" s="1070">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0">
        <v>14</v>
      </c>
      <c r="B479" s="1070">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0">
        <v>15</v>
      </c>
      <c r="B480" s="1070">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0">
        <v>16</v>
      </c>
      <c r="B481" s="1070">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0">
        <v>17</v>
      </c>
      <c r="B482" s="1070">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0">
        <v>18</v>
      </c>
      <c r="B483" s="1070">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0">
        <v>19</v>
      </c>
      <c r="B484" s="1070">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0">
        <v>20</v>
      </c>
      <c r="B485" s="1070">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0">
        <v>21</v>
      </c>
      <c r="B486" s="1070">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0">
        <v>22</v>
      </c>
      <c r="B487" s="1070">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0">
        <v>23</v>
      </c>
      <c r="B488" s="1070">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0">
        <v>24</v>
      </c>
      <c r="B489" s="1070">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0">
        <v>25</v>
      </c>
      <c r="B490" s="1070">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0">
        <v>26</v>
      </c>
      <c r="B491" s="1070">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0">
        <v>27</v>
      </c>
      <c r="B492" s="1070">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0">
        <v>28</v>
      </c>
      <c r="B493" s="1070">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0">
        <v>29</v>
      </c>
      <c r="B494" s="1070">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0">
        <v>30</v>
      </c>
      <c r="B495" s="1070">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6"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6" t="s">
        <v>489</v>
      </c>
      <c r="AD498" s="156"/>
      <c r="AE498" s="156"/>
      <c r="AF498" s="156"/>
      <c r="AG498" s="156"/>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0">
        <v>1</v>
      </c>
      <c r="B499" s="1070">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0">
        <v>2</v>
      </c>
      <c r="B500" s="1070">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0">
        <v>3</v>
      </c>
      <c r="B501" s="1070">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0">
        <v>4</v>
      </c>
      <c r="B502" s="1070">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0">
        <v>5</v>
      </c>
      <c r="B503" s="1070">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0">
        <v>6</v>
      </c>
      <c r="B504" s="1070">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0">
        <v>7</v>
      </c>
      <c r="B505" s="1070">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0">
        <v>8</v>
      </c>
      <c r="B506" s="1070">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0">
        <v>9</v>
      </c>
      <c r="B507" s="1070">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0">
        <v>10</v>
      </c>
      <c r="B508" s="1070">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0">
        <v>11</v>
      </c>
      <c r="B509" s="1070">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0">
        <v>12</v>
      </c>
      <c r="B510" s="1070">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0">
        <v>13</v>
      </c>
      <c r="B511" s="1070">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0">
        <v>14</v>
      </c>
      <c r="B512" s="1070">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0">
        <v>15</v>
      </c>
      <c r="B513" s="1070">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0">
        <v>16</v>
      </c>
      <c r="B514" s="1070">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0">
        <v>17</v>
      </c>
      <c r="B515" s="1070">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0">
        <v>18</v>
      </c>
      <c r="B516" s="1070">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0">
        <v>19</v>
      </c>
      <c r="B517" s="1070">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0">
        <v>20</v>
      </c>
      <c r="B518" s="1070">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0">
        <v>21</v>
      </c>
      <c r="B519" s="1070">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0">
        <v>22</v>
      </c>
      <c r="B520" s="1070">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0">
        <v>23</v>
      </c>
      <c r="B521" s="1070">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0">
        <v>24</v>
      </c>
      <c r="B522" s="1070">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0">
        <v>25</v>
      </c>
      <c r="B523" s="1070">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0">
        <v>26</v>
      </c>
      <c r="B524" s="1070">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0">
        <v>27</v>
      </c>
      <c r="B525" s="1070">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0">
        <v>28</v>
      </c>
      <c r="B526" s="1070">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0">
        <v>29</v>
      </c>
      <c r="B527" s="1070">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0">
        <v>30</v>
      </c>
      <c r="B528" s="1070">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6"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6" t="s">
        <v>489</v>
      </c>
      <c r="AD531" s="156"/>
      <c r="AE531" s="156"/>
      <c r="AF531" s="156"/>
      <c r="AG531" s="156"/>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0">
        <v>1</v>
      </c>
      <c r="B532" s="1070">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0">
        <v>2</v>
      </c>
      <c r="B533" s="1070">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0">
        <v>3</v>
      </c>
      <c r="B534" s="1070">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0">
        <v>4</v>
      </c>
      <c r="B535" s="1070">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0">
        <v>5</v>
      </c>
      <c r="B536" s="1070">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0">
        <v>6</v>
      </c>
      <c r="B537" s="1070">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0">
        <v>7</v>
      </c>
      <c r="B538" s="1070">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0">
        <v>8</v>
      </c>
      <c r="B539" s="1070">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0">
        <v>9</v>
      </c>
      <c r="B540" s="1070">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0">
        <v>10</v>
      </c>
      <c r="B541" s="1070">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0">
        <v>11</v>
      </c>
      <c r="B542" s="1070">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0">
        <v>12</v>
      </c>
      <c r="B543" s="1070">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0">
        <v>13</v>
      </c>
      <c r="B544" s="1070">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0">
        <v>14</v>
      </c>
      <c r="B545" s="1070">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0">
        <v>15</v>
      </c>
      <c r="B546" s="1070">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0">
        <v>16</v>
      </c>
      <c r="B547" s="1070">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0">
        <v>17</v>
      </c>
      <c r="B548" s="1070">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0">
        <v>18</v>
      </c>
      <c r="B549" s="1070">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0">
        <v>19</v>
      </c>
      <c r="B550" s="1070">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0">
        <v>20</v>
      </c>
      <c r="B551" s="1070">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0">
        <v>21</v>
      </c>
      <c r="B552" s="1070">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0">
        <v>22</v>
      </c>
      <c r="B553" s="1070">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0">
        <v>23</v>
      </c>
      <c r="B554" s="1070">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0">
        <v>24</v>
      </c>
      <c r="B555" s="1070">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0">
        <v>25</v>
      </c>
      <c r="B556" s="1070">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0">
        <v>26</v>
      </c>
      <c r="B557" s="1070">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0">
        <v>27</v>
      </c>
      <c r="B558" s="1070">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0">
        <v>28</v>
      </c>
      <c r="B559" s="1070">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0">
        <v>29</v>
      </c>
      <c r="B560" s="1070">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0">
        <v>30</v>
      </c>
      <c r="B561" s="1070">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6"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6" t="s">
        <v>489</v>
      </c>
      <c r="AD564" s="156"/>
      <c r="AE564" s="156"/>
      <c r="AF564" s="156"/>
      <c r="AG564" s="156"/>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0">
        <v>1</v>
      </c>
      <c r="B565" s="1070">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0">
        <v>2</v>
      </c>
      <c r="B566" s="1070">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0">
        <v>3</v>
      </c>
      <c r="B567" s="1070">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0">
        <v>4</v>
      </c>
      <c r="B568" s="1070">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0">
        <v>5</v>
      </c>
      <c r="B569" s="1070">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0">
        <v>6</v>
      </c>
      <c r="B570" s="1070">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0">
        <v>7</v>
      </c>
      <c r="B571" s="1070">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0">
        <v>8</v>
      </c>
      <c r="B572" s="1070">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0">
        <v>9</v>
      </c>
      <c r="B573" s="1070">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0">
        <v>10</v>
      </c>
      <c r="B574" s="1070">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0">
        <v>11</v>
      </c>
      <c r="B575" s="1070">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0">
        <v>12</v>
      </c>
      <c r="B576" s="1070">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0">
        <v>13</v>
      </c>
      <c r="B577" s="1070">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0">
        <v>14</v>
      </c>
      <c r="B578" s="1070">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0">
        <v>15</v>
      </c>
      <c r="B579" s="1070">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0">
        <v>16</v>
      </c>
      <c r="B580" s="1070">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0">
        <v>17</v>
      </c>
      <c r="B581" s="1070">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0">
        <v>18</v>
      </c>
      <c r="B582" s="1070">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0">
        <v>19</v>
      </c>
      <c r="B583" s="1070">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0">
        <v>20</v>
      </c>
      <c r="B584" s="1070">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0">
        <v>21</v>
      </c>
      <c r="B585" s="1070">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0">
        <v>22</v>
      </c>
      <c r="B586" s="1070">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0">
        <v>23</v>
      </c>
      <c r="B587" s="1070">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0">
        <v>24</v>
      </c>
      <c r="B588" s="1070">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0">
        <v>25</v>
      </c>
      <c r="B589" s="1070">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0">
        <v>26</v>
      </c>
      <c r="B590" s="1070">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0">
        <v>27</v>
      </c>
      <c r="B591" s="1070">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0">
        <v>28</v>
      </c>
      <c r="B592" s="1070">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0">
        <v>29</v>
      </c>
      <c r="B593" s="1070">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0">
        <v>30</v>
      </c>
      <c r="B594" s="1070">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6"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6" t="s">
        <v>489</v>
      </c>
      <c r="AD597" s="156"/>
      <c r="AE597" s="156"/>
      <c r="AF597" s="156"/>
      <c r="AG597" s="156"/>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0">
        <v>1</v>
      </c>
      <c r="B598" s="1070">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0">
        <v>2</v>
      </c>
      <c r="B599" s="1070">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0">
        <v>3</v>
      </c>
      <c r="B600" s="1070">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0">
        <v>4</v>
      </c>
      <c r="B601" s="1070">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0">
        <v>5</v>
      </c>
      <c r="B602" s="1070">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0">
        <v>6</v>
      </c>
      <c r="B603" s="1070">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0">
        <v>7</v>
      </c>
      <c r="B604" s="1070">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0">
        <v>8</v>
      </c>
      <c r="B605" s="1070">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0">
        <v>9</v>
      </c>
      <c r="B606" s="1070">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0">
        <v>10</v>
      </c>
      <c r="B607" s="1070">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0">
        <v>11</v>
      </c>
      <c r="B608" s="1070">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0">
        <v>12</v>
      </c>
      <c r="B609" s="1070">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0">
        <v>13</v>
      </c>
      <c r="B610" s="1070">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0">
        <v>14</v>
      </c>
      <c r="B611" s="1070">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0">
        <v>15</v>
      </c>
      <c r="B612" s="1070">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0">
        <v>16</v>
      </c>
      <c r="B613" s="1070">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0">
        <v>17</v>
      </c>
      <c r="B614" s="1070">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0">
        <v>18</v>
      </c>
      <c r="B615" s="1070">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0">
        <v>19</v>
      </c>
      <c r="B616" s="1070">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0">
        <v>20</v>
      </c>
      <c r="B617" s="1070">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0">
        <v>21</v>
      </c>
      <c r="B618" s="1070">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0">
        <v>22</v>
      </c>
      <c r="B619" s="1070">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0">
        <v>23</v>
      </c>
      <c r="B620" s="1070">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0">
        <v>24</v>
      </c>
      <c r="B621" s="1070">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0">
        <v>25</v>
      </c>
      <c r="B622" s="1070">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0">
        <v>26</v>
      </c>
      <c r="B623" s="1070">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0">
        <v>27</v>
      </c>
      <c r="B624" s="1070">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0">
        <v>28</v>
      </c>
      <c r="B625" s="1070">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0">
        <v>29</v>
      </c>
      <c r="B626" s="1070">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0">
        <v>30</v>
      </c>
      <c r="B627" s="1070">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6"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6" t="s">
        <v>489</v>
      </c>
      <c r="AD630" s="156"/>
      <c r="AE630" s="156"/>
      <c r="AF630" s="156"/>
      <c r="AG630" s="156"/>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0">
        <v>1</v>
      </c>
      <c r="B631" s="1070">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0">
        <v>2</v>
      </c>
      <c r="B632" s="1070">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0">
        <v>3</v>
      </c>
      <c r="B633" s="1070">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0">
        <v>4</v>
      </c>
      <c r="B634" s="1070">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0">
        <v>5</v>
      </c>
      <c r="B635" s="1070">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0">
        <v>6</v>
      </c>
      <c r="B636" s="1070">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0">
        <v>7</v>
      </c>
      <c r="B637" s="1070">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0">
        <v>8</v>
      </c>
      <c r="B638" s="1070">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0">
        <v>9</v>
      </c>
      <c r="B639" s="1070">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0">
        <v>10</v>
      </c>
      <c r="B640" s="1070">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0">
        <v>11</v>
      </c>
      <c r="B641" s="1070">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0">
        <v>12</v>
      </c>
      <c r="B642" s="1070">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0">
        <v>13</v>
      </c>
      <c r="B643" s="1070">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0">
        <v>14</v>
      </c>
      <c r="B644" s="1070">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0">
        <v>15</v>
      </c>
      <c r="B645" s="1070">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0">
        <v>16</v>
      </c>
      <c r="B646" s="1070">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0">
        <v>17</v>
      </c>
      <c r="B647" s="1070">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0">
        <v>18</v>
      </c>
      <c r="B648" s="1070">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0">
        <v>19</v>
      </c>
      <c r="B649" s="1070">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0">
        <v>20</v>
      </c>
      <c r="B650" s="1070">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0">
        <v>21</v>
      </c>
      <c r="B651" s="1070">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0">
        <v>22</v>
      </c>
      <c r="B652" s="1070">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0">
        <v>23</v>
      </c>
      <c r="B653" s="1070">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0">
        <v>24</v>
      </c>
      <c r="B654" s="1070">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0">
        <v>25</v>
      </c>
      <c r="B655" s="1070">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0">
        <v>26</v>
      </c>
      <c r="B656" s="1070">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0">
        <v>27</v>
      </c>
      <c r="B657" s="1070">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0">
        <v>28</v>
      </c>
      <c r="B658" s="1070">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0">
        <v>29</v>
      </c>
      <c r="B659" s="1070">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0">
        <v>30</v>
      </c>
      <c r="B660" s="1070">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6"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6" t="s">
        <v>489</v>
      </c>
      <c r="AD663" s="156"/>
      <c r="AE663" s="156"/>
      <c r="AF663" s="156"/>
      <c r="AG663" s="156"/>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0">
        <v>1</v>
      </c>
      <c r="B664" s="1070">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0">
        <v>2</v>
      </c>
      <c r="B665" s="1070">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0">
        <v>3</v>
      </c>
      <c r="B666" s="1070">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0">
        <v>4</v>
      </c>
      <c r="B667" s="1070">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0">
        <v>5</v>
      </c>
      <c r="B668" s="1070">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0">
        <v>6</v>
      </c>
      <c r="B669" s="1070">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0">
        <v>7</v>
      </c>
      <c r="B670" s="1070">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0">
        <v>8</v>
      </c>
      <c r="B671" s="1070">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0">
        <v>9</v>
      </c>
      <c r="B672" s="1070">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0">
        <v>10</v>
      </c>
      <c r="B673" s="1070">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0">
        <v>11</v>
      </c>
      <c r="B674" s="1070">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0">
        <v>12</v>
      </c>
      <c r="B675" s="1070">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0">
        <v>13</v>
      </c>
      <c r="B676" s="1070">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0">
        <v>14</v>
      </c>
      <c r="B677" s="1070">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0">
        <v>15</v>
      </c>
      <c r="B678" s="1070">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0">
        <v>16</v>
      </c>
      <c r="B679" s="1070">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0">
        <v>17</v>
      </c>
      <c r="B680" s="1070">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0">
        <v>18</v>
      </c>
      <c r="B681" s="1070">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0">
        <v>19</v>
      </c>
      <c r="B682" s="1070">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0">
        <v>20</v>
      </c>
      <c r="B683" s="1070">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0">
        <v>21</v>
      </c>
      <c r="B684" s="1070">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0">
        <v>22</v>
      </c>
      <c r="B685" s="1070">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0">
        <v>23</v>
      </c>
      <c r="B686" s="1070">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0">
        <v>24</v>
      </c>
      <c r="B687" s="1070">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0">
        <v>25</v>
      </c>
      <c r="B688" s="1070">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0">
        <v>26</v>
      </c>
      <c r="B689" s="1070">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0">
        <v>27</v>
      </c>
      <c r="B690" s="1070">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0">
        <v>28</v>
      </c>
      <c r="B691" s="1070">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0">
        <v>29</v>
      </c>
      <c r="B692" s="1070">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0">
        <v>30</v>
      </c>
      <c r="B693" s="1070">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6"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6" t="s">
        <v>489</v>
      </c>
      <c r="AD696" s="156"/>
      <c r="AE696" s="156"/>
      <c r="AF696" s="156"/>
      <c r="AG696" s="156"/>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0">
        <v>1</v>
      </c>
      <c r="B697" s="1070">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0">
        <v>2</v>
      </c>
      <c r="B698" s="1070">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0">
        <v>3</v>
      </c>
      <c r="B699" s="1070">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0">
        <v>4</v>
      </c>
      <c r="B700" s="1070">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0">
        <v>5</v>
      </c>
      <c r="B701" s="1070">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0">
        <v>6</v>
      </c>
      <c r="B702" s="1070">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0">
        <v>7</v>
      </c>
      <c r="B703" s="1070">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0">
        <v>8</v>
      </c>
      <c r="B704" s="1070">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0">
        <v>9</v>
      </c>
      <c r="B705" s="1070">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0">
        <v>10</v>
      </c>
      <c r="B706" s="1070">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0">
        <v>11</v>
      </c>
      <c r="B707" s="1070">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0">
        <v>12</v>
      </c>
      <c r="B708" s="1070">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0">
        <v>13</v>
      </c>
      <c r="B709" s="1070">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0">
        <v>14</v>
      </c>
      <c r="B710" s="1070">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0">
        <v>15</v>
      </c>
      <c r="B711" s="1070">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0">
        <v>16</v>
      </c>
      <c r="B712" s="1070">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0">
        <v>17</v>
      </c>
      <c r="B713" s="1070">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0">
        <v>18</v>
      </c>
      <c r="B714" s="1070">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0">
        <v>19</v>
      </c>
      <c r="B715" s="1070">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0">
        <v>20</v>
      </c>
      <c r="B716" s="1070">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0">
        <v>21</v>
      </c>
      <c r="B717" s="1070">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0">
        <v>22</v>
      </c>
      <c r="B718" s="1070">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0">
        <v>23</v>
      </c>
      <c r="B719" s="1070">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0">
        <v>24</v>
      </c>
      <c r="B720" s="1070">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0">
        <v>25</v>
      </c>
      <c r="B721" s="1070">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0">
        <v>26</v>
      </c>
      <c r="B722" s="1070">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0">
        <v>27</v>
      </c>
      <c r="B723" s="1070">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0">
        <v>28</v>
      </c>
      <c r="B724" s="1070">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0">
        <v>29</v>
      </c>
      <c r="B725" s="1070">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0">
        <v>30</v>
      </c>
      <c r="B726" s="1070">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6"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6" t="s">
        <v>489</v>
      </c>
      <c r="AD729" s="156"/>
      <c r="AE729" s="156"/>
      <c r="AF729" s="156"/>
      <c r="AG729" s="156"/>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0">
        <v>1</v>
      </c>
      <c r="B730" s="1070">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0">
        <v>2</v>
      </c>
      <c r="B731" s="1070">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0">
        <v>3</v>
      </c>
      <c r="B732" s="1070">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0">
        <v>4</v>
      </c>
      <c r="B733" s="1070">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0">
        <v>5</v>
      </c>
      <c r="B734" s="1070">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0">
        <v>6</v>
      </c>
      <c r="B735" s="1070">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0">
        <v>7</v>
      </c>
      <c r="B736" s="1070">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0">
        <v>8</v>
      </c>
      <c r="B737" s="1070">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0">
        <v>9</v>
      </c>
      <c r="B738" s="1070">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0">
        <v>10</v>
      </c>
      <c r="B739" s="1070">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0">
        <v>11</v>
      </c>
      <c r="B740" s="1070">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0">
        <v>12</v>
      </c>
      <c r="B741" s="1070">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0">
        <v>13</v>
      </c>
      <c r="B742" s="1070">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0">
        <v>14</v>
      </c>
      <c r="B743" s="1070">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0">
        <v>15</v>
      </c>
      <c r="B744" s="1070">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0">
        <v>16</v>
      </c>
      <c r="B745" s="1070">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0">
        <v>17</v>
      </c>
      <c r="B746" s="1070">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0">
        <v>18</v>
      </c>
      <c r="B747" s="1070">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0">
        <v>19</v>
      </c>
      <c r="B748" s="1070">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0">
        <v>20</v>
      </c>
      <c r="B749" s="1070">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0">
        <v>21</v>
      </c>
      <c r="B750" s="1070">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0">
        <v>22</v>
      </c>
      <c r="B751" s="1070">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0">
        <v>23</v>
      </c>
      <c r="B752" s="1070">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0">
        <v>24</v>
      </c>
      <c r="B753" s="1070">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0">
        <v>25</v>
      </c>
      <c r="B754" s="1070">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0">
        <v>26</v>
      </c>
      <c r="B755" s="1070">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0">
        <v>27</v>
      </c>
      <c r="B756" s="1070">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0">
        <v>28</v>
      </c>
      <c r="B757" s="1070">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0">
        <v>29</v>
      </c>
      <c r="B758" s="1070">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0">
        <v>30</v>
      </c>
      <c r="B759" s="1070">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6"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6" t="s">
        <v>489</v>
      </c>
      <c r="AD762" s="156"/>
      <c r="AE762" s="156"/>
      <c r="AF762" s="156"/>
      <c r="AG762" s="156"/>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0">
        <v>1</v>
      </c>
      <c r="B763" s="1070">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0">
        <v>2</v>
      </c>
      <c r="B764" s="1070">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0">
        <v>3</v>
      </c>
      <c r="B765" s="1070">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0">
        <v>4</v>
      </c>
      <c r="B766" s="1070">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0">
        <v>5</v>
      </c>
      <c r="B767" s="1070">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0">
        <v>6</v>
      </c>
      <c r="B768" s="1070">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0">
        <v>7</v>
      </c>
      <c r="B769" s="1070">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0">
        <v>8</v>
      </c>
      <c r="B770" s="1070">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0">
        <v>9</v>
      </c>
      <c r="B771" s="1070">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0">
        <v>10</v>
      </c>
      <c r="B772" s="1070">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0">
        <v>11</v>
      </c>
      <c r="B773" s="1070">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0">
        <v>12</v>
      </c>
      <c r="B774" s="1070">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0">
        <v>13</v>
      </c>
      <c r="B775" s="1070">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0">
        <v>14</v>
      </c>
      <c r="B776" s="1070">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0">
        <v>15</v>
      </c>
      <c r="B777" s="1070">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0">
        <v>16</v>
      </c>
      <c r="B778" s="1070">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0">
        <v>17</v>
      </c>
      <c r="B779" s="1070">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0">
        <v>18</v>
      </c>
      <c r="B780" s="1070">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0">
        <v>19</v>
      </c>
      <c r="B781" s="1070">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0">
        <v>20</v>
      </c>
      <c r="B782" s="1070">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0">
        <v>21</v>
      </c>
      <c r="B783" s="1070">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0">
        <v>22</v>
      </c>
      <c r="B784" s="1070">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0">
        <v>23</v>
      </c>
      <c r="B785" s="1070">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0">
        <v>24</v>
      </c>
      <c r="B786" s="1070">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0">
        <v>25</v>
      </c>
      <c r="B787" s="1070">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0">
        <v>26</v>
      </c>
      <c r="B788" s="1070">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0">
        <v>27</v>
      </c>
      <c r="B789" s="1070">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0">
        <v>28</v>
      </c>
      <c r="B790" s="1070">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0">
        <v>29</v>
      </c>
      <c r="B791" s="1070">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0">
        <v>30</v>
      </c>
      <c r="B792" s="1070">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6"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6" t="s">
        <v>489</v>
      </c>
      <c r="AD795" s="156"/>
      <c r="AE795" s="156"/>
      <c r="AF795" s="156"/>
      <c r="AG795" s="156"/>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0">
        <v>1</v>
      </c>
      <c r="B796" s="1070">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0">
        <v>2</v>
      </c>
      <c r="B797" s="1070">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0">
        <v>3</v>
      </c>
      <c r="B798" s="1070">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0">
        <v>4</v>
      </c>
      <c r="B799" s="1070">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0">
        <v>5</v>
      </c>
      <c r="B800" s="1070">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0">
        <v>6</v>
      </c>
      <c r="B801" s="1070">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0">
        <v>7</v>
      </c>
      <c r="B802" s="1070">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0">
        <v>8</v>
      </c>
      <c r="B803" s="1070">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0">
        <v>9</v>
      </c>
      <c r="B804" s="1070">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0">
        <v>10</v>
      </c>
      <c r="B805" s="1070">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0">
        <v>11</v>
      </c>
      <c r="B806" s="1070">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0">
        <v>12</v>
      </c>
      <c r="B807" s="1070">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0">
        <v>13</v>
      </c>
      <c r="B808" s="1070">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0">
        <v>14</v>
      </c>
      <c r="B809" s="1070">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0">
        <v>15</v>
      </c>
      <c r="B810" s="1070">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0">
        <v>16</v>
      </c>
      <c r="B811" s="1070">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0">
        <v>17</v>
      </c>
      <c r="B812" s="1070">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0">
        <v>18</v>
      </c>
      <c r="B813" s="1070">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0">
        <v>19</v>
      </c>
      <c r="B814" s="1070">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0">
        <v>20</v>
      </c>
      <c r="B815" s="1070">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0">
        <v>21</v>
      </c>
      <c r="B816" s="1070">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0">
        <v>22</v>
      </c>
      <c r="B817" s="1070">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0">
        <v>23</v>
      </c>
      <c r="B818" s="1070">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0">
        <v>24</v>
      </c>
      <c r="B819" s="1070">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0">
        <v>25</v>
      </c>
      <c r="B820" s="1070">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0">
        <v>26</v>
      </c>
      <c r="B821" s="1070">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0">
        <v>27</v>
      </c>
      <c r="B822" s="1070">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0">
        <v>28</v>
      </c>
      <c r="B823" s="1070">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0">
        <v>29</v>
      </c>
      <c r="B824" s="1070">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0">
        <v>30</v>
      </c>
      <c r="B825" s="1070">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6"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6" t="s">
        <v>489</v>
      </c>
      <c r="AD828" s="156"/>
      <c r="AE828" s="156"/>
      <c r="AF828" s="156"/>
      <c r="AG828" s="156"/>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0">
        <v>1</v>
      </c>
      <c r="B829" s="1070">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0">
        <v>2</v>
      </c>
      <c r="B830" s="1070">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0">
        <v>3</v>
      </c>
      <c r="B831" s="1070">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0">
        <v>4</v>
      </c>
      <c r="B832" s="1070">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0">
        <v>5</v>
      </c>
      <c r="B833" s="1070">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0">
        <v>6</v>
      </c>
      <c r="B834" s="1070">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0">
        <v>7</v>
      </c>
      <c r="B835" s="1070">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0">
        <v>8</v>
      </c>
      <c r="B836" s="1070">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0">
        <v>9</v>
      </c>
      <c r="B837" s="1070">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0">
        <v>10</v>
      </c>
      <c r="B838" s="107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0">
        <v>11</v>
      </c>
      <c r="B839" s="1070">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0">
        <v>12</v>
      </c>
      <c r="B840" s="1070">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0">
        <v>13</v>
      </c>
      <c r="B841" s="107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0">
        <v>14</v>
      </c>
      <c r="B842" s="107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0">
        <v>15</v>
      </c>
      <c r="B843" s="107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0">
        <v>16</v>
      </c>
      <c r="B844" s="107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0">
        <v>17</v>
      </c>
      <c r="B845" s="107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0">
        <v>18</v>
      </c>
      <c r="B846" s="107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0">
        <v>19</v>
      </c>
      <c r="B847" s="107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0">
        <v>20</v>
      </c>
      <c r="B848" s="107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0">
        <v>21</v>
      </c>
      <c r="B849" s="107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0">
        <v>22</v>
      </c>
      <c r="B850" s="107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0">
        <v>23</v>
      </c>
      <c r="B851" s="107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0">
        <v>24</v>
      </c>
      <c r="B852" s="107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0">
        <v>25</v>
      </c>
      <c r="B853" s="107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0">
        <v>26</v>
      </c>
      <c r="B854" s="107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0">
        <v>27</v>
      </c>
      <c r="B855" s="107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0">
        <v>28</v>
      </c>
      <c r="B856" s="107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0">
        <v>29</v>
      </c>
      <c r="B857" s="107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0">
        <v>30</v>
      </c>
      <c r="B858" s="107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6"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6" t="s">
        <v>489</v>
      </c>
      <c r="AD861" s="156"/>
      <c r="AE861" s="156"/>
      <c r="AF861" s="156"/>
      <c r="AG861" s="156"/>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0">
        <v>1</v>
      </c>
      <c r="B862" s="107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0">
        <v>2</v>
      </c>
      <c r="B863" s="107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0">
        <v>3</v>
      </c>
      <c r="B864" s="107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0">
        <v>4</v>
      </c>
      <c r="B865" s="107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0">
        <v>5</v>
      </c>
      <c r="B866" s="107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0">
        <v>6</v>
      </c>
      <c r="B867" s="1070">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0">
        <v>7</v>
      </c>
      <c r="B868" s="1070">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0">
        <v>8</v>
      </c>
      <c r="B869" s="1070">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0">
        <v>9</v>
      </c>
      <c r="B870" s="1070">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0">
        <v>10</v>
      </c>
      <c r="B871" s="107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0">
        <v>11</v>
      </c>
      <c r="B872" s="1070">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0">
        <v>12</v>
      </c>
      <c r="B873" s="1070">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0">
        <v>13</v>
      </c>
      <c r="B874" s="107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0">
        <v>14</v>
      </c>
      <c r="B875" s="107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0">
        <v>15</v>
      </c>
      <c r="B876" s="107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0">
        <v>16</v>
      </c>
      <c r="B877" s="107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0">
        <v>17</v>
      </c>
      <c r="B878" s="107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0">
        <v>18</v>
      </c>
      <c r="B879" s="107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0">
        <v>19</v>
      </c>
      <c r="B880" s="107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0">
        <v>20</v>
      </c>
      <c r="B881" s="107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0">
        <v>21</v>
      </c>
      <c r="B882" s="107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0">
        <v>22</v>
      </c>
      <c r="B883" s="107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0">
        <v>23</v>
      </c>
      <c r="B884" s="107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0">
        <v>24</v>
      </c>
      <c r="B885" s="107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0">
        <v>25</v>
      </c>
      <c r="B886" s="107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0">
        <v>26</v>
      </c>
      <c r="B887" s="107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0">
        <v>27</v>
      </c>
      <c r="B888" s="107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0">
        <v>28</v>
      </c>
      <c r="B889" s="107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0">
        <v>29</v>
      </c>
      <c r="B890" s="107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0">
        <v>30</v>
      </c>
      <c r="B891" s="107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6"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6" t="s">
        <v>489</v>
      </c>
      <c r="AD894" s="156"/>
      <c r="AE894" s="156"/>
      <c r="AF894" s="156"/>
      <c r="AG894" s="156"/>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0">
        <v>1</v>
      </c>
      <c r="B895" s="107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0">
        <v>2</v>
      </c>
      <c r="B896" s="107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0">
        <v>3</v>
      </c>
      <c r="B897" s="107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0">
        <v>4</v>
      </c>
      <c r="B898" s="107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0">
        <v>5</v>
      </c>
      <c r="B899" s="107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0">
        <v>6</v>
      </c>
      <c r="B900" s="1070">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0">
        <v>7</v>
      </c>
      <c r="B901" s="1070">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0">
        <v>8</v>
      </c>
      <c r="B902" s="1070">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0">
        <v>9</v>
      </c>
      <c r="B903" s="1070">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0">
        <v>10</v>
      </c>
      <c r="B904" s="1070">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0">
        <v>11</v>
      </c>
      <c r="B905" s="1070">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0">
        <v>12</v>
      </c>
      <c r="B906" s="1070">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0">
        <v>13</v>
      </c>
      <c r="B907" s="1070">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0">
        <v>14</v>
      </c>
      <c r="B908" s="1070">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0">
        <v>15</v>
      </c>
      <c r="B909" s="1070">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0">
        <v>16</v>
      </c>
      <c r="B910" s="1070">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0">
        <v>17</v>
      </c>
      <c r="B911" s="1070">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0">
        <v>18</v>
      </c>
      <c r="B912" s="1070">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0">
        <v>19</v>
      </c>
      <c r="B913" s="1070">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0">
        <v>20</v>
      </c>
      <c r="B914" s="1070">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0">
        <v>21</v>
      </c>
      <c r="B915" s="1070">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0">
        <v>22</v>
      </c>
      <c r="B916" s="1070">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0">
        <v>23</v>
      </c>
      <c r="B917" s="1070">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0">
        <v>24</v>
      </c>
      <c r="B918" s="1070">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0">
        <v>25</v>
      </c>
      <c r="B919" s="107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0">
        <v>26</v>
      </c>
      <c r="B920" s="107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0">
        <v>27</v>
      </c>
      <c r="B921" s="107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0">
        <v>28</v>
      </c>
      <c r="B922" s="107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0">
        <v>29</v>
      </c>
      <c r="B923" s="107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0">
        <v>30</v>
      </c>
      <c r="B924" s="107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6"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6" t="s">
        <v>489</v>
      </c>
      <c r="AD927" s="156"/>
      <c r="AE927" s="156"/>
      <c r="AF927" s="156"/>
      <c r="AG927" s="156"/>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0">
        <v>1</v>
      </c>
      <c r="B928" s="107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0">
        <v>2</v>
      </c>
      <c r="B929" s="107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0">
        <v>3</v>
      </c>
      <c r="B930" s="107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0">
        <v>4</v>
      </c>
      <c r="B931" s="107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0">
        <v>5</v>
      </c>
      <c r="B932" s="107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0">
        <v>6</v>
      </c>
      <c r="B933" s="1070">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0">
        <v>7</v>
      </c>
      <c r="B934" s="1070">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0">
        <v>8</v>
      </c>
      <c r="B935" s="1070">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0">
        <v>9</v>
      </c>
      <c r="B936" s="107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0">
        <v>10</v>
      </c>
      <c r="B937" s="107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0">
        <v>11</v>
      </c>
      <c r="B938" s="1070">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0">
        <v>12</v>
      </c>
      <c r="B939" s="1070">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0">
        <v>13</v>
      </c>
      <c r="B940" s="107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0">
        <v>14</v>
      </c>
      <c r="B941" s="107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0">
        <v>15</v>
      </c>
      <c r="B942" s="107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0">
        <v>16</v>
      </c>
      <c r="B943" s="107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0">
        <v>17</v>
      </c>
      <c r="B944" s="107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0">
        <v>18</v>
      </c>
      <c r="B945" s="107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0">
        <v>19</v>
      </c>
      <c r="B946" s="107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0">
        <v>20</v>
      </c>
      <c r="B947" s="107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0">
        <v>21</v>
      </c>
      <c r="B948" s="107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0">
        <v>22</v>
      </c>
      <c r="B949" s="107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0">
        <v>23</v>
      </c>
      <c r="B950" s="107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0">
        <v>24</v>
      </c>
      <c r="B951" s="107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0">
        <v>25</v>
      </c>
      <c r="B952" s="107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0">
        <v>26</v>
      </c>
      <c r="B953" s="107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0">
        <v>27</v>
      </c>
      <c r="B954" s="107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0">
        <v>28</v>
      </c>
      <c r="B955" s="107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0">
        <v>29</v>
      </c>
      <c r="B956" s="107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0">
        <v>30</v>
      </c>
      <c r="B957" s="107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6"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6" t="s">
        <v>489</v>
      </c>
      <c r="AD960" s="156"/>
      <c r="AE960" s="156"/>
      <c r="AF960" s="156"/>
      <c r="AG960" s="156"/>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0">
        <v>1</v>
      </c>
      <c r="B961" s="107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0">
        <v>2</v>
      </c>
      <c r="B962" s="107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0">
        <v>3</v>
      </c>
      <c r="B963" s="107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0">
        <v>4</v>
      </c>
      <c r="B964" s="107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0">
        <v>5</v>
      </c>
      <c r="B965" s="107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0">
        <v>6</v>
      </c>
      <c r="B966" s="1070">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0">
        <v>7</v>
      </c>
      <c r="B967" s="1070">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0">
        <v>8</v>
      </c>
      <c r="B968" s="1070">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0">
        <v>9</v>
      </c>
      <c r="B969" s="107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0">
        <v>10</v>
      </c>
      <c r="B970" s="107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0">
        <v>11</v>
      </c>
      <c r="B971" s="1070">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0">
        <v>12</v>
      </c>
      <c r="B972" s="1070">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0">
        <v>13</v>
      </c>
      <c r="B973" s="107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0">
        <v>14</v>
      </c>
      <c r="B974" s="107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0">
        <v>15</v>
      </c>
      <c r="B975" s="107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0">
        <v>16</v>
      </c>
      <c r="B976" s="107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0">
        <v>17</v>
      </c>
      <c r="B977" s="107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0">
        <v>18</v>
      </c>
      <c r="B978" s="107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0">
        <v>19</v>
      </c>
      <c r="B979" s="107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0">
        <v>20</v>
      </c>
      <c r="B980" s="107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0">
        <v>21</v>
      </c>
      <c r="B981" s="107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0">
        <v>22</v>
      </c>
      <c r="B982" s="107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0">
        <v>23</v>
      </c>
      <c r="B983" s="107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0">
        <v>24</v>
      </c>
      <c r="B984" s="107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0">
        <v>25</v>
      </c>
      <c r="B985" s="107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0">
        <v>26</v>
      </c>
      <c r="B986" s="107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0">
        <v>27</v>
      </c>
      <c r="B987" s="107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0">
        <v>28</v>
      </c>
      <c r="B988" s="107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0">
        <v>29</v>
      </c>
      <c r="B989" s="107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0">
        <v>30</v>
      </c>
      <c r="B990" s="107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6"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6" t="s">
        <v>489</v>
      </c>
      <c r="AD993" s="156"/>
      <c r="AE993" s="156"/>
      <c r="AF993" s="156"/>
      <c r="AG993" s="156"/>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0">
        <v>1</v>
      </c>
      <c r="B994" s="107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0">
        <v>2</v>
      </c>
      <c r="B995" s="107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0">
        <v>3</v>
      </c>
      <c r="B996" s="107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0">
        <v>4</v>
      </c>
      <c r="B997" s="107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0">
        <v>5</v>
      </c>
      <c r="B998" s="107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0">
        <v>6</v>
      </c>
      <c r="B999" s="1070">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0">
        <v>7</v>
      </c>
      <c r="B1000" s="1070">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0">
        <v>8</v>
      </c>
      <c r="B1001" s="1070">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0">
        <v>9</v>
      </c>
      <c r="B1002" s="107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0">
        <v>10</v>
      </c>
      <c r="B1003" s="107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0">
        <v>11</v>
      </c>
      <c r="B1004" s="1070">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0">
        <v>12</v>
      </c>
      <c r="B1005" s="1070">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0">
        <v>13</v>
      </c>
      <c r="B1006" s="107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0">
        <v>14</v>
      </c>
      <c r="B1007" s="107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0">
        <v>15</v>
      </c>
      <c r="B1008" s="107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0">
        <v>16</v>
      </c>
      <c r="B1009" s="107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0">
        <v>17</v>
      </c>
      <c r="B1010" s="107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0">
        <v>18</v>
      </c>
      <c r="B1011" s="107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0">
        <v>19</v>
      </c>
      <c r="B1012" s="107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0">
        <v>20</v>
      </c>
      <c r="B1013" s="107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0">
        <v>21</v>
      </c>
      <c r="B1014" s="107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0">
        <v>22</v>
      </c>
      <c r="B1015" s="107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0">
        <v>23</v>
      </c>
      <c r="B1016" s="107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0">
        <v>24</v>
      </c>
      <c r="B1017" s="107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0">
        <v>25</v>
      </c>
      <c r="B1018" s="107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0">
        <v>26</v>
      </c>
      <c r="B1019" s="107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0">
        <v>27</v>
      </c>
      <c r="B1020" s="107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0">
        <v>28</v>
      </c>
      <c r="B1021" s="107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0">
        <v>29</v>
      </c>
      <c r="B1022" s="107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0">
        <v>30</v>
      </c>
      <c r="B1023" s="107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6"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6" t="s">
        <v>489</v>
      </c>
      <c r="AD1026" s="156"/>
      <c r="AE1026" s="156"/>
      <c r="AF1026" s="156"/>
      <c r="AG1026" s="156"/>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0">
        <v>1</v>
      </c>
      <c r="B1027" s="107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0">
        <v>2</v>
      </c>
      <c r="B1028" s="107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0">
        <v>3</v>
      </c>
      <c r="B1029" s="107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0">
        <v>4</v>
      </c>
      <c r="B1030" s="107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0">
        <v>5</v>
      </c>
      <c r="B1031" s="107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0">
        <v>6</v>
      </c>
      <c r="B1032" s="1070">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0">
        <v>7</v>
      </c>
      <c r="B1033" s="1070">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0">
        <v>8</v>
      </c>
      <c r="B1034" s="1070">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0">
        <v>9</v>
      </c>
      <c r="B1035" s="107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0">
        <v>10</v>
      </c>
      <c r="B1036" s="107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0">
        <v>11</v>
      </c>
      <c r="B1037" s="1070">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0">
        <v>12</v>
      </c>
      <c r="B1038" s="1070">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0">
        <v>13</v>
      </c>
      <c r="B1039" s="107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0">
        <v>14</v>
      </c>
      <c r="B1040" s="107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0">
        <v>15</v>
      </c>
      <c r="B1041" s="107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0">
        <v>16</v>
      </c>
      <c r="B1042" s="107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0">
        <v>17</v>
      </c>
      <c r="B1043" s="107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0">
        <v>18</v>
      </c>
      <c r="B1044" s="107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0">
        <v>19</v>
      </c>
      <c r="B1045" s="107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0">
        <v>20</v>
      </c>
      <c r="B1046" s="107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0">
        <v>21</v>
      </c>
      <c r="B1047" s="107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0">
        <v>22</v>
      </c>
      <c r="B1048" s="107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0">
        <v>23</v>
      </c>
      <c r="B1049" s="107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0">
        <v>24</v>
      </c>
      <c r="B1050" s="107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0">
        <v>25</v>
      </c>
      <c r="B1051" s="107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0">
        <v>26</v>
      </c>
      <c r="B1052" s="107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0">
        <v>27</v>
      </c>
      <c r="B1053" s="107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0">
        <v>28</v>
      </c>
      <c r="B1054" s="107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0">
        <v>29</v>
      </c>
      <c r="B1055" s="107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0">
        <v>30</v>
      </c>
      <c r="B1056" s="107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6"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6" t="s">
        <v>489</v>
      </c>
      <c r="AD1059" s="156"/>
      <c r="AE1059" s="156"/>
      <c r="AF1059" s="156"/>
      <c r="AG1059" s="156"/>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0">
        <v>1</v>
      </c>
      <c r="B1060" s="107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0">
        <v>2</v>
      </c>
      <c r="B1061" s="107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0">
        <v>3</v>
      </c>
      <c r="B1062" s="107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0">
        <v>4</v>
      </c>
      <c r="B1063" s="107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0">
        <v>5</v>
      </c>
      <c r="B1064" s="107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0">
        <v>6</v>
      </c>
      <c r="B1065" s="1070">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0">
        <v>7</v>
      </c>
      <c r="B1066" s="1070">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0">
        <v>8</v>
      </c>
      <c r="B1067" s="1070">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0">
        <v>9</v>
      </c>
      <c r="B1068" s="107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0">
        <v>10</v>
      </c>
      <c r="B1069" s="107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0">
        <v>11</v>
      </c>
      <c r="B1070" s="1070">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0">
        <v>12</v>
      </c>
      <c r="B1071" s="1070">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0">
        <v>13</v>
      </c>
      <c r="B1072" s="107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0">
        <v>14</v>
      </c>
      <c r="B1073" s="107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0">
        <v>15</v>
      </c>
      <c r="B1074" s="107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0">
        <v>16</v>
      </c>
      <c r="B1075" s="107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0">
        <v>17</v>
      </c>
      <c r="B1076" s="107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0">
        <v>18</v>
      </c>
      <c r="B1077" s="107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0">
        <v>19</v>
      </c>
      <c r="B1078" s="107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0">
        <v>20</v>
      </c>
      <c r="B1079" s="107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0">
        <v>21</v>
      </c>
      <c r="B1080" s="107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0">
        <v>22</v>
      </c>
      <c r="B1081" s="107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0">
        <v>23</v>
      </c>
      <c r="B1082" s="107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0">
        <v>24</v>
      </c>
      <c r="B1083" s="107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0">
        <v>25</v>
      </c>
      <c r="B1084" s="107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0">
        <v>26</v>
      </c>
      <c r="B1085" s="107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0">
        <v>27</v>
      </c>
      <c r="B1086" s="107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0">
        <v>28</v>
      </c>
      <c r="B1087" s="107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0">
        <v>29</v>
      </c>
      <c r="B1088" s="107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0">
        <v>30</v>
      </c>
      <c r="B1089" s="107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6"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6" t="s">
        <v>489</v>
      </c>
      <c r="AD1092" s="156"/>
      <c r="AE1092" s="156"/>
      <c r="AF1092" s="156"/>
      <c r="AG1092" s="156"/>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0">
        <v>1</v>
      </c>
      <c r="B1093" s="107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0">
        <v>2</v>
      </c>
      <c r="B1094" s="107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0">
        <v>3</v>
      </c>
      <c r="B1095" s="107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0">
        <v>4</v>
      </c>
      <c r="B1096" s="107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0">
        <v>5</v>
      </c>
      <c r="B1097" s="107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0">
        <v>6</v>
      </c>
      <c r="B1098" s="1070">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0">
        <v>7</v>
      </c>
      <c r="B1099" s="1070">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0">
        <v>8</v>
      </c>
      <c r="B1100" s="1070">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0">
        <v>9</v>
      </c>
      <c r="B1101" s="1070">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0">
        <v>10</v>
      </c>
      <c r="B1102" s="1070">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0">
        <v>11</v>
      </c>
      <c r="B1103" s="1070">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0">
        <v>12</v>
      </c>
      <c r="B1104" s="1070">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0">
        <v>13</v>
      </c>
      <c r="B1105" s="1070">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0">
        <v>14</v>
      </c>
      <c r="B1106" s="1070">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0">
        <v>15</v>
      </c>
      <c r="B1107" s="1070">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0">
        <v>16</v>
      </c>
      <c r="B1108" s="1070">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0">
        <v>17</v>
      </c>
      <c r="B1109" s="1070">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0">
        <v>18</v>
      </c>
      <c r="B1110" s="1070">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0">
        <v>19</v>
      </c>
      <c r="B1111" s="1070">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0">
        <v>20</v>
      </c>
      <c r="B1112" s="1070">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0">
        <v>21</v>
      </c>
      <c r="B1113" s="1070">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0">
        <v>22</v>
      </c>
      <c r="B1114" s="1070">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0">
        <v>23</v>
      </c>
      <c r="B1115" s="1070">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0">
        <v>24</v>
      </c>
      <c r="B1116" s="1070">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0">
        <v>25</v>
      </c>
      <c r="B1117" s="1070">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0">
        <v>26</v>
      </c>
      <c r="B1118" s="1070">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0">
        <v>27</v>
      </c>
      <c r="B1119" s="1070">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0">
        <v>28</v>
      </c>
      <c r="B1120" s="1070">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0">
        <v>29</v>
      </c>
      <c r="B1121" s="1070">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0">
        <v>30</v>
      </c>
      <c r="B1122" s="1070">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6"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6" t="s">
        <v>489</v>
      </c>
      <c r="AD1125" s="156"/>
      <c r="AE1125" s="156"/>
      <c r="AF1125" s="156"/>
      <c r="AG1125" s="156"/>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0">
        <v>1</v>
      </c>
      <c r="B1126" s="1070">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0">
        <v>2</v>
      </c>
      <c r="B1127" s="1070">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0">
        <v>3</v>
      </c>
      <c r="B1128" s="1070">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0">
        <v>4</v>
      </c>
      <c r="B1129" s="1070">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0">
        <v>5</v>
      </c>
      <c r="B1130" s="1070">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0">
        <v>6</v>
      </c>
      <c r="B1131" s="1070">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0">
        <v>7</v>
      </c>
      <c r="B1132" s="1070">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0">
        <v>8</v>
      </c>
      <c r="B1133" s="1070">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0">
        <v>9</v>
      </c>
      <c r="B1134" s="1070">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0">
        <v>10</v>
      </c>
      <c r="B1135" s="1070">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0">
        <v>11</v>
      </c>
      <c r="B1136" s="1070">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0">
        <v>12</v>
      </c>
      <c r="B1137" s="1070">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0">
        <v>13</v>
      </c>
      <c r="B1138" s="1070">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0">
        <v>14</v>
      </c>
      <c r="B1139" s="1070">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0">
        <v>15</v>
      </c>
      <c r="B1140" s="1070">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0">
        <v>16</v>
      </c>
      <c r="B1141" s="1070">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0">
        <v>17</v>
      </c>
      <c r="B1142" s="1070">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0">
        <v>18</v>
      </c>
      <c r="B1143" s="1070">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0">
        <v>19</v>
      </c>
      <c r="B1144" s="1070">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0">
        <v>20</v>
      </c>
      <c r="B1145" s="1070">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0">
        <v>21</v>
      </c>
      <c r="B1146" s="1070">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0">
        <v>22</v>
      </c>
      <c r="B1147" s="1070">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0">
        <v>23</v>
      </c>
      <c r="B1148" s="1070">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0">
        <v>24</v>
      </c>
      <c r="B1149" s="1070">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0">
        <v>25</v>
      </c>
      <c r="B1150" s="1070">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0">
        <v>26</v>
      </c>
      <c r="B1151" s="1070">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0">
        <v>27</v>
      </c>
      <c r="B1152" s="1070">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0">
        <v>28</v>
      </c>
      <c r="B1153" s="1070">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0">
        <v>29</v>
      </c>
      <c r="B1154" s="1070">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0">
        <v>30</v>
      </c>
      <c r="B1155" s="1070">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6"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6" t="s">
        <v>489</v>
      </c>
      <c r="AD1158" s="156"/>
      <c r="AE1158" s="156"/>
      <c r="AF1158" s="156"/>
      <c r="AG1158" s="156"/>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0">
        <v>1</v>
      </c>
      <c r="B1159" s="1070">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0">
        <v>2</v>
      </c>
      <c r="B1160" s="1070">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0">
        <v>3</v>
      </c>
      <c r="B1161" s="1070">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0">
        <v>4</v>
      </c>
      <c r="B1162" s="1070">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0">
        <v>5</v>
      </c>
      <c r="B1163" s="1070">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0">
        <v>6</v>
      </c>
      <c r="B1164" s="1070">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0">
        <v>7</v>
      </c>
      <c r="B1165" s="1070">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0">
        <v>8</v>
      </c>
      <c r="B1166" s="1070">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0">
        <v>9</v>
      </c>
      <c r="B1167" s="1070">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0">
        <v>10</v>
      </c>
      <c r="B1168" s="1070">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0">
        <v>11</v>
      </c>
      <c r="B1169" s="1070">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0">
        <v>12</v>
      </c>
      <c r="B1170" s="1070">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0">
        <v>13</v>
      </c>
      <c r="B1171" s="1070">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0">
        <v>14</v>
      </c>
      <c r="B1172" s="1070">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0">
        <v>15</v>
      </c>
      <c r="B1173" s="1070">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0">
        <v>16</v>
      </c>
      <c r="B1174" s="1070">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0">
        <v>17</v>
      </c>
      <c r="B1175" s="1070">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0">
        <v>18</v>
      </c>
      <c r="B1176" s="1070">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0">
        <v>19</v>
      </c>
      <c r="B1177" s="1070">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0">
        <v>20</v>
      </c>
      <c r="B1178" s="1070">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0">
        <v>21</v>
      </c>
      <c r="B1179" s="1070">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0">
        <v>22</v>
      </c>
      <c r="B1180" s="1070">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0">
        <v>23</v>
      </c>
      <c r="B1181" s="1070">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0">
        <v>24</v>
      </c>
      <c r="B1182" s="1070">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0">
        <v>25</v>
      </c>
      <c r="B1183" s="1070">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0">
        <v>26</v>
      </c>
      <c r="B1184" s="1070">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0">
        <v>27</v>
      </c>
      <c r="B1185" s="1070">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0">
        <v>28</v>
      </c>
      <c r="B1186" s="1070">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0">
        <v>29</v>
      </c>
      <c r="B1187" s="1070">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0">
        <v>30</v>
      </c>
      <c r="B1188" s="1070">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6"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6" t="s">
        <v>489</v>
      </c>
      <c r="AD1191" s="156"/>
      <c r="AE1191" s="156"/>
      <c r="AF1191" s="156"/>
      <c r="AG1191" s="156"/>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0">
        <v>1</v>
      </c>
      <c r="B1192" s="1070">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0">
        <v>2</v>
      </c>
      <c r="B1193" s="1070">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0">
        <v>3</v>
      </c>
      <c r="B1194" s="1070">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0">
        <v>4</v>
      </c>
      <c r="B1195" s="1070">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0">
        <v>5</v>
      </c>
      <c r="B1196" s="1070">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0">
        <v>6</v>
      </c>
      <c r="B1197" s="1070">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0">
        <v>7</v>
      </c>
      <c r="B1198" s="1070">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0">
        <v>8</v>
      </c>
      <c r="B1199" s="1070">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0">
        <v>9</v>
      </c>
      <c r="B1200" s="1070">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0">
        <v>10</v>
      </c>
      <c r="B1201" s="1070">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0">
        <v>11</v>
      </c>
      <c r="B1202" s="1070">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0">
        <v>12</v>
      </c>
      <c r="B1203" s="1070">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0">
        <v>13</v>
      </c>
      <c r="B1204" s="1070">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0">
        <v>14</v>
      </c>
      <c r="B1205" s="1070">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0">
        <v>15</v>
      </c>
      <c r="B1206" s="1070">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0">
        <v>16</v>
      </c>
      <c r="B1207" s="1070">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0">
        <v>17</v>
      </c>
      <c r="B1208" s="1070">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0">
        <v>18</v>
      </c>
      <c r="B1209" s="1070">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0">
        <v>19</v>
      </c>
      <c r="B1210" s="1070">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0">
        <v>20</v>
      </c>
      <c r="B1211" s="1070">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0">
        <v>21</v>
      </c>
      <c r="B1212" s="1070">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0">
        <v>22</v>
      </c>
      <c r="B1213" s="1070">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0">
        <v>23</v>
      </c>
      <c r="B1214" s="1070">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0">
        <v>24</v>
      </c>
      <c r="B1215" s="1070">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0">
        <v>25</v>
      </c>
      <c r="B1216" s="1070">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0">
        <v>26</v>
      </c>
      <c r="B1217" s="1070">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0">
        <v>27</v>
      </c>
      <c r="B1218" s="1070">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0">
        <v>28</v>
      </c>
      <c r="B1219" s="1070">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0">
        <v>29</v>
      </c>
      <c r="B1220" s="1070">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0">
        <v>30</v>
      </c>
      <c r="B1221" s="1070">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6"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6" t="s">
        <v>489</v>
      </c>
      <c r="AD1224" s="156"/>
      <c r="AE1224" s="156"/>
      <c r="AF1224" s="156"/>
      <c r="AG1224" s="156"/>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0">
        <v>1</v>
      </c>
      <c r="B1225" s="1070">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0">
        <v>2</v>
      </c>
      <c r="B1226" s="1070">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0">
        <v>3</v>
      </c>
      <c r="B1227" s="1070">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0">
        <v>4</v>
      </c>
      <c r="B1228" s="1070">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0">
        <v>5</v>
      </c>
      <c r="B1229" s="1070">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0">
        <v>6</v>
      </c>
      <c r="B1230" s="1070">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0">
        <v>7</v>
      </c>
      <c r="B1231" s="1070">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0">
        <v>8</v>
      </c>
      <c r="B1232" s="1070">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0">
        <v>9</v>
      </c>
      <c r="B1233" s="1070">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0">
        <v>10</v>
      </c>
      <c r="B1234" s="1070">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0">
        <v>11</v>
      </c>
      <c r="B1235" s="1070">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0">
        <v>12</v>
      </c>
      <c r="B1236" s="1070">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0">
        <v>13</v>
      </c>
      <c r="B1237" s="1070">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0">
        <v>14</v>
      </c>
      <c r="B1238" s="1070">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0">
        <v>15</v>
      </c>
      <c r="B1239" s="1070">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0">
        <v>16</v>
      </c>
      <c r="B1240" s="1070">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0">
        <v>17</v>
      </c>
      <c r="B1241" s="1070">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0">
        <v>18</v>
      </c>
      <c r="B1242" s="1070">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0">
        <v>19</v>
      </c>
      <c r="B1243" s="1070">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0">
        <v>20</v>
      </c>
      <c r="B1244" s="1070">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0">
        <v>21</v>
      </c>
      <c r="B1245" s="1070">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0">
        <v>22</v>
      </c>
      <c r="B1246" s="1070">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0">
        <v>23</v>
      </c>
      <c r="B1247" s="1070">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0">
        <v>24</v>
      </c>
      <c r="B1248" s="1070">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0">
        <v>25</v>
      </c>
      <c r="B1249" s="1070">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0">
        <v>26</v>
      </c>
      <c r="B1250" s="1070">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0">
        <v>27</v>
      </c>
      <c r="B1251" s="1070">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0">
        <v>28</v>
      </c>
      <c r="B1252" s="1070">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0">
        <v>29</v>
      </c>
      <c r="B1253" s="1070">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0">
        <v>30</v>
      </c>
      <c r="B1254" s="1070">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6"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6" t="s">
        <v>489</v>
      </c>
      <c r="AD1257" s="156"/>
      <c r="AE1257" s="156"/>
      <c r="AF1257" s="156"/>
      <c r="AG1257" s="156"/>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0">
        <v>1</v>
      </c>
      <c r="B1258" s="1070">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0">
        <v>2</v>
      </c>
      <c r="B1259" s="1070">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0">
        <v>3</v>
      </c>
      <c r="B1260" s="1070">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0">
        <v>4</v>
      </c>
      <c r="B1261" s="1070">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0">
        <v>5</v>
      </c>
      <c r="B1262" s="1070">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0">
        <v>6</v>
      </c>
      <c r="B1263" s="1070">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0">
        <v>7</v>
      </c>
      <c r="B1264" s="1070">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0">
        <v>8</v>
      </c>
      <c r="B1265" s="1070">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0">
        <v>9</v>
      </c>
      <c r="B1266" s="1070">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0">
        <v>10</v>
      </c>
      <c r="B1267" s="1070">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0">
        <v>11</v>
      </c>
      <c r="B1268" s="1070">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0">
        <v>12</v>
      </c>
      <c r="B1269" s="1070">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0">
        <v>13</v>
      </c>
      <c r="B1270" s="1070">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0">
        <v>14</v>
      </c>
      <c r="B1271" s="1070">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0">
        <v>15</v>
      </c>
      <c r="B1272" s="1070">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0">
        <v>16</v>
      </c>
      <c r="B1273" s="1070">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0">
        <v>17</v>
      </c>
      <c r="B1274" s="1070">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0">
        <v>18</v>
      </c>
      <c r="B1275" s="1070">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0">
        <v>19</v>
      </c>
      <c r="B1276" s="1070">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0">
        <v>20</v>
      </c>
      <c r="B1277" s="1070">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0">
        <v>21</v>
      </c>
      <c r="B1278" s="1070">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0">
        <v>22</v>
      </c>
      <c r="B1279" s="1070">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0">
        <v>23</v>
      </c>
      <c r="B1280" s="1070">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0">
        <v>24</v>
      </c>
      <c r="B1281" s="1070">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0">
        <v>25</v>
      </c>
      <c r="B1282" s="1070">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0">
        <v>26</v>
      </c>
      <c r="B1283" s="1070">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0">
        <v>27</v>
      </c>
      <c r="B1284" s="1070">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0">
        <v>28</v>
      </c>
      <c r="B1285" s="1070">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0">
        <v>29</v>
      </c>
      <c r="B1286" s="1070">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0">
        <v>30</v>
      </c>
      <c r="B1287" s="1070">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6"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6" t="s">
        <v>489</v>
      </c>
      <c r="AD1290" s="156"/>
      <c r="AE1290" s="156"/>
      <c r="AF1290" s="156"/>
      <c r="AG1290" s="156"/>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0">
        <v>1</v>
      </c>
      <c r="B1291" s="1070">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0">
        <v>2</v>
      </c>
      <c r="B1292" s="1070">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0">
        <v>3</v>
      </c>
      <c r="B1293" s="1070">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0">
        <v>4</v>
      </c>
      <c r="B1294" s="1070">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0">
        <v>5</v>
      </c>
      <c r="B1295" s="1070">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0">
        <v>6</v>
      </c>
      <c r="B1296" s="1070">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0">
        <v>7</v>
      </c>
      <c r="B1297" s="1070">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0">
        <v>8</v>
      </c>
      <c r="B1298" s="1070">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0">
        <v>9</v>
      </c>
      <c r="B1299" s="1070">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0">
        <v>10</v>
      </c>
      <c r="B1300" s="1070">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0">
        <v>11</v>
      </c>
      <c r="B1301" s="1070">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0">
        <v>12</v>
      </c>
      <c r="B1302" s="1070">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0">
        <v>13</v>
      </c>
      <c r="B1303" s="1070">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0">
        <v>14</v>
      </c>
      <c r="B1304" s="1070">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0">
        <v>15</v>
      </c>
      <c r="B1305" s="1070">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0">
        <v>16</v>
      </c>
      <c r="B1306" s="1070">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0">
        <v>17</v>
      </c>
      <c r="B1307" s="1070">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0">
        <v>18</v>
      </c>
      <c r="B1308" s="1070">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0">
        <v>19</v>
      </c>
      <c r="B1309" s="1070">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0">
        <v>20</v>
      </c>
      <c r="B1310" s="1070">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0">
        <v>21</v>
      </c>
      <c r="B1311" s="1070">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0">
        <v>22</v>
      </c>
      <c r="B1312" s="1070">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0">
        <v>23</v>
      </c>
      <c r="B1313" s="1070">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0">
        <v>24</v>
      </c>
      <c r="B1314" s="1070">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0">
        <v>25</v>
      </c>
      <c r="B1315" s="1070">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0">
        <v>26</v>
      </c>
      <c r="B1316" s="1070">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0">
        <v>27</v>
      </c>
      <c r="B1317" s="1070">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0">
        <v>28</v>
      </c>
      <c r="B1318" s="1070">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0">
        <v>29</v>
      </c>
      <c r="B1319" s="1070">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0">
        <v>30</v>
      </c>
      <c r="B1320" s="1070">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2020-11-18T10:02:02Z</cp:lastPrinted>
  <dcterms:created xsi:type="dcterms:W3CDTF">2012-03-13T00:50:25Z</dcterms:created>
  <dcterms:modified xsi:type="dcterms:W3CDTF">2020-11-18T10:12:12Z</dcterms:modified>
</cp:coreProperties>
</file>