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地域\"/>
    </mc:Choice>
  </mc:AlternateContent>
  <bookViews>
    <workbookView xWindow="0" yWindow="0" windowWidth="28800" windowHeight="13515" tabRatio="75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<sst xmlns="http://schemas.openxmlformats.org/spreadsheetml/2006/main" count="2969" uniqueCount="690">
  <si>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</si>
  <si>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</si>
  <si>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</si>
  <si>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</si>
  <si>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</si>
  <si>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</si>
  <si>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</si>
  <si>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</si>
  <si>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</si>
  <si>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</si>
  <si>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</si>
  <si>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</si>
  <si>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</si>
  <si>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</si>
  <si>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</si>
  <si>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</si>
  <si>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</si>
  <si>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</si>
  <si>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</si>
  <si>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</si>
  <si>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</si>
  <si>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</si>
  <si>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</si>
  <si>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</si>
  <si>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</si>
  <si>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</si>
  <si>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</si>
  <si>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</si>
  <si>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</si>
  <si>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</si>
  <si>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</si>
  <si>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</si>
  <si>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</si>
  <si>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</si>
  <si>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</si>
  <si>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</si>
  <si>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</si>
  <si>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</si>
  <si>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</si>
  <si>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</si>
  <si>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</si>
  <si>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</si>
  <si>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</si>
  <si>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</si>
  <si>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</si>
  <si>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</si>
  <si>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</si>
  <si>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</si>
  <si>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</si>
  <si>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</si>
  <si>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</si>
  <si>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</si>
  <si>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</si>
  <si>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</si>
  <si>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</si>
  <si>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</si>
  <si>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</si>
  <si>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</si>
  <si>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</si>
  <si>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</si>
  <si>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</si>
  <si>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</si>
  <si>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</si>
  <si>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</si>
  <si>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</si>
  <si>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</si>
  <si>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</si>
  <si>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</si>
  <si>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</si>
  <si>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</si>
  <si>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</si>
  <si>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</si>
  <si>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</si>
  <si>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</si>
  <si>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</si>
  <si>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</si>
  <si>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</si>
  <si>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</si>
  <si>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</si>
  <si>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</si>
  <si>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</si>
  <si>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</si>
  <si>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</si>
  <si>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</si>
  <si>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</si>
  <si>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</si>
  <si>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</si>
  <si>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</si>
  <si>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</si>
  <si>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</si>
  <si>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</si>
  <si>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</si>
  <si>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</si>
  <si>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</si>
  <si>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</si>
  <si>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</si>
  <si>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</si>
  <si>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</si>
  <si>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</si>
  <si>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</si>
  <si>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</si>
  <si>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</si>
  <si>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</si>
  <si>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</si>
  <si>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</si>
  <si>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</si>
  <si>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</si>
  <si>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</si>
  <si>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</si>
  <si>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</si>
  <si>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</si>
  <si>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</si>
  <si>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</si>
  <si>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</si>
  <si>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</si>
  <si>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</si>
  <si>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</si>
  <si>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</si>
  <si>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</si>
  <si>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</si>
  <si>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</si>
  <si>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</si>
  <si>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</si>
  <si>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</si>
  <si>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</si>
  <si>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</si>
  <si>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</si>
  <si>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</si>
  <si>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</si>
  <si>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</si>
  <si>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</si>
  <si>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</si>
  <si>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</si>
  <si>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</si>
  <si>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</si>
  <si>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</si>
  <si>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</si>
  <si>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</si>
  <si>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</si>
  <si>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</si>
  <si>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</si>
  <si>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</si>
  <si>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</si>
  <si>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</si>
  <si>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</si>
  <si>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</si>
  <si>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</si>
  <si>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</si>
  <si>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</si>
  <si>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</si>
  <si>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</si>
  <si>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</si>
  <si>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</si>
  <si>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</si>
  <si>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</si>
  <si>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</si>
  <si>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</si>
  <si>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</si>
  <si>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</si>
  <si>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</si>
  <si>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</si>
  <si>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</si>
  <si>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</si>
  <si>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</si>
  <si>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</si>
  <si>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</si>
  <si>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</si>
  <si>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</si>
  <si>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</si>
  <si>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</si>
  <si>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</si>
  <si>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</si>
  <si>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</si>
  <si>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</si>
  <si>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</si>
  <si>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</si>
  <si>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</si>
  <si>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</si>
  <si>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</si>
  <si>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</si>
  <si>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</si>
  <si>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</si>
  <si>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</si>
  <si>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</si>
  <si>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</si>
  <si>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</si>
  <si>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</si>
  <si>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</si>
  <si>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</si>
  <si>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</si>
  <si>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</si>
  <si>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</si>
  <si>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</si>
  <si>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</si>
  <si>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</si>
  <si>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</si>
  <si>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</si>
  <si>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</si>
  <si>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</si>
  <si>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</si>
  <si>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</si>
  <si>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</si>
  <si>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</si>
  <si>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</si>
  <si>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</si>
  <si>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</si>
  <si>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</si>
  <si>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</si>
  <si>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</si>
  <si>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</si>
  <si>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</si>
  <si>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</si>
  <si>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</si>
  <si>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</si>
  <si>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</si>
  <si>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</si>
  <si>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</si>
  <si>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</si>
  <si>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</si>
  <si>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</si>
  <si>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</si>
  <si>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</si>
  <si>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</si>
  <si>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</si>
  <si>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</si>
  <si>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</si>
  <si>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</si>
  <si>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</si>
  <si>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</si>
  <si>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</si>
  <si>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</si>
  <si>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</si>
  <si>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</si>
  <si>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</si>
  <si>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</si>
  <si>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</si>
  <si>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</si>
  <si>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</si>
  <si>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</si>
  <si>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</si>
  <si>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</si>
  <si>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</si>
  <si>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</si>
  <si>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</si>
  <si>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</si>
  <si>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</si>
  <si>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</si>
  <si>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</si>
  <si>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</si>
  <si>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</si>
  <si>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</si>
  <si>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</si>
  <si>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</si>
  <si>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</si>
  <si>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</si>
  <si>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</si>
  <si>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</si>
  <si>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</si>
  <si>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</si>
  <si>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</si>
  <si>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</si>
  <si>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</si>
  <si>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</si>
  <si>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</si>
  <si>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</si>
  <si>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</si>
  <si>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</si>
  <si>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</si>
  <si>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</si>
  <si>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</si>
  <si>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</si>
  <si>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</si>
  <si>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</si>
  <si>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</si>
  <si>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</si>
  <si>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</si>
  <si>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</si>
  <si>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</si>
  <si>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</si>
  <si>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</si>
  <si>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</si>
  <si>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</si>
  <si>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</si>
  <si>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</si>
  <si>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</si>
  <si>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</si>
  <si>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</si>
  <si>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</si>
  <si>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</si>
  <si>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</si>
  <si>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</si>
  <si>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</si>
  <si>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</si>
  <si>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</si>
  <si>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</si>
  <si>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</si>
  <si>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</si>
  <si>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</si>
  <si>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</si>
  <si>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</si>
  <si>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</si>
  <si>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</si>
  <si>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</si>
  <si>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</si>
  <si>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</si>
  <si>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</si>
  <si>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</si>
  <si>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</si>
  <si>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</si>
  <si>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</si>
  <si>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</si>
  <si>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</si>
  <si>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</si>
  <si>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</si>
  <si>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</si>
  <si>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</si>
  <si>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</si>
  <si>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</si>
  <si>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</si>
  <si>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</si>
  <si>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</si>
  <si>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</si>
  <si>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</si>
  <si>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</si>
  <si>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</si>
  <si>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</si>
  <si>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</si>
  <si>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</si>
  <si>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</si>
  <si>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</si>
  <si>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</si>
  <si>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</si>
  <si>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</si>
  <si>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</si>
  <si>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</si>
  <si>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</si>
  <si>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</si>
  <si>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</si>
  <si>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</si>
  <si>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</si>
  <si>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</si>
  <si>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</si>
  <si>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</si>
  <si>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</si>
  <si>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</si>
  <si>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</si>
  <si>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</si>
  <si>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</si>
  <si>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</si>
  <si>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</si>
  <si>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</si>
  <si>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</si>
  <si>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</si>
  <si>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</si>
  <si>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</si>
  <si>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</si>
  <si>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</si>
  <si>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</si>
  <si>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</si>
  <si>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</si>
  <si>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</si>
  <si>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</si>
  <si>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</si>
  <si>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</si>
  <si>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</si>
  <si>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</si>
  <si>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</si>
  <si>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</si>
  <si>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</si>
  <si>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</si>
  <si>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</si>
  <si>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</si>
  <si>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</si>
  <si>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</si>
  <si>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</si>
  <si>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</si>
  <si>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</si>
  <si>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</si>
  <si>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</si>
  <si>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</si>
  <si>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</si>
  <si>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</si>
  <si>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</si>
  <si>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</si>
  <si>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</si>
  <si>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</si>
  <si>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</si>
  <si>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</si>
  <si>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</si>
  <si>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</si>
  <si>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</si>
  <si>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</si>
  <si>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</si>
  <si>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</si>
  <si>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</si>
  <si>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</si>
  <si>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</si>
  <si>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</si>
  <si>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</si>
  <si>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</si>
  <si>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</si>
  <si>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</si>
  <si>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</si>
  <si>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</si>
  <si>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</si>
  <si>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</si>
  <si>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</si>
  <si>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</si>
  <si>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</si>
  <si>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</si>
  <si>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</si>
  <si>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</si>
  <si>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</si>
  <si>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</si>
  <si>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</si>
  <si>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</si>
  <si>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</si>
  <si>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</si>
  <si>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</si>
  <si>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</si>
  <si>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</si>
  <si>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</si>
  <si>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</si>
  <si>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</si>
  <si>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</si>
  <si>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</si>
  <si>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</si>
  <si>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</si>
  <si>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</si>
  <si>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</si>
  <si>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</si>
  <si>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</si>
  <si>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</si>
  <si>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</si>
  <si>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</si>
  <si>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</si>
  <si>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</si>
  <si>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</si>
  <si>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</si>
  <si>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</si>
  <si>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</si>
  <si>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</si>
  <si>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</si>
  <si>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</si>
  <si>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</si>
  <si>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</si>
  <si>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</si>
  <si>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</si>
  <si>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</si>
  <si>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</si>
  <si>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</si>
  <si>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</si>
  <si>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</si>
  <si>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</si>
  <si>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</si>
  <si>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</si>
  <si>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</si>
  <si>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</si>
  <si>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</si>
  <si>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</si>
  <si>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</si>
  <si>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</si>
  <si>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</si>
  <si>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</si>
  <si>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</si>
  <si>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</si>
  <si>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</si>
  <si>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</si>
  <si>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</si>
  <si>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</si>
  <si>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</si>
  <si>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</si>
  <si>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</si>
  <si>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</si>
  <si>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</si>
  <si>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</si>
  <si>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</si>
  <si>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</si>
  <si>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</si>
  <si>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</si>
  <si>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</si>
  <si>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</si>
  <si>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</si>
  <si>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</si>
  <si>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</si>
  <si>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</si>
  <si>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</si>
  <si>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</si>
  <si>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</si>
  <si>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</si>
  <si>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</si>
  <si>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</si>
  <si>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</si>
  <si>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</si>
  <si>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</si>
  <si>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</si>
  <si>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</si>
  <si>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</si>
  <si>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</si>
  <si>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</si>
  <si>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</si>
  <si>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</si>
  <si>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</si>
  <si>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</si>
  <si>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</si>
  <si>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</si>
  <si>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</si>
  <si>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</si>
  <si>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</si>
  <si>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</si>
  <si>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</si>
  <si>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</si>
  <si>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</si>
  <si>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</si>
  <si>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</si>
  <si>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</si>
  <si>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</si>
  <si>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</si>
  <si>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</si>
  <si>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</si>
  <si>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</si>
  <si>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</si>
  <si>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</si>
  <si>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</si>
  <si>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</si>
  <si>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</si>
  <si>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</si>
  <si>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</si>
  <si>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</si>
  <si>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</si>
  <si>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</si>
  <si>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</si>
  <si>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</si>
  <si>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</si>
  <si>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</si>
  <si>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</si>
  <si>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</si>
  <si>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</si>
  <si>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</si>
  <si>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</si>
  <si>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</si>
  <si>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</si>
  <si>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</si>
  <si>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</si>
  <si>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</si>
  <si>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</si>
  <si>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</si>
  <si>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先端融合領域イノベーション創出拠点形成プログラム</t>
    <phoneticPr fontId="5"/>
  </si>
  <si>
    <t>科学技術・学術政策局</t>
    <phoneticPr fontId="5"/>
  </si>
  <si>
    <t>産業連携・地域支援課</t>
    <phoneticPr fontId="5"/>
  </si>
  <si>
    <t>産業連携・地域支援課長
坂本　修一</t>
    <phoneticPr fontId="5"/>
  </si>
  <si>
    <t>　長期的な観点からイノベーションの創出のために特に重要と考えられる先端的な融合領域において、産学の協働により、次世代を担う研究者・技術者の育成を図りつつ、将来的な実用化を見据えた基礎的段階からの研究開発を行う拠点を形成する。</t>
    <phoneticPr fontId="5"/>
  </si>
  <si>
    <t>　イノベーションの創出のために特に重要と考えられる先端的な融合領域において、参画企業（協働機関）とのマッチングにより、新産業の創出等の大きな社会・経済的インパクトのある成果（イノベーション）を創出する研究開発を行う拠点の形成の支援を行う。実施期間は原則10年であるが、当初の3年間は拠点の本格化に向けた絞り込みのための期間として位置づけられており、3年目に再審査を行い、1/3程度に絞り込みを行うこととなっている（年間5～7億円程度（間接経費除く）の定額補助。協働機関から間接経費を除く経費の総額と同等以上のコミットメントを求めている）。</t>
    <phoneticPr fontId="5"/>
  </si>
  <si>
    <t>毎年度の中間評価および事後評価において、世界的な拠点を形成した割合（＝A以上の評価を受けた拠点の割合）が毎年度50％以上</t>
    <phoneticPr fontId="5"/>
  </si>
  <si>
    <t>中間評価及び事後評価において、世界的な拠点を形成した割合（＝A以上の評価を受けた拠点の割合）
※中間評価は平成24年度、事後評価は平成28年度以降に外部評価委員によって実施</t>
    <phoneticPr fontId="5"/>
  </si>
  <si>
    <t>毎年度の中間評価および事後評価において、世界的な拠点を形成したもののうち、特に優れた拠点の数（＝S以上の評価を受けた拠点の数）が毎年度1拠点以上</t>
    <phoneticPr fontId="5"/>
  </si>
  <si>
    <t>中間評価及び事後評価において、世界的な拠点を形成したもののうち、特に優れた拠点の数（＝S以上の評価を受けた拠点の数）
※中間評価は平成24年度、事後評価は平成28年度以降に外部評価委員によって実施</t>
    <phoneticPr fontId="5"/>
  </si>
  <si>
    <t>-</t>
  </si>
  <si>
    <t>-</t>
    <phoneticPr fontId="5"/>
  </si>
  <si>
    <t>-</t>
    <phoneticPr fontId="5"/>
  </si>
  <si>
    <t>-</t>
    <phoneticPr fontId="5"/>
  </si>
  <si>
    <t>-</t>
    <phoneticPr fontId="5"/>
  </si>
  <si>
    <t>拠点</t>
    <rPh sb="0" eb="2">
      <t>キョテン</t>
    </rPh>
    <phoneticPr fontId="5"/>
  </si>
  <si>
    <t>-</t>
    <phoneticPr fontId="5"/>
  </si>
  <si>
    <t>-</t>
    <phoneticPr fontId="5"/>
  </si>
  <si>
    <t>先端融合領域イノベーション創出拠点形成プログラム実施拠点数　</t>
    <phoneticPr fontId="5"/>
  </si>
  <si>
    <t>本事業当初予算計／拠点数　　　　　　　　　　　　　　　　　　　　　　　　　　</t>
    <phoneticPr fontId="5"/>
  </si>
  <si>
    <t>百万円</t>
    <rPh sb="0" eb="2">
      <t>ヒャクマン</t>
    </rPh>
    <rPh sb="2" eb="3">
      <t>エン</t>
    </rPh>
    <phoneticPr fontId="5"/>
  </si>
  <si>
    <t>百万円/拠点</t>
    <rPh sb="0" eb="2">
      <t>ヒャクマン</t>
    </rPh>
    <rPh sb="2" eb="3">
      <t>エン</t>
    </rPh>
    <rPh sb="4" eb="6">
      <t>キョテン</t>
    </rPh>
    <phoneticPr fontId="5"/>
  </si>
  <si>
    <t>5,708/12</t>
    <phoneticPr fontId="5"/>
  </si>
  <si>
    <t>5,422/12</t>
    <phoneticPr fontId="5"/>
  </si>
  <si>
    <t>1,316/3</t>
    <phoneticPr fontId="5"/>
  </si>
  <si>
    <t>3,249/8</t>
    <phoneticPr fontId="5"/>
  </si>
  <si>
    <t>職員旅費</t>
    <rPh sb="0" eb="2">
      <t>ショクイン</t>
    </rPh>
    <rPh sb="2" eb="4">
      <t>リョヒ</t>
    </rPh>
    <phoneticPr fontId="5"/>
  </si>
  <si>
    <t>委員等旅費</t>
    <rPh sb="0" eb="2">
      <t>イイン</t>
    </rPh>
    <rPh sb="2" eb="3">
      <t>トウ</t>
    </rPh>
    <rPh sb="3" eb="5">
      <t>リョヒ</t>
    </rPh>
    <phoneticPr fontId="5"/>
  </si>
  <si>
    <t>産学連携支援事業委託費</t>
    <rPh sb="0" eb="2">
      <t>サンガク</t>
    </rPh>
    <rPh sb="2" eb="4">
      <t>レンケイ</t>
    </rPh>
    <rPh sb="4" eb="6">
      <t>シエン</t>
    </rPh>
    <rPh sb="6" eb="8">
      <t>ジギョウ</t>
    </rPh>
    <rPh sb="8" eb="10">
      <t>イタク</t>
    </rPh>
    <rPh sb="10" eb="11">
      <t>ヒ</t>
    </rPh>
    <phoneticPr fontId="5"/>
  </si>
  <si>
    <t>地域産学官連携科学技術振興事業費補助金</t>
    <rPh sb="0" eb="2">
      <t>チイキ</t>
    </rPh>
    <rPh sb="2" eb="4">
      <t>サンガク</t>
    </rPh>
    <rPh sb="4" eb="5">
      <t>カン</t>
    </rPh>
    <rPh sb="5" eb="7">
      <t>レンケイ</t>
    </rPh>
    <rPh sb="7" eb="9">
      <t>カガク</t>
    </rPh>
    <rPh sb="9" eb="11">
      <t>ギジュツ</t>
    </rPh>
    <rPh sb="11" eb="13">
      <t>シンコウ</t>
    </rPh>
    <rPh sb="13" eb="16">
      <t>ジギョウヒ</t>
    </rPh>
    <rPh sb="16" eb="19">
      <t>ホジョキン</t>
    </rPh>
    <phoneticPr fontId="5"/>
  </si>
  <si>
    <t>千円</t>
    <rPh sb="0" eb="2">
      <t>センエン</t>
    </rPh>
    <phoneticPr fontId="5"/>
  </si>
  <si>
    <t>-</t>
    <phoneticPr fontId="5"/>
  </si>
  <si>
    <t>-</t>
    <phoneticPr fontId="5"/>
  </si>
  <si>
    <t>中間評価及び事後評価においてA以上の評価を受けた拠点の割合について50%以上を維持しており、将来的な実用化を見据えた基礎的段階からの研究開発を行う拠点が形成され、新産業の創出等の大きな社会・経済的インパクトのある成果（イノベーション）を創出しつつあるということを示しており、科学技術イノベーション創出を行う環境が整備され、大学、公的研究機関、産業界等が広く連携する産学官連携活動の推進に寄与している。</t>
    <phoneticPr fontId="5"/>
  </si>
  <si>
    <t>-</t>
    <phoneticPr fontId="5"/>
  </si>
  <si>
    <t>-</t>
    <phoneticPr fontId="5"/>
  </si>
  <si>
    <t>-</t>
    <phoneticPr fontId="5"/>
  </si>
  <si>
    <t>-</t>
    <phoneticPr fontId="5"/>
  </si>
  <si>
    <t>-</t>
    <phoneticPr fontId="5"/>
  </si>
  <si>
    <t>-</t>
    <phoneticPr fontId="5"/>
  </si>
  <si>
    <t>○</t>
  </si>
  <si>
    <t>概ね10～15年先を見通し、革新的な技術の開発並びに新産業の創出などの大きな社会・経済的なインパクトをもたらす可能性がある先端融合領域においてイノベーションを創出できる拠点を形成する事業であるため、国民や社会のニーズを的確に反映している。</t>
    <rPh sb="79" eb="81">
      <t>ソウシュツ</t>
    </rPh>
    <phoneticPr fontId="5"/>
  </si>
  <si>
    <t>無</t>
  </si>
  <si>
    <t>当初設定した単位当たりのコストに事業実施状況等を反映させ、妥当な水準で事業を実施している。</t>
    <rPh sb="8" eb="9">
      <t>ア</t>
    </rPh>
    <phoneticPr fontId="5"/>
  </si>
  <si>
    <t>‐</t>
  </si>
  <si>
    <t>外部評価委員による中間評価の結果等を予算の配分額に適切に反映させている。</t>
    <rPh sb="2" eb="4">
      <t>ヒョウカ</t>
    </rPh>
    <rPh sb="4" eb="6">
      <t>イイン</t>
    </rPh>
    <rPh sb="16" eb="17">
      <t>トウ</t>
    </rPh>
    <phoneticPr fontId="5"/>
  </si>
  <si>
    <t>-</t>
    <phoneticPr fontId="5"/>
  </si>
  <si>
    <t>事業の実施状況や費目・使途等について確認を行っており、配分額の見直し等に反映させている。</t>
    <phoneticPr fontId="5"/>
  </si>
  <si>
    <t>世界に先駆けた異分野融合の研究が実施され、着実に目標を達成している。</t>
    <rPh sb="27" eb="29">
      <t>タッセイ</t>
    </rPh>
    <phoneticPr fontId="5"/>
  </si>
  <si>
    <t>同等規模以上の協働機関のコミットメントを得ており、効果的に実施している。</t>
    <phoneticPr fontId="5"/>
  </si>
  <si>
    <t>中間評価等において、優れた成果が上げられる見込みがないものは、原則として業務を中止することとしている中、着実に活動を行っている。</t>
    <phoneticPr fontId="5"/>
  </si>
  <si>
    <t>成果物が十分に活用されているか、事業の進捗状況の評価・確認等を適切に行っている。</t>
    <rPh sb="31" eb="33">
      <t>テキセツ</t>
    </rPh>
    <phoneticPr fontId="5"/>
  </si>
  <si>
    <t>○</t>
    <phoneticPr fontId="5"/>
  </si>
  <si>
    <t>地域産学官連携科学技術振興事業補助金評価結果報告書</t>
    <rPh sb="0" eb="2">
      <t>チイキ</t>
    </rPh>
    <rPh sb="2" eb="5">
      <t>サンガクカン</t>
    </rPh>
    <rPh sb="5" eb="7">
      <t>レンケイ</t>
    </rPh>
    <rPh sb="7" eb="9">
      <t>カガク</t>
    </rPh>
    <rPh sb="9" eb="11">
      <t>ギジュツ</t>
    </rPh>
    <rPh sb="11" eb="13">
      <t>シンコウ</t>
    </rPh>
    <rPh sb="13" eb="15">
      <t>ジギョウ</t>
    </rPh>
    <rPh sb="15" eb="18">
      <t>ホジョキン</t>
    </rPh>
    <rPh sb="18" eb="20">
      <t>ヒョウカ</t>
    </rPh>
    <rPh sb="20" eb="22">
      <t>ケッカ</t>
    </rPh>
    <rPh sb="22" eb="25">
      <t>ホウコクショ</t>
    </rPh>
    <phoneticPr fontId="5"/>
  </si>
  <si>
    <t>-</t>
    <phoneticPr fontId="5"/>
  </si>
  <si>
    <t>-</t>
    <phoneticPr fontId="5"/>
  </si>
  <si>
    <t>大学等と民間企業との共同研究受入金額</t>
    <phoneticPr fontId="5"/>
  </si>
  <si>
    <t>国立大学・応用研究への民間資金の導入促進及び予算の質の向上・重点化</t>
    <rPh sb="0" eb="2">
      <t>コクリツ</t>
    </rPh>
    <rPh sb="2" eb="4">
      <t>ダイガク</t>
    </rPh>
    <rPh sb="5" eb="7">
      <t>オウヨウ</t>
    </rPh>
    <rPh sb="7" eb="9">
      <t>ケンキュウ</t>
    </rPh>
    <rPh sb="11" eb="13">
      <t>ミンカン</t>
    </rPh>
    <rPh sb="13" eb="15">
      <t>シキン</t>
    </rPh>
    <rPh sb="16" eb="18">
      <t>ドウニュウ</t>
    </rPh>
    <rPh sb="18" eb="20">
      <t>ソクシン</t>
    </rPh>
    <rPh sb="20" eb="21">
      <t>オヨ</t>
    </rPh>
    <rPh sb="22" eb="24">
      <t>ヨサン</t>
    </rPh>
    <rPh sb="25" eb="26">
      <t>シツ</t>
    </rPh>
    <rPh sb="27" eb="29">
      <t>コウジョウ</t>
    </rPh>
    <rPh sb="30" eb="33">
      <t>ジュウテンカ</t>
    </rPh>
    <phoneticPr fontId="5"/>
  </si>
  <si>
    <t>.</t>
    <phoneticPr fontId="5"/>
  </si>
  <si>
    <t>-</t>
    <phoneticPr fontId="5"/>
  </si>
  <si>
    <t>新24-0019</t>
    <rPh sb="0" eb="1">
      <t>シン</t>
    </rPh>
    <phoneticPr fontId="5"/>
  </si>
  <si>
    <t>0186</t>
    <phoneticPr fontId="5"/>
  </si>
  <si>
    <t>0192</t>
    <phoneticPr fontId="5"/>
  </si>
  <si>
    <t>0189</t>
    <phoneticPr fontId="5"/>
  </si>
  <si>
    <t>0179</t>
    <phoneticPr fontId="5"/>
  </si>
  <si>
    <t>国立大学法人京都大学</t>
    <rPh sb="0" eb="2">
      <t>コクリツ</t>
    </rPh>
    <rPh sb="2" eb="4">
      <t>ダイガク</t>
    </rPh>
    <rPh sb="4" eb="6">
      <t>ホウジン</t>
    </rPh>
    <rPh sb="6" eb="8">
      <t>キョウト</t>
    </rPh>
    <rPh sb="8" eb="10">
      <t>ダイガク</t>
    </rPh>
    <phoneticPr fontId="5"/>
  </si>
  <si>
    <t>次世代免疫制御を目指す創薬医学融合拠点</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</si>
  <si>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</si>
  <si>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光ネットワーク超低エネルギー化技術拠点</t>
    <phoneticPr fontId="5"/>
  </si>
  <si>
    <t>公立大学法人横浜市立大学</t>
    <rPh sb="0" eb="2">
      <t>コウリツ</t>
    </rPh>
    <rPh sb="2" eb="4">
      <t>ダイガク</t>
    </rPh>
    <rPh sb="4" eb="6">
      <t>ホウジン</t>
    </rPh>
    <rPh sb="6" eb="8">
      <t>ヨコハマ</t>
    </rPh>
    <rPh sb="8" eb="10">
      <t>イチリツ</t>
    </rPh>
    <rPh sb="10" eb="12">
      <t>ダイガク</t>
    </rPh>
    <phoneticPr fontId="5"/>
  </si>
  <si>
    <t>拠点翻訳後修飾プロテオミクス医療研究拠点の形成</t>
    <phoneticPr fontId="5"/>
  </si>
  <si>
    <t>国立大学法人東京大学</t>
    <rPh sb="0" eb="2">
      <t>コクリツ</t>
    </rPh>
    <rPh sb="2" eb="4">
      <t>ダイガク</t>
    </rPh>
    <rPh sb="4" eb="6">
      <t>ホウジン</t>
    </rPh>
    <rPh sb="6" eb="8">
      <t>トウキョウ</t>
    </rPh>
    <rPh sb="8" eb="10">
      <t>ダイガク</t>
    </rPh>
    <phoneticPr fontId="5"/>
  </si>
  <si>
    <t>システム疾患生命科学による先端医療技術開発</t>
    <phoneticPr fontId="5"/>
  </si>
  <si>
    <t>国立大学法人神戸大学</t>
    <rPh sb="0" eb="2">
      <t>コクリツ</t>
    </rPh>
    <rPh sb="2" eb="4">
      <t>ダイガク</t>
    </rPh>
    <rPh sb="4" eb="6">
      <t>ホウジン</t>
    </rPh>
    <rPh sb="6" eb="8">
      <t>コウベ</t>
    </rPh>
    <rPh sb="8" eb="10">
      <t>ダイガク</t>
    </rPh>
    <phoneticPr fontId="5"/>
  </si>
  <si>
    <t>国立大学法人大阪大学</t>
    <rPh sb="0" eb="2">
      <t>コクリツ</t>
    </rPh>
    <rPh sb="2" eb="4">
      <t>ダイガク</t>
    </rPh>
    <rPh sb="4" eb="6">
      <t>ホウジン</t>
    </rPh>
    <rPh sb="6" eb="8">
      <t>オオサカ</t>
    </rPh>
    <rPh sb="8" eb="10">
      <t>ダイガク</t>
    </rPh>
    <phoneticPr fontId="5"/>
  </si>
  <si>
    <t>フォトニクス先端融合研究</t>
    <phoneticPr fontId="5"/>
  </si>
  <si>
    <t>国立大学法人東北大学</t>
    <rPh sb="0" eb="2">
      <t>コクリツ</t>
    </rPh>
    <rPh sb="2" eb="4">
      <t>ダイガク</t>
    </rPh>
    <rPh sb="4" eb="6">
      <t>ホウジン</t>
    </rPh>
    <rPh sb="6" eb="8">
      <t>トウホク</t>
    </rPh>
    <rPh sb="8" eb="10">
      <t>ダイガク</t>
    </rPh>
    <phoneticPr fontId="5"/>
  </si>
  <si>
    <t>マイクロシステム融合研究開発拠点</t>
    <phoneticPr fontId="5"/>
  </si>
  <si>
    <t>国立大学法人九州大学</t>
    <rPh sb="0" eb="2">
      <t>コクリツ</t>
    </rPh>
    <rPh sb="2" eb="4">
      <t>ダイガク</t>
    </rPh>
    <rPh sb="4" eb="6">
      <t>ホウジン</t>
    </rPh>
    <rPh sb="6" eb="8">
      <t>キュウシュウ</t>
    </rPh>
    <rPh sb="8" eb="10">
      <t>ダイガク</t>
    </rPh>
    <phoneticPr fontId="5"/>
  </si>
  <si>
    <t>先端融合医療レドックスナビ研究拠点</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</si>
  <si>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</si>
  <si>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先端融合領域イノベーションプログラム創出拠点形成プログラム執行に係る課題管理等執行支援</t>
    <phoneticPr fontId="5"/>
  </si>
  <si>
    <t>※単位未満四者五入して記載していることから、合計が一致しない場合がある。</t>
    <phoneticPr fontId="5"/>
  </si>
  <si>
    <t>人件費</t>
    <rPh sb="0" eb="3">
      <t>ジンケンヒ</t>
    </rPh>
    <phoneticPr fontId="5"/>
  </si>
  <si>
    <t>研究者等</t>
    <rPh sb="0" eb="3">
      <t>ケンキュウシャ</t>
    </rPh>
    <rPh sb="3" eb="4">
      <t>トウ</t>
    </rPh>
    <phoneticPr fontId="5"/>
  </si>
  <si>
    <t>事業実施費</t>
    <rPh sb="0" eb="2">
      <t>ジギョウ</t>
    </rPh>
    <rPh sb="2" eb="4">
      <t>ジッシ</t>
    </rPh>
    <rPh sb="4" eb="5">
      <t>ヒ</t>
    </rPh>
    <phoneticPr fontId="5"/>
  </si>
  <si>
    <t>消耗品費、国内旅費、諸謝金等</t>
    <rPh sb="0" eb="3">
      <t>ショウモウヒン</t>
    </rPh>
    <rPh sb="3" eb="4">
      <t>ヒ</t>
    </rPh>
    <rPh sb="5" eb="7">
      <t>コクナイ</t>
    </rPh>
    <rPh sb="7" eb="9">
      <t>リョヒ</t>
    </rPh>
    <rPh sb="10" eb="11">
      <t>ショ</t>
    </rPh>
    <rPh sb="11" eb="13">
      <t>シャキン</t>
    </rPh>
    <rPh sb="13" eb="14">
      <t>トウ</t>
    </rPh>
    <phoneticPr fontId="5"/>
  </si>
  <si>
    <t>環境改善費</t>
    <rPh sb="0" eb="2">
      <t>カンキョウ</t>
    </rPh>
    <rPh sb="2" eb="4">
      <t>カイゼン</t>
    </rPh>
    <rPh sb="4" eb="5">
      <t>ヒ</t>
    </rPh>
    <phoneticPr fontId="5"/>
  </si>
  <si>
    <t>研究支援のための運営費等</t>
    <rPh sb="0" eb="2">
      <t>ケンキュウ</t>
    </rPh>
    <rPh sb="2" eb="4">
      <t>シエン</t>
    </rPh>
    <rPh sb="8" eb="11">
      <t>ウンエイヒ</t>
    </rPh>
    <rPh sb="11" eb="12">
      <t>トウ</t>
    </rPh>
    <phoneticPr fontId="5"/>
  </si>
  <si>
    <t>事務実施費</t>
    <rPh sb="0" eb="2">
      <t>ジム</t>
    </rPh>
    <rPh sb="2" eb="4">
      <t>ジッシ</t>
    </rPh>
    <rPh sb="4" eb="5">
      <t>ヒ</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</si>
  <si>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</si>
  <si>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</si>
  <si>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</si>
  <si>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</si>
  <si>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</si>
  <si>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</si>
  <si>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</si>
  <si>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</si>
  <si>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</si>
  <si>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</si>
  <si>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0169</t>
    <phoneticPr fontId="5"/>
  </si>
  <si>
    <t>-</t>
    <phoneticPr fontId="5"/>
  </si>
  <si>
    <t>-</t>
    <phoneticPr fontId="5"/>
  </si>
  <si>
    <t>ある地域や主体等を超えた国富の増大に向けて、基礎研究から実用化まで一貫して支援するハイリスク・ハイリターンの事業であることから、国が実施すべき事業である。</t>
    <rPh sb="2" eb="4">
      <t>チイキ</t>
    </rPh>
    <rPh sb="5" eb="7">
      <t>シュタイ</t>
    </rPh>
    <rPh sb="7" eb="8">
      <t>トウ</t>
    </rPh>
    <rPh sb="9" eb="10">
      <t>コ</t>
    </rPh>
    <rPh sb="12" eb="14">
      <t>コクフ</t>
    </rPh>
    <rPh sb="15" eb="17">
      <t>ゾウダイ</t>
    </rPh>
    <rPh sb="18" eb="19">
      <t>ム</t>
    </rPh>
    <rPh sb="22" eb="24">
      <t>キソ</t>
    </rPh>
    <rPh sb="24" eb="26">
      <t>ケンキュウ</t>
    </rPh>
    <rPh sb="28" eb="31">
      <t>ジツヨウカ</t>
    </rPh>
    <rPh sb="33" eb="35">
      <t>イッカン</t>
    </rPh>
    <rPh sb="37" eb="39">
      <t>シエン</t>
    </rPh>
    <rPh sb="54" eb="56">
      <t>ジギョウ</t>
    </rPh>
    <phoneticPr fontId="5"/>
  </si>
  <si>
    <t xml:space="preserve">委託業務について、平成27年度に複数年契約（平成28年度～平成30年度）を締結済みである。
</t>
    <rPh sb="0" eb="2">
      <t>イタク</t>
    </rPh>
    <rPh sb="2" eb="4">
      <t>ギョウム</t>
    </rPh>
    <rPh sb="9" eb="11">
      <t>ヘイセイ</t>
    </rPh>
    <rPh sb="13" eb="15">
      <t>ネンド</t>
    </rPh>
    <rPh sb="16" eb="19">
      <t>フクスウネン</t>
    </rPh>
    <rPh sb="19" eb="21">
      <t>ケイヤク</t>
    </rPh>
    <rPh sb="22" eb="24">
      <t>ヘイセイ</t>
    </rPh>
    <rPh sb="26" eb="28">
      <t>ネンド</t>
    </rPh>
    <rPh sb="29" eb="31">
      <t>ヘイセイ</t>
    </rPh>
    <rPh sb="33" eb="35">
      <t>ネンド</t>
    </rPh>
    <rPh sb="37" eb="39">
      <t>テイケツ</t>
    </rPh>
    <rPh sb="39" eb="40">
      <t>ズ</t>
    </rPh>
    <phoneticPr fontId="5"/>
  </si>
  <si>
    <t>補助金と同等規模以上の負担を協同機関に求めているため妥当である。</t>
    <rPh sb="14" eb="16">
      <t>キョウドウ</t>
    </rPh>
    <rPh sb="16" eb="18">
      <t>キカン</t>
    </rPh>
    <rPh sb="19" eb="20">
      <t>モト</t>
    </rPh>
    <rPh sb="26" eb="28">
      <t>ダトウ</t>
    </rPh>
    <phoneticPr fontId="5"/>
  </si>
  <si>
    <t>平成28年度は、上記観点等も踏まえつつ終了４拠点について事後評価を行い、S評価２拠点、A評価２拠点と全拠点について高い評価結果であり、評価結果を他の継続拠点にフィードバックし、より効果的な事業となるよう事業管理を行った。</t>
    <rPh sb="0" eb="2">
      <t>ヘイセイ</t>
    </rPh>
    <rPh sb="4" eb="6">
      <t>ネンド</t>
    </rPh>
    <rPh sb="19" eb="21">
      <t>シュウリョウ</t>
    </rPh>
    <rPh sb="22" eb="24">
      <t>キョテン</t>
    </rPh>
    <rPh sb="28" eb="30">
      <t>ジゴ</t>
    </rPh>
    <rPh sb="30" eb="32">
      <t>ヒョウカ</t>
    </rPh>
    <rPh sb="33" eb="34">
      <t>オコナ</t>
    </rPh>
    <rPh sb="37" eb="39">
      <t>ヒョウカ</t>
    </rPh>
    <rPh sb="40" eb="42">
      <t>キョテン</t>
    </rPh>
    <rPh sb="44" eb="46">
      <t>ヒョウカ</t>
    </rPh>
    <rPh sb="47" eb="49">
      <t>キョテン</t>
    </rPh>
    <rPh sb="50" eb="53">
      <t>ゼンキョテン</t>
    </rPh>
    <rPh sb="57" eb="58">
      <t>タカ</t>
    </rPh>
    <rPh sb="59" eb="61">
      <t>ヒョウカ</t>
    </rPh>
    <rPh sb="61" eb="63">
      <t>ケッカ</t>
    </rPh>
    <rPh sb="67" eb="69">
      <t>ヒョウカ</t>
    </rPh>
    <rPh sb="69" eb="71">
      <t>ケッカ</t>
    </rPh>
    <rPh sb="72" eb="73">
      <t>タ</t>
    </rPh>
    <rPh sb="74" eb="76">
      <t>ケイゾク</t>
    </rPh>
    <rPh sb="76" eb="78">
      <t>キョテン</t>
    </rPh>
    <rPh sb="90" eb="93">
      <t>コウカテキ</t>
    </rPh>
    <rPh sb="94" eb="96">
      <t>ジギョウ</t>
    </rPh>
    <rPh sb="101" eb="103">
      <t>ジギョウ</t>
    </rPh>
    <rPh sb="103" eb="105">
      <t>カンリ</t>
    </rPh>
    <rPh sb="106" eb="107">
      <t>オコナ</t>
    </rPh>
    <phoneticPr fontId="5"/>
  </si>
  <si>
    <t>業務担当職員</t>
    <rPh sb="0" eb="2">
      <t>ギョウム</t>
    </rPh>
    <rPh sb="2" eb="4">
      <t>タントウ</t>
    </rPh>
    <rPh sb="4" eb="6">
      <t>ショクイン</t>
    </rPh>
    <phoneticPr fontId="5"/>
  </si>
  <si>
    <t>消耗品費、国内旅費等</t>
    <rPh sb="0" eb="3">
      <t>ショウモウヒン</t>
    </rPh>
    <rPh sb="3" eb="4">
      <t>ヒ</t>
    </rPh>
    <rPh sb="5" eb="7">
      <t>コクナイ</t>
    </rPh>
    <rPh sb="7" eb="9">
      <t>リョヒ</t>
    </rPh>
    <rPh sb="9" eb="10">
      <t>トウ</t>
    </rPh>
    <phoneticPr fontId="5"/>
  </si>
  <si>
    <t>一般管理</t>
    <rPh sb="0" eb="2">
      <t>イッパン</t>
    </rPh>
    <rPh sb="2" eb="4">
      <t>カンリ</t>
    </rPh>
    <phoneticPr fontId="5"/>
  </si>
  <si>
    <t>イノベーション創出に向けて、拠点として大学等の産学官連携活動を持続的に自立して実施できる体制を構築するための事業であるため、必要かつ適切な事業であり、世界的な拠点形成のためにも優先度も高い事業である。</t>
    <rPh sb="7" eb="9">
      <t>ソウシュツ</t>
    </rPh>
    <rPh sb="10" eb="11">
      <t>ム</t>
    </rPh>
    <rPh sb="14" eb="16">
      <t>キョテン</t>
    </rPh>
    <rPh sb="62" eb="64">
      <t>ヒツヨウ</t>
    </rPh>
    <rPh sb="66" eb="68">
      <t>テキセツ</t>
    </rPh>
    <rPh sb="69" eb="71">
      <t>ジギョウ</t>
    </rPh>
    <rPh sb="75" eb="78">
      <t>セカイテキ</t>
    </rPh>
    <rPh sb="79" eb="81">
      <t>キョテン</t>
    </rPh>
    <rPh sb="81" eb="83">
      <t>ケイセイ</t>
    </rPh>
    <rPh sb="88" eb="91">
      <t>ユウセンド</t>
    </rPh>
    <rPh sb="92" eb="93">
      <t>タカ</t>
    </rPh>
    <rPh sb="94" eb="96">
      <t>ジギョウ</t>
    </rPh>
    <phoneticPr fontId="5"/>
  </si>
  <si>
    <t>補助金等交付</t>
  </si>
  <si>
    <t>－</t>
    <phoneticPr fontId="5"/>
  </si>
  <si>
    <t>-</t>
    <phoneticPr fontId="5"/>
  </si>
  <si>
    <t>－</t>
    <phoneticPr fontId="5"/>
  </si>
  <si>
    <t>-</t>
    <phoneticPr fontId="5"/>
  </si>
  <si>
    <t>-</t>
    <phoneticPr fontId="5"/>
  </si>
  <si>
    <t>－</t>
    <phoneticPr fontId="5"/>
  </si>
  <si>
    <t>○第5期科学技術基本計画（平成28年1月22日閣議決定）
○科学技術イノベーション総合戦略2016（平成28年5月24日）</t>
    <rPh sb="30" eb="32">
      <t>カガク</t>
    </rPh>
    <rPh sb="32" eb="34">
      <t>ギジュツ</t>
    </rPh>
    <rPh sb="41" eb="43">
      <t>ソウゴウ</t>
    </rPh>
    <rPh sb="43" eb="45">
      <t>センリャク</t>
    </rPh>
    <rPh sb="50" eb="52">
      <t>ヘイセイ</t>
    </rPh>
    <rPh sb="54" eb="55">
      <t>ネン</t>
    </rPh>
    <rPh sb="56" eb="57">
      <t>ガツ</t>
    </rPh>
    <rPh sb="59" eb="60">
      <t>ヒ</t>
    </rPh>
    <phoneticPr fontId="5"/>
  </si>
  <si>
    <t>-</t>
    <phoneticPr fontId="5"/>
  </si>
  <si>
    <t>７　イノベーション創出に向けたシステム改革</t>
    <phoneticPr fontId="5"/>
  </si>
  <si>
    <t>７－１　産学官における人材・知・資金の好循環システムの構築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</si>
  <si>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</si>
  <si>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</si>
  <si>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</si>
  <si>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</si>
  <si>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</si>
  <si>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</si>
  <si>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</si>
  <si>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</si>
  <si>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</si>
  <si>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</si>
  <si>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</si>
  <si>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</si>
  <si>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</si>
  <si>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上記所見を踏まえ、引き続き、各拠点のフォローアップを実施していくことにより、コスト削減に努める。</t>
    <phoneticPr fontId="5"/>
  </si>
  <si>
    <t>平成29年度は平成28年度に事業を終了した５拠点について、事後評価を行い、各拠点の総括と成果の社会還元を促進していくとともに、引き続き各拠点をフォローアップしていく。</t>
    <rPh sb="0" eb="2">
      <t>ヘイセイ</t>
    </rPh>
    <rPh sb="4" eb="6">
      <t>ネンド</t>
    </rPh>
    <rPh sb="7" eb="9">
      <t>ヘイセイ</t>
    </rPh>
    <rPh sb="11" eb="13">
      <t>ネンド</t>
    </rPh>
    <rPh sb="14" eb="16">
      <t>ジギョウ</t>
    </rPh>
    <rPh sb="17" eb="19">
      <t>シュウリョウ</t>
    </rPh>
    <rPh sb="22" eb="24">
      <t>キョテン</t>
    </rPh>
    <rPh sb="29" eb="31">
      <t>ジゴ</t>
    </rPh>
    <rPh sb="31" eb="33">
      <t>ヒョウカ</t>
    </rPh>
    <rPh sb="34" eb="35">
      <t>オコナ</t>
    </rPh>
    <rPh sb="37" eb="40">
      <t>カクキョテン</t>
    </rPh>
    <rPh sb="41" eb="43">
      <t>ソウカツ</t>
    </rPh>
    <rPh sb="44" eb="46">
      <t>セイカ</t>
    </rPh>
    <rPh sb="47" eb="49">
      <t>シャカイ</t>
    </rPh>
    <rPh sb="49" eb="51">
      <t>カンゲン</t>
    </rPh>
    <rPh sb="52" eb="54">
      <t>ソクシン</t>
    </rPh>
    <rPh sb="63" eb="64">
      <t>ヒ</t>
    </rPh>
    <rPh sb="65" eb="66">
      <t>ツヅ</t>
    </rPh>
    <rPh sb="67" eb="68">
      <t>カク</t>
    </rPh>
    <rPh sb="68" eb="69">
      <t>キョ</t>
    </rPh>
    <rPh sb="69" eb="70">
      <t>テン</t>
    </rPh>
    <phoneticPr fontId="5"/>
  </si>
  <si>
    <t>-</t>
    <phoneticPr fontId="5"/>
  </si>
  <si>
    <t>１．事業評価の観点：本事業は、長期的な観点からイノベーションの創出のために特に重要と考えられる先端的な融合領域において、産学の共同により、次世代を担う研究者・技術者の育成を図りつつ、将来的な実用化を見据えた基礎的段階からの研究開発を行う拠点を形成する事業であり予算執行等の観点から検証を行った。
２．所見：当該事業は、概ね計画通りに予算執行されたものと考えられるが、さらなる事業の効率化を図り、コスト削減に努めるべきである。</t>
    <phoneticPr fontId="5"/>
  </si>
  <si>
    <t>-</t>
    <phoneticPr fontId="5"/>
  </si>
  <si>
    <t>【過去の公開プロセス】
○公開プロセス実施年：平成28年６月２１日（火）
○レビューシート番号：0169「先端融合領域イノベーション創出拠点形成プログラム」
○判定：業務内容の一部改善
○とりまとめコメント
 ・モチベーションを高めるような選択と集中の手法が望まれるが、その際の根拠を明確化すべき
 ・企業負担のあり方については、工夫の余地がある
 ・評価について、総合的観点での評価となっており、それぞれが具体的にどのような評価を受けたのか、国民に分かりやすく開示していくべき
 ・国民の理解を得るためにも、費用対効果をきちんと説明すべき</t>
    <rPh sb="1" eb="3">
      <t>カコ</t>
    </rPh>
    <rPh sb="4" eb="6">
      <t>コウカイ</t>
    </rPh>
    <rPh sb="13" eb="15">
      <t>コウカイ</t>
    </rPh>
    <rPh sb="19" eb="21">
      <t>ジッシ</t>
    </rPh>
    <rPh sb="21" eb="22">
      <t>ネン</t>
    </rPh>
    <rPh sb="23" eb="25">
      <t>ヘイセイ</t>
    </rPh>
    <rPh sb="27" eb="28">
      <t>ネン</t>
    </rPh>
    <rPh sb="29" eb="30">
      <t>ガツ</t>
    </rPh>
    <rPh sb="32" eb="33">
      <t>ニチ</t>
    </rPh>
    <rPh sb="34" eb="35">
      <t>ヒ</t>
    </rPh>
    <rPh sb="45" eb="47">
      <t>バンゴウ</t>
    </rPh>
    <rPh sb="53" eb="55">
      <t>センタン</t>
    </rPh>
    <rPh sb="55" eb="57">
      <t>ユウゴウ</t>
    </rPh>
    <rPh sb="57" eb="59">
      <t>リョウイキ</t>
    </rPh>
    <rPh sb="66" eb="72">
      <t>ソウシュツキョテンケイセイ</t>
    </rPh>
    <rPh sb="80" eb="82">
      <t>ハンテイ</t>
    </rPh>
    <rPh sb="83" eb="85">
      <t>ギョウム</t>
    </rPh>
    <rPh sb="85" eb="87">
      <t>ナイヨウ</t>
    </rPh>
    <rPh sb="88" eb="90">
      <t>イチブ</t>
    </rPh>
    <rPh sb="90" eb="92">
      <t>カイゼン</t>
    </rPh>
    <phoneticPr fontId="5"/>
  </si>
  <si>
    <t>補助対象拠点の減少による減</t>
    <rPh sb="0" eb="2">
      <t>ホジョ</t>
    </rPh>
    <rPh sb="2" eb="4">
      <t>タイショウ</t>
    </rPh>
    <rPh sb="4" eb="6">
      <t>キョテン</t>
    </rPh>
    <rPh sb="7" eb="9">
      <t>ゲンショウ</t>
    </rPh>
    <rPh sb="12" eb="13">
      <t>ゲン</t>
    </rPh>
    <phoneticPr fontId="5"/>
  </si>
  <si>
    <t>バイオプロダクション次世代農工連携拠点</t>
    <rPh sb="10" eb="13">
      <t>ジセダイ</t>
    </rPh>
    <rPh sb="13" eb="15">
      <t>ノウコウ</t>
    </rPh>
    <rPh sb="15" eb="17">
      <t>レンケイ</t>
    </rPh>
    <rPh sb="17" eb="19">
      <t>キョテン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</si>
</sst>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23813</xdr:colOff>
      <xdr:row>31</xdr:row>
      <xdr:rowOff>178594</xdr:rowOff>
    </xdr:from>
    <xdr:to>
      <xdr:col>33</xdr:col>
      <xdr:colOff>117515</xdr:colOff>
      <xdr:row>31</xdr:row>
      <xdr:rowOff>453512</xdr:rowOff>
    </xdr:to>
    <xdr:sp macro="" textlink="">
      <xdr:nvSpPr>
        <xdr:cNvPr id="2" name="正方形/長方形 1">
          <a:extLst>
            <a:ext uri="{FF2B5EF4-FFF2-40B4-BE49-F238E27FC236}">
              <a16:creationId xmlns:a16="http://schemas.microsoft.com/office/drawing/2014/main" id="{E14B336B-2E10-4D24-B980-2E203EC6350B}"/>
            </a:ext>
          </a:extLst>
        </xdr:cNvPr>
        <xdr:cNvSpPr/>
      </xdr:nvSpPr>
      <xdr:spPr>
        <a:xfrm>
          <a:off x="6298407" y="12001500"/>
          <a:ext cx="498514" cy="27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2/2</a:t>
          </a:r>
          <a:endParaRPr kumimoji="1" lang="ja-JP" altLang="en-US" sz="1100">
            <a:solidFill>
              <a:sysClr val="windowText" lastClr="000000"/>
            </a:solidFill>
          </a:endParaRPr>
        </a:p>
      </xdr:txBody>
    </xdr:sp>
    <xdr:clientData/>
  </xdr:twoCellAnchor>
  <xdr:twoCellAnchor>
    <xdr:from>
      <xdr:col>35</xdr:col>
      <xdr:colOff>23813</xdr:colOff>
      <xdr:row>31</xdr:row>
      <xdr:rowOff>202406</xdr:rowOff>
    </xdr:from>
    <xdr:to>
      <xdr:col>37</xdr:col>
      <xdr:colOff>117515</xdr:colOff>
      <xdr:row>31</xdr:row>
      <xdr:rowOff>488529</xdr:rowOff>
    </xdr:to>
    <xdr:sp macro="" textlink="">
      <xdr:nvSpPr>
        <xdr:cNvPr id="3" name="正方形/長方形 2">
          <a:extLst>
            <a:ext uri="{FF2B5EF4-FFF2-40B4-BE49-F238E27FC236}">
              <a16:creationId xmlns:a16="http://schemas.microsoft.com/office/drawing/2014/main" id="{5175F313-2289-467C-BEF0-C74123AD648F}"/>
            </a:ext>
          </a:extLst>
        </xdr:cNvPr>
        <xdr:cNvSpPr/>
      </xdr:nvSpPr>
      <xdr:spPr>
        <a:xfrm>
          <a:off x="7108032" y="12025312"/>
          <a:ext cx="498514" cy="2861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oneCellAnchor>
    <xdr:from>
      <xdr:col>29</xdr:col>
      <xdr:colOff>178595</xdr:colOff>
      <xdr:row>38</xdr:row>
      <xdr:rowOff>440531</xdr:rowOff>
    </xdr:from>
    <xdr:ext cx="878862" cy="166712"/>
    <xdr:sp macro="" textlink="">
      <xdr:nvSpPr>
        <xdr:cNvPr id="4" name="テキスト ボックス 3">
          <a:extLst>
            <a:ext uri="{FF2B5EF4-FFF2-40B4-BE49-F238E27FC236}">
              <a16:creationId xmlns:a16="http://schemas.microsoft.com/office/drawing/2014/main" id="{57C1F7E4-3EF8-4D9E-88B3-03042B1243A0}"/>
            </a:ext>
          </a:extLst>
        </xdr:cNvPr>
        <xdr:cNvSpPr txBox="1"/>
      </xdr:nvSpPr>
      <xdr:spPr>
        <a:xfrm>
          <a:off x="6048376" y="14632781"/>
          <a:ext cx="87886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A</a:t>
          </a:r>
          <a:r>
            <a:rPr kumimoji="1" lang="ja-JP" altLang="en-US" sz="1000"/>
            <a:t>評価</a:t>
          </a:r>
          <a:r>
            <a:rPr kumimoji="1" lang="en-US" altLang="ja-JP" sz="1000"/>
            <a:t>2</a:t>
          </a:r>
          <a:r>
            <a:rPr kumimoji="1" lang="ja-JP" altLang="en-US" sz="1000"/>
            <a:t>拠点）</a:t>
          </a:r>
        </a:p>
      </xdr:txBody>
    </xdr:sp>
    <xdr:clientData/>
  </xdr:oneCellAnchor>
  <xdr:oneCellAnchor>
    <xdr:from>
      <xdr:col>34</xdr:col>
      <xdr:colOff>23813</xdr:colOff>
      <xdr:row>38</xdr:row>
      <xdr:rowOff>440532</xdr:rowOff>
    </xdr:from>
    <xdr:ext cx="789214" cy="166712"/>
    <xdr:sp macro="" textlink="">
      <xdr:nvSpPr>
        <xdr:cNvPr id="5" name="テキスト ボックス 4">
          <a:extLst>
            <a:ext uri="{FF2B5EF4-FFF2-40B4-BE49-F238E27FC236}">
              <a16:creationId xmlns:a16="http://schemas.microsoft.com/office/drawing/2014/main" id="{E0A41195-9039-464F-B495-B65B60118905}"/>
            </a:ext>
          </a:extLst>
        </xdr:cNvPr>
        <xdr:cNvSpPr txBox="1"/>
      </xdr:nvSpPr>
      <xdr:spPr>
        <a:xfrm>
          <a:off x="6905626" y="14632782"/>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A</a:t>
          </a:r>
          <a:r>
            <a:rPr kumimoji="1" lang="ja-JP" altLang="en-US" sz="1000"/>
            <a:t>評価</a:t>
          </a:r>
          <a:r>
            <a:rPr kumimoji="1" lang="en-US" altLang="ja-JP" sz="1000"/>
            <a:t>1</a:t>
          </a:r>
          <a:r>
            <a:rPr kumimoji="1" lang="ja-JP" altLang="en-US" sz="1000"/>
            <a:t>拠点）</a:t>
          </a:r>
        </a:p>
      </xdr:txBody>
    </xdr:sp>
    <xdr:clientData/>
  </xdr:oneCellAnchor>
  <xdr:twoCellAnchor>
    <xdr:from>
      <xdr:col>38</xdr:col>
      <xdr:colOff>71437</xdr:colOff>
      <xdr:row>133</xdr:row>
      <xdr:rowOff>130969</xdr:rowOff>
    </xdr:from>
    <xdr:to>
      <xdr:col>41</xdr:col>
      <xdr:colOff>161786</xdr:colOff>
      <xdr:row>133</xdr:row>
      <xdr:rowOff>422322</xdr:rowOff>
    </xdr:to>
    <xdr:sp macro="" textlink="">
      <xdr:nvSpPr>
        <xdr:cNvPr id="6" name="テキスト ボックス 5">
          <a:extLst>
            <a:ext uri="{FF2B5EF4-FFF2-40B4-BE49-F238E27FC236}">
              <a16:creationId xmlns:a16="http://schemas.microsoft.com/office/drawing/2014/main" id="{C8AA02D2-6CA4-40C4-8893-4721B8F55473}"/>
            </a:ext>
          </a:extLst>
        </xdr:cNvPr>
        <xdr:cNvSpPr txBox="1"/>
      </xdr:nvSpPr>
      <xdr:spPr>
        <a:xfrm>
          <a:off x="7762875" y="45791438"/>
          <a:ext cx="697567"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190500</xdr:colOff>
      <xdr:row>31</xdr:row>
      <xdr:rowOff>190500</xdr:rowOff>
    </xdr:from>
    <xdr:to>
      <xdr:col>41</xdr:col>
      <xdr:colOff>81796</xdr:colOff>
      <xdr:row>31</xdr:row>
      <xdr:rowOff>476623</xdr:rowOff>
    </xdr:to>
    <xdr:sp macro="" textlink="">
      <xdr:nvSpPr>
        <xdr:cNvPr id="11" name="正方形/長方形 10">
          <a:extLst>
            <a:ext uri="{FF2B5EF4-FFF2-40B4-BE49-F238E27FC236}">
              <a16:creationId xmlns:a16="http://schemas.microsoft.com/office/drawing/2014/main" id="{0E077A4D-39E3-42F2-A18F-682FFCDA0C52}"/>
            </a:ext>
          </a:extLst>
        </xdr:cNvPr>
        <xdr:cNvSpPr/>
      </xdr:nvSpPr>
      <xdr:spPr>
        <a:xfrm>
          <a:off x="7881938" y="12013406"/>
          <a:ext cx="498514" cy="2861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4/4</a:t>
          </a:r>
          <a:endParaRPr kumimoji="1" lang="ja-JP" altLang="en-US" sz="1100">
            <a:solidFill>
              <a:sysClr val="windowText" lastClr="000000"/>
            </a:solidFill>
          </a:endParaRPr>
        </a:p>
      </xdr:txBody>
    </xdr:sp>
    <xdr:clientData/>
  </xdr:twoCellAnchor>
  <xdr:twoCellAnchor>
    <xdr:from>
      <xdr:col>21</xdr:col>
      <xdr:colOff>200946</xdr:colOff>
      <xdr:row>741</xdr:row>
      <xdr:rowOff>140716</xdr:rowOff>
    </xdr:from>
    <xdr:to>
      <xdr:col>33</xdr:col>
      <xdr:colOff>17703</xdr:colOff>
      <xdr:row>744</xdr:row>
      <xdr:rowOff>74553</xdr:rowOff>
    </xdr:to>
    <xdr:sp macro="" textlink="">
      <xdr:nvSpPr>
        <xdr:cNvPr id="20" name="正方形/長方形 19">
          <a:extLst>
            <a:ext uri="{FF2B5EF4-FFF2-40B4-BE49-F238E27FC236}">
              <a16:creationId xmlns:a16="http://schemas.microsoft.com/office/drawing/2014/main" id="{71A6E445-F120-4298-BFA9-A5426465D476}"/>
            </a:ext>
          </a:extLst>
        </xdr:cNvPr>
        <xdr:cNvSpPr/>
      </xdr:nvSpPr>
      <xdr:spPr>
        <a:xfrm>
          <a:off x="4451477" y="47468060"/>
          <a:ext cx="2245632" cy="10053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3,262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8</xdr:col>
      <xdr:colOff>117243</xdr:colOff>
      <xdr:row>748</xdr:row>
      <xdr:rowOff>223638</xdr:rowOff>
    </xdr:from>
    <xdr:to>
      <xdr:col>19</xdr:col>
      <xdr:colOff>136704</xdr:colOff>
      <xdr:row>751</xdr:row>
      <xdr:rowOff>147587</xdr:rowOff>
    </xdr:to>
    <xdr:sp macro="" textlink="">
      <xdr:nvSpPr>
        <xdr:cNvPr id="21" name="正方形/長方形 20">
          <a:extLst>
            <a:ext uri="{FF2B5EF4-FFF2-40B4-BE49-F238E27FC236}">
              <a16:creationId xmlns:a16="http://schemas.microsoft.com/office/drawing/2014/main" id="{2C487028-2833-4F28-9D75-F05F0F201106}"/>
            </a:ext>
          </a:extLst>
        </xdr:cNvPr>
        <xdr:cNvSpPr/>
      </xdr:nvSpPr>
      <xdr:spPr>
        <a:xfrm>
          <a:off x="1736493" y="50051294"/>
          <a:ext cx="2245930" cy="9955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 </a:t>
          </a:r>
          <a:r>
            <a:rPr kumimoji="1" lang="ja-JP" altLang="en-US" sz="1100">
              <a:solidFill>
                <a:srgbClr xmlns:mc="http://schemas.openxmlformats.org/markup-compatibility/2006" xmlns:a14="http://schemas.microsoft.com/office/drawing/2010/main" val="000000" mc:Ignorable="a14" a14:legacySpreadsheetColorIndex="8"/>
              </a:solidFill>
            </a:rPr>
            <a:t>大学等研究機関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全８者・８拠点</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3,169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9970</xdr:colOff>
      <xdr:row>744</xdr:row>
      <xdr:rowOff>98212</xdr:rowOff>
    </xdr:from>
    <xdr:to>
      <xdr:col>33</xdr:col>
      <xdr:colOff>28567</xdr:colOff>
      <xdr:row>746</xdr:row>
      <xdr:rowOff>316937</xdr:rowOff>
    </xdr:to>
    <xdr:sp macro="" textlink="">
      <xdr:nvSpPr>
        <xdr:cNvPr id="22" name="大かっこ 21">
          <a:extLst>
            <a:ext uri="{FF2B5EF4-FFF2-40B4-BE49-F238E27FC236}">
              <a16:creationId xmlns:a16="http://schemas.microsoft.com/office/drawing/2014/main" id="{1EE72E41-04BD-448D-8061-379CA77F8FFA}"/>
            </a:ext>
          </a:extLst>
        </xdr:cNvPr>
        <xdr:cNvSpPr/>
      </xdr:nvSpPr>
      <xdr:spPr>
        <a:xfrm>
          <a:off x="4462908" y="48497118"/>
          <a:ext cx="2245065" cy="933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企業（協働機関）とのマッチングにより、新産業の創出等の大きな社会・経済的インパクトのある成果（イノベーション）を創出する研究開発を行う拠点の形成を支援。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167677</xdr:colOff>
      <xdr:row>747</xdr:row>
      <xdr:rowOff>338317</xdr:rowOff>
    </xdr:from>
    <xdr:to>
      <xdr:col>14</xdr:col>
      <xdr:colOff>133186</xdr:colOff>
      <xdr:row>748</xdr:row>
      <xdr:rowOff>193570</xdr:rowOff>
    </xdr:to>
    <xdr:sp macro="" textlink="">
      <xdr:nvSpPr>
        <xdr:cNvPr id="23" name="テキスト ボックス 22">
          <a:extLst>
            <a:ext uri="{FF2B5EF4-FFF2-40B4-BE49-F238E27FC236}">
              <a16:creationId xmlns:a16="http://schemas.microsoft.com/office/drawing/2014/main" id="{4974A112-C7B9-4128-B47A-DDC88FDF5296}"/>
            </a:ext>
          </a:extLst>
        </xdr:cNvPr>
        <xdr:cNvSpPr txBox="1"/>
      </xdr:nvSpPr>
      <xdr:spPr>
        <a:xfrm>
          <a:off x="1567852" y="51516142"/>
          <a:ext cx="1365684" cy="20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21235</xdr:colOff>
      <xdr:row>747</xdr:row>
      <xdr:rowOff>126922</xdr:rowOff>
    </xdr:from>
    <xdr:to>
      <xdr:col>40</xdr:col>
      <xdr:colOff>192742</xdr:colOff>
      <xdr:row>747</xdr:row>
      <xdr:rowOff>126922</xdr:rowOff>
    </xdr:to>
    <xdr:cxnSp macro="">
      <xdr:nvCxnSpPr>
        <xdr:cNvPr id="24" name="直線コネクタ 23">
          <a:extLst>
            <a:ext uri="{FF2B5EF4-FFF2-40B4-BE49-F238E27FC236}">
              <a16:creationId xmlns:a16="http://schemas.microsoft.com/office/drawing/2014/main" id="{1AE8D409-0D66-4B9D-A3B2-50BF83E14FB7}"/>
            </a:ext>
          </a:extLst>
        </xdr:cNvPr>
        <xdr:cNvCxnSpPr/>
      </xdr:nvCxnSpPr>
      <xdr:spPr>
        <a:xfrm flipH="1">
          <a:off x="2854923" y="49597391"/>
          <a:ext cx="54340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107156</xdr:colOff>
      <xdr:row>751</xdr:row>
      <xdr:rowOff>167447</xdr:rowOff>
    </xdr:from>
    <xdr:to>
      <xdr:col>19</xdr:col>
      <xdr:colOff>132432</xdr:colOff>
      <xdr:row>753</xdr:row>
      <xdr:rowOff>322140</xdr:rowOff>
    </xdr:to>
    <xdr:sp macro="" textlink="">
      <xdr:nvSpPr>
        <xdr:cNvPr id="25" name="大かっこ 24">
          <a:extLst>
            <a:ext uri="{FF2B5EF4-FFF2-40B4-BE49-F238E27FC236}">
              <a16:creationId xmlns:a16="http://schemas.microsoft.com/office/drawing/2014/main" id="{6BEF9F8A-A6B0-45C4-A592-37CE38B31989}"/>
            </a:ext>
          </a:extLst>
        </xdr:cNvPr>
        <xdr:cNvSpPr/>
      </xdr:nvSpPr>
      <xdr:spPr>
        <a:xfrm>
          <a:off x="1726406" y="51066666"/>
          <a:ext cx="2251745" cy="8690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先端的な融合領域において、産学官の協働により、将来的な実用化を見据えた基礎的段階からの研究開発を行う拠点を形成する。</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24272</xdr:colOff>
      <xdr:row>747</xdr:row>
      <xdr:rowOff>129835</xdr:rowOff>
    </xdr:from>
    <xdr:to>
      <xdr:col>14</xdr:col>
      <xdr:colOff>24272</xdr:colOff>
      <xdr:row>748</xdr:row>
      <xdr:rowOff>223638</xdr:rowOff>
    </xdr:to>
    <xdr:cxnSp macro="">
      <xdr:nvCxnSpPr>
        <xdr:cNvPr id="26" name="直線矢印コネクタ 25">
          <a:extLst>
            <a:ext uri="{FF2B5EF4-FFF2-40B4-BE49-F238E27FC236}">
              <a16:creationId xmlns:a16="http://schemas.microsoft.com/office/drawing/2014/main" id="{1EAF8E70-598B-491D-B352-0E908BB3D6B8}"/>
            </a:ext>
          </a:extLst>
        </xdr:cNvPr>
        <xdr:cNvCxnSpPr>
          <a:endCxn id="21" idx="0"/>
        </xdr:cNvCxnSpPr>
      </xdr:nvCxnSpPr>
      <xdr:spPr>
        <a:xfrm>
          <a:off x="2857960" y="49600304"/>
          <a:ext cx="0" cy="450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199882</xdr:colOff>
      <xdr:row>747</xdr:row>
      <xdr:rowOff>129835</xdr:rowOff>
    </xdr:from>
    <xdr:to>
      <xdr:col>40</xdr:col>
      <xdr:colOff>199882</xdr:colOff>
      <xdr:row>748</xdr:row>
      <xdr:rowOff>223638</xdr:rowOff>
    </xdr:to>
    <xdr:cxnSp macro="">
      <xdr:nvCxnSpPr>
        <xdr:cNvPr id="27" name="直線矢印コネクタ 26">
          <a:extLst>
            <a:ext uri="{FF2B5EF4-FFF2-40B4-BE49-F238E27FC236}">
              <a16:creationId xmlns:a16="http://schemas.microsoft.com/office/drawing/2014/main" id="{42C5D36E-D6BF-4F40-B20E-0A05A94FA01D}"/>
            </a:ext>
          </a:extLst>
        </xdr:cNvPr>
        <xdr:cNvCxnSpPr>
          <a:endCxn id="28" idx="0"/>
        </xdr:cNvCxnSpPr>
      </xdr:nvCxnSpPr>
      <xdr:spPr>
        <a:xfrm>
          <a:off x="8296132" y="49600304"/>
          <a:ext cx="0" cy="450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88951</xdr:colOff>
      <xdr:row>748</xdr:row>
      <xdr:rowOff>223638</xdr:rowOff>
    </xdr:from>
    <xdr:to>
      <xdr:col>46</xdr:col>
      <xdr:colOff>106914</xdr:colOff>
      <xdr:row>751</xdr:row>
      <xdr:rowOff>147587</xdr:rowOff>
    </xdr:to>
    <xdr:sp macro="" textlink="">
      <xdr:nvSpPr>
        <xdr:cNvPr id="28" name="正方形/長方形 27">
          <a:extLst>
            <a:ext uri="{FF2B5EF4-FFF2-40B4-BE49-F238E27FC236}">
              <a16:creationId xmlns:a16="http://schemas.microsoft.com/office/drawing/2014/main" id="{E3D68850-AB42-47A6-B8E0-3302AC0AF0CF}"/>
            </a:ext>
          </a:extLst>
        </xdr:cNvPr>
        <xdr:cNvSpPr/>
      </xdr:nvSpPr>
      <xdr:spPr>
        <a:xfrm>
          <a:off x="7173170" y="50051294"/>
          <a:ext cx="2244432" cy="9955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 </a:t>
          </a:r>
          <a:r>
            <a:rPr kumimoji="1" lang="ja-JP" altLang="en-US" sz="1100">
              <a:solidFill>
                <a:srgbClr xmlns:mc="http://schemas.openxmlformats.org/markup-compatibility/2006" xmlns:a14="http://schemas.microsoft.com/office/drawing/2010/main" val="000000" mc:Ignorable="a14" a14:legacySpreadsheetColorIndex="8"/>
              </a:solidFill>
            </a:rPr>
            <a:t>　国立研究開発法人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科学技術振興機構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93</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176503</xdr:colOff>
      <xdr:row>747</xdr:row>
      <xdr:rowOff>341399</xdr:rowOff>
    </xdr:from>
    <xdr:to>
      <xdr:col>50</xdr:col>
      <xdr:colOff>104775</xdr:colOff>
      <xdr:row>748</xdr:row>
      <xdr:rowOff>209550</xdr:rowOff>
    </xdr:to>
    <xdr:sp macro="" textlink="">
      <xdr:nvSpPr>
        <xdr:cNvPr id="29" name="テキスト ボックス 28">
          <a:extLst>
            <a:ext uri="{FF2B5EF4-FFF2-40B4-BE49-F238E27FC236}">
              <a16:creationId xmlns:a16="http://schemas.microsoft.com/office/drawing/2014/main" id="{A90B3AA0-F141-45A3-B218-526483106594}"/>
            </a:ext>
          </a:extLst>
        </xdr:cNvPr>
        <xdr:cNvSpPr txBox="1"/>
      </xdr:nvSpPr>
      <xdr:spPr>
        <a:xfrm>
          <a:off x="8177503" y="51519224"/>
          <a:ext cx="2233322" cy="22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78110</xdr:colOff>
      <xdr:row>751</xdr:row>
      <xdr:rowOff>194676</xdr:rowOff>
    </xdr:from>
    <xdr:to>
      <xdr:col>46</xdr:col>
      <xdr:colOff>98201</xdr:colOff>
      <xdr:row>753</xdr:row>
      <xdr:rowOff>209935</xdr:rowOff>
    </xdr:to>
    <xdr:sp macro="" textlink="">
      <xdr:nvSpPr>
        <xdr:cNvPr id="30" name="大かっこ 29">
          <a:extLst>
            <a:ext uri="{FF2B5EF4-FFF2-40B4-BE49-F238E27FC236}">
              <a16:creationId xmlns:a16="http://schemas.microsoft.com/office/drawing/2014/main" id="{B3DEC853-C52F-4A64-9CF2-7077B27CCF38}"/>
            </a:ext>
          </a:extLst>
        </xdr:cNvPr>
        <xdr:cNvSpPr/>
      </xdr:nvSpPr>
      <xdr:spPr>
        <a:xfrm>
          <a:off x="7162329" y="51093895"/>
          <a:ext cx="2246560" cy="729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先端融合領域イノベーションプログラム創出拠点形成プログラム執行に係る課題管理等執行支援。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52648</xdr:colOff>
      <xdr:row>742</xdr:row>
      <xdr:rowOff>7737</xdr:rowOff>
    </xdr:from>
    <xdr:to>
      <xdr:col>46</xdr:col>
      <xdr:colOff>149468</xdr:colOff>
      <xdr:row>743</xdr:row>
      <xdr:rowOff>5625</xdr:rowOff>
    </xdr:to>
    <xdr:sp macro="" textlink="">
      <xdr:nvSpPr>
        <xdr:cNvPr id="31" name="テキスト ボックス 30">
          <a:extLst>
            <a:ext uri="{FF2B5EF4-FFF2-40B4-BE49-F238E27FC236}">
              <a16:creationId xmlns:a16="http://schemas.microsoft.com/office/drawing/2014/main" id="{F0826F2F-810B-4E3B-8AAB-CCE9FE1768D3}"/>
            </a:ext>
          </a:extLst>
        </xdr:cNvPr>
        <xdr:cNvSpPr txBox="1"/>
      </xdr:nvSpPr>
      <xdr:spPr>
        <a:xfrm>
          <a:off x="7136867" y="47692268"/>
          <a:ext cx="2323289" cy="35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　　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135752</xdr:colOff>
      <xdr:row>741</xdr:row>
      <xdr:rowOff>130967</xdr:rowOff>
    </xdr:from>
    <xdr:to>
      <xdr:col>34</xdr:col>
      <xdr:colOff>137931</xdr:colOff>
      <xdr:row>743</xdr:row>
      <xdr:rowOff>346808</xdr:rowOff>
    </xdr:to>
    <xdr:sp macro="" textlink="">
      <xdr:nvSpPr>
        <xdr:cNvPr id="32" name="右中かっこ 31">
          <a:extLst>
            <a:ext uri="{FF2B5EF4-FFF2-40B4-BE49-F238E27FC236}">
              <a16:creationId xmlns:a16="http://schemas.microsoft.com/office/drawing/2014/main" id="{0546E538-30E6-4576-A363-6DDA793AA697}"/>
            </a:ext>
          </a:extLst>
        </xdr:cNvPr>
        <xdr:cNvSpPr/>
      </xdr:nvSpPr>
      <xdr:spPr>
        <a:xfrm>
          <a:off x="6815158" y="47458311"/>
          <a:ext cx="204586" cy="93021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13877</xdr:colOff>
      <xdr:row>756</xdr:row>
      <xdr:rowOff>264035</xdr:rowOff>
    </xdr:from>
    <xdr:to>
      <xdr:col>45</xdr:col>
      <xdr:colOff>69565</xdr:colOff>
      <xdr:row>765</xdr:row>
      <xdr:rowOff>104350</xdr:rowOff>
    </xdr:to>
    <xdr:grpSp>
      <xdr:nvGrpSpPr>
        <xdr:cNvPr id="33" name="グループ化 32">
          <a:extLst>
            <a:ext uri="{FF2B5EF4-FFF2-40B4-BE49-F238E27FC236}">
              <a16:creationId xmlns:a16="http://schemas.microsoft.com/office/drawing/2014/main" id="{96A21F02-47AE-4FB6-84F7-C52A4D01C0C2}"/>
            </a:ext>
          </a:extLst>
        </xdr:cNvPr>
        <xdr:cNvGrpSpPr/>
      </xdr:nvGrpSpPr>
      <xdr:grpSpPr>
        <a:xfrm>
          <a:off x="4484277" y="53731035"/>
          <a:ext cx="4729288" cy="3917015"/>
          <a:chOff x="4624917" y="37966282"/>
          <a:chExt cx="4140331" cy="3817533"/>
        </a:xfrm>
      </xdr:grpSpPr>
      <xdr:cxnSp macro="">
        <xdr:nvCxnSpPr>
          <xdr:cNvPr id="34" name="直線矢印コネクタ 33">
            <a:extLst>
              <a:ext uri="{FF2B5EF4-FFF2-40B4-BE49-F238E27FC236}">
                <a16:creationId xmlns:a16="http://schemas.microsoft.com/office/drawing/2014/main" id="{A1826DA4-8C7B-420E-B632-B4C9D8AAD8BC}"/>
              </a:ext>
            </a:extLst>
          </xdr:cNvPr>
          <xdr:cNvCxnSpPr>
            <a:stCxn id="35" idx="2"/>
            <a:endCxn id="36" idx="0"/>
          </xdr:cNvCxnSpPr>
        </xdr:nvCxnSpPr>
        <xdr:spPr>
          <a:xfrm>
            <a:off x="5637158" y="38910500"/>
            <a:ext cx="0" cy="66674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a:extLst>
              <a:ext uri="{FF2B5EF4-FFF2-40B4-BE49-F238E27FC236}">
                <a16:creationId xmlns:a16="http://schemas.microsoft.com/office/drawing/2014/main" id="{45D988AB-FBA2-4A5D-A733-55344E9422C6}"/>
              </a:ext>
            </a:extLst>
          </xdr:cNvPr>
          <xdr:cNvSpPr/>
        </xdr:nvSpPr>
        <xdr:spPr>
          <a:xfrm>
            <a:off x="4636823" y="38243750"/>
            <a:ext cx="2000670" cy="666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sp macro="" textlink="">
        <xdr:nvSpPr>
          <xdr:cNvPr id="36" name="正方形/長方形 35">
            <a:extLst>
              <a:ext uri="{FF2B5EF4-FFF2-40B4-BE49-F238E27FC236}">
                <a16:creationId xmlns:a16="http://schemas.microsoft.com/office/drawing/2014/main" id="{3012BEC0-F7C6-4F5E-A5CE-96625189379E}"/>
              </a:ext>
            </a:extLst>
          </xdr:cNvPr>
          <xdr:cNvSpPr/>
        </xdr:nvSpPr>
        <xdr:spPr>
          <a:xfrm>
            <a:off x="4636823" y="39577249"/>
            <a:ext cx="2000670" cy="6699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Ａ　京都大学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472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大かっこ 36">
            <a:extLst>
              <a:ext uri="{FF2B5EF4-FFF2-40B4-BE49-F238E27FC236}">
                <a16:creationId xmlns:a16="http://schemas.microsoft.com/office/drawing/2014/main" id="{D50111CF-0F69-4944-A286-E17A771A262D}"/>
              </a:ext>
            </a:extLst>
          </xdr:cNvPr>
          <xdr:cNvSpPr/>
        </xdr:nvSpPr>
        <xdr:spPr>
          <a:xfrm>
            <a:off x="4624917" y="40313472"/>
            <a:ext cx="2048464" cy="14703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marR="0" indent="-171450" defTabSz="914400" eaLnBrk="1" fontAlgn="auto" latinLnBrk="0" hangingPunct="1">
              <a:lnSpc>
                <a:spcPts val="1000"/>
              </a:lnSpc>
              <a:spcBef>
                <a:spcPts val="0"/>
              </a:spcBef>
              <a:spcAft>
                <a:spcPts val="0"/>
              </a:spcAft>
              <a:buClrTx/>
              <a:buSzTx/>
              <a:buFont typeface="Calibri" panose="020F0502020204030204" pitchFamily="34" charset="0"/>
              <a:buChar char="⃝"/>
              <a:tabLst/>
              <a:defRPr/>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企業と、大学の医・薬・理・工各分野が一体となった融合ラボを設置し、基礎研究から臨床試験まで繋がった効率的な創薬システムを確立させ、リウマチやアトピー性皮膚炎といった免疫制御薬等の開発を行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38" name="テキスト ボックス 37">
            <a:extLst>
              <a:ext uri="{FF2B5EF4-FFF2-40B4-BE49-F238E27FC236}">
                <a16:creationId xmlns:a16="http://schemas.microsoft.com/office/drawing/2014/main" id="{4991B081-5330-443B-AB4C-F3B63AC655C9}"/>
              </a:ext>
            </a:extLst>
          </xdr:cNvPr>
          <xdr:cNvSpPr txBox="1"/>
        </xdr:nvSpPr>
        <xdr:spPr>
          <a:xfrm>
            <a:off x="4713815" y="37966282"/>
            <a:ext cx="4051433" cy="198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例　京都大学の場合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P841" sqref="P841:X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174</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188</v>
      </c>
      <c r="H5" s="527"/>
      <c r="I5" s="527"/>
      <c r="J5" s="527"/>
      <c r="K5" s="527"/>
      <c r="L5" s="527"/>
      <c r="M5" s="528" t="s">
        <v>67</v>
      </c>
      <c r="N5" s="529"/>
      <c r="O5" s="529"/>
      <c r="P5" s="529"/>
      <c r="Q5" s="529"/>
      <c r="R5" s="530"/>
      <c r="S5" s="531" t="s">
        <v>80</v>
      </c>
      <c r="T5" s="527"/>
      <c r="U5" s="527"/>
      <c r="V5" s="527"/>
      <c r="W5" s="527"/>
      <c r="X5" s="532"/>
      <c r="Y5" s="698" t="s">
        <v>3</v>
      </c>
      <c r="Z5" s="699"/>
      <c r="AA5" s="699"/>
      <c r="AB5" s="699"/>
      <c r="AC5" s="699"/>
      <c r="AD5" s="700"/>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666</v>
      </c>
      <c r="H7" s="814"/>
      <c r="I7" s="814"/>
      <c r="J7" s="814"/>
      <c r="K7" s="814"/>
      <c r="L7" s="814"/>
      <c r="M7" s="814"/>
      <c r="N7" s="814"/>
      <c r="O7" s="814"/>
      <c r="P7" s="814"/>
      <c r="Q7" s="814"/>
      <c r="R7" s="814"/>
      <c r="S7" s="814"/>
      <c r="T7" s="814"/>
      <c r="U7" s="814"/>
      <c r="V7" s="814"/>
      <c r="W7" s="814"/>
      <c r="X7" s="815"/>
      <c r="Y7" s="385" t="s">
        <v>5</v>
      </c>
      <c r="Z7" s="275"/>
      <c r="AA7" s="275"/>
      <c r="AB7" s="275"/>
      <c r="AC7" s="275"/>
      <c r="AD7" s="386"/>
      <c r="AE7" s="375" t="s">
        <v>665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391</v>
      </c>
      <c r="B8" s="811"/>
      <c r="C8" s="811"/>
      <c r="D8" s="811"/>
      <c r="E8" s="811"/>
      <c r="F8" s="812"/>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59" t="s">
        <v>552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v>5708</v>
      </c>
      <c r="Q13" s="183"/>
      <c r="R13" s="183"/>
      <c r="S13" s="183"/>
      <c r="T13" s="183"/>
      <c r="U13" s="183"/>
      <c r="V13" s="184"/>
      <c r="W13" s="182">
        <v>5422</v>
      </c>
      <c r="X13" s="183"/>
      <c r="Y13" s="183"/>
      <c r="Z13" s="183"/>
      <c r="AA13" s="183"/>
      <c r="AB13" s="183"/>
      <c r="AC13" s="184"/>
      <c r="AD13" s="182">
        <v>3249</v>
      </c>
      <c r="AE13" s="183"/>
      <c r="AF13" s="183"/>
      <c r="AG13" s="183"/>
      <c r="AH13" s="183"/>
      <c r="AI13" s="183"/>
      <c r="AJ13" s="184"/>
      <c r="AK13" s="179">
        <v>1316</v>
      </c>
      <c r="AL13" s="180"/>
      <c r="AM13" s="180"/>
      <c r="AN13" s="180"/>
      <c r="AO13" s="180"/>
      <c r="AP13" s="180"/>
      <c r="AQ13" s="384"/>
      <c r="AR13" s="179">
        <v>435</v>
      </c>
      <c r="AS13" s="180"/>
      <c r="AT13" s="180"/>
      <c r="AU13" s="180"/>
      <c r="AV13" s="180"/>
      <c r="AW13" s="180"/>
      <c r="AX13" s="384"/>
    </row>
    <row r="14" spans="1:50" ht="21" customHeight="1" x14ac:dyDescent="0.15">
      <c r="A14" s="102"/>
      <c r="B14" s="103"/>
      <c r="C14" s="103"/>
      <c r="D14" s="103"/>
      <c r="E14" s="103"/>
      <c r="F14" s="104"/>
      <c r="G14" s="728"/>
      <c r="H14" s="729"/>
      <c r="I14" s="551" t="s">
        <v>9</v>
      </c>
      <c r="J14" s="618"/>
      <c r="K14" s="618"/>
      <c r="L14" s="618"/>
      <c r="M14" s="618"/>
      <c r="N14" s="618"/>
      <c r="O14" s="619"/>
      <c r="P14" s="182" t="s">
        <v>673</v>
      </c>
      <c r="Q14" s="183"/>
      <c r="R14" s="183"/>
      <c r="S14" s="183"/>
      <c r="T14" s="183"/>
      <c r="U14" s="183"/>
      <c r="V14" s="184"/>
      <c r="W14" s="182" t="s">
        <v>676</v>
      </c>
      <c r="X14" s="183"/>
      <c r="Y14" s="183"/>
      <c r="Z14" s="183"/>
      <c r="AA14" s="183"/>
      <c r="AB14" s="183"/>
      <c r="AC14" s="184"/>
      <c r="AD14" s="182" t="s">
        <v>674</v>
      </c>
      <c r="AE14" s="183"/>
      <c r="AF14" s="183"/>
      <c r="AG14" s="183"/>
      <c r="AH14" s="183"/>
      <c r="AI14" s="183"/>
      <c r="AJ14" s="184"/>
      <c r="AK14" s="182" t="s">
        <v>675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674</v>
      </c>
      <c r="Q15" s="183"/>
      <c r="R15" s="183"/>
      <c r="S15" s="183"/>
      <c r="T15" s="183"/>
      <c r="U15" s="183"/>
      <c r="V15" s="184"/>
      <c r="W15" s="182" t="s">
        <v>675</v>
      </c>
      <c r="X15" s="183"/>
      <c r="Y15" s="183"/>
      <c r="Z15" s="183"/>
      <c r="AA15" s="183"/>
      <c r="AB15" s="183"/>
      <c r="AC15" s="184"/>
      <c r="AD15" s="182" t="s">
        <v>677</v>
      </c>
      <c r="AE15" s="183"/>
      <c r="AF15" s="183"/>
      <c r="AG15" s="183"/>
      <c r="AH15" s="183"/>
      <c r="AI15" s="183"/>
      <c r="AJ15" s="184"/>
      <c r="AK15" s="182" t="s">
        <v>674</v>
      </c>
      <c r="AL15" s="183"/>
      <c r="AM15" s="183"/>
      <c r="AN15" s="183"/>
      <c r="AO15" s="183"/>
      <c r="AP15" s="183"/>
      <c r="AQ15" s="184"/>
      <c r="AR15" s="182" t="s">
        <v>686</v>
      </c>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675</v>
      </c>
      <c r="Q16" s="183"/>
      <c r="R16" s="183"/>
      <c r="S16" s="183"/>
      <c r="T16" s="183"/>
      <c r="U16" s="183"/>
      <c r="V16" s="184"/>
      <c r="W16" s="182" t="s">
        <v>675</v>
      </c>
      <c r="X16" s="183"/>
      <c r="Y16" s="183"/>
      <c r="Z16" s="183"/>
      <c r="AA16" s="183"/>
      <c r="AB16" s="183"/>
      <c r="AC16" s="184"/>
      <c r="AD16" s="182" t="s">
        <v>678</v>
      </c>
      <c r="AE16" s="183"/>
      <c r="AF16" s="183"/>
      <c r="AG16" s="183"/>
      <c r="AH16" s="183"/>
      <c r="AI16" s="183"/>
      <c r="AJ16" s="184"/>
      <c r="AK16" s="182" t="s">
        <v>675</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8"/>
      <c r="H17" s="729"/>
      <c r="I17" s="551" t="s">
        <v>51</v>
      </c>
      <c r="J17" s="618"/>
      <c r="K17" s="618"/>
      <c r="L17" s="618"/>
      <c r="M17" s="618"/>
      <c r="N17" s="618"/>
      <c r="O17" s="619"/>
      <c r="P17" s="182" t="s">
        <v>674</v>
      </c>
      <c r="Q17" s="183"/>
      <c r="R17" s="183"/>
      <c r="S17" s="183"/>
      <c r="T17" s="183"/>
      <c r="U17" s="183"/>
      <c r="V17" s="184"/>
      <c r="W17" s="182" t="s">
        <v>675</v>
      </c>
      <c r="X17" s="183"/>
      <c r="Y17" s="183"/>
      <c r="Z17" s="183"/>
      <c r="AA17" s="183"/>
      <c r="AB17" s="183"/>
      <c r="AC17" s="184"/>
      <c r="AD17" s="182">
        <v>13</v>
      </c>
      <c r="AE17" s="183"/>
      <c r="AF17" s="183"/>
      <c r="AG17" s="183"/>
      <c r="AH17" s="183"/>
      <c r="AI17" s="183"/>
      <c r="AJ17" s="184"/>
      <c r="AK17" s="182" t="s">
        <v>679</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0"/>
      <c r="H18" s="731"/>
      <c r="I18" s="718" t="s">
        <v>21</v>
      </c>
      <c r="J18" s="719"/>
      <c r="K18" s="719"/>
      <c r="L18" s="719"/>
      <c r="M18" s="719"/>
      <c r="N18" s="719"/>
      <c r="O18" s="720"/>
      <c r="P18" s="203">
        <f>SUM(P13:V17)</f>
        <v>5708</v>
      </c>
      <c r="Q18" s="204"/>
      <c r="R18" s="204"/>
      <c r="S18" s="204"/>
      <c r="T18" s="204"/>
      <c r="U18" s="204"/>
      <c r="V18" s="205"/>
      <c r="W18" s="203">
        <f>SUM(W13:AC17)</f>
        <v>5422</v>
      </c>
      <c r="X18" s="204"/>
      <c r="Y18" s="204"/>
      <c r="Z18" s="204"/>
      <c r="AA18" s="204"/>
      <c r="AB18" s="204"/>
      <c r="AC18" s="205"/>
      <c r="AD18" s="203">
        <f>SUM(AD13:AJ17)</f>
        <v>3262</v>
      </c>
      <c r="AE18" s="204"/>
      <c r="AF18" s="204"/>
      <c r="AG18" s="204"/>
      <c r="AH18" s="204"/>
      <c r="AI18" s="204"/>
      <c r="AJ18" s="205"/>
      <c r="AK18" s="203">
        <f>SUM(AK13:AQ17)</f>
        <v>1316</v>
      </c>
      <c r="AL18" s="204"/>
      <c r="AM18" s="204"/>
      <c r="AN18" s="204"/>
      <c r="AO18" s="204"/>
      <c r="AP18" s="204"/>
      <c r="AQ18" s="205"/>
      <c r="AR18" s="203">
        <f>SUM(AR13:AX17)</f>
        <v>435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5672</v>
      </c>
      <c r="Q19" s="183"/>
      <c r="R19" s="183"/>
      <c r="S19" s="183"/>
      <c r="T19" s="183"/>
      <c r="U19" s="183"/>
      <c r="V19" s="184"/>
      <c r="W19" s="182">
        <v>5208</v>
      </c>
      <c r="X19" s="183"/>
      <c r="Y19" s="183"/>
      <c r="Z19" s="183"/>
      <c r="AA19" s="183"/>
      <c r="AB19" s="183"/>
      <c r="AC19" s="184"/>
      <c r="AD19" s="182">
        <f>3149+20+93</f>
        <v>3262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0.99369306236860544</v>
      </c>
      <c r="Q20" s="509"/>
      <c r="R20" s="509"/>
      <c r="S20" s="509"/>
      <c r="T20" s="509"/>
      <c r="U20" s="509"/>
      <c r="V20" s="509"/>
      <c r="W20" s="509">
        <f t="shared" ref="W20" si="0">IF(W18=0, "-", SUM(W19)/W18)</f>
        <v>0.96053116931021765</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f>IF(P19=0, "-", SUM(P19)/SUM(P13,P14))</f>
        <v>0.99369306236860544</v>
      </c>
      <c r="Q21" s="509"/>
      <c r="R21" s="509"/>
      <c r="S21" s="509"/>
      <c r="T21" s="509"/>
      <c r="U21" s="509"/>
      <c r="V21" s="509"/>
      <c r="W21" s="509">
        <f t="shared" ref="W21" si="2">IF(W19=0, "-", SUM(W19)/SUM(W13,W14))</f>
        <v>0.96053116931021765</v>
      </c>
      <c r="X21" s="509"/>
      <c r="Y21" s="509"/>
      <c r="Z21" s="509"/>
      <c r="AA21" s="509"/>
      <c r="AB21" s="509"/>
      <c r="AC21" s="509"/>
      <c r="AD21" s="509">
        <f t="shared" ref="AD21" si="3">IF(AD19=0, "-", SUM(AD19)/SUM(AD13,AD14))</f>
        <v>1.0040012311480455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573</v>
      </c>
      <c r="H23" s="148"/>
      <c r="I23" s="148"/>
      <c r="J23" s="148"/>
      <c r="K23" s="148"/>
      <c r="L23" s="148"/>
      <c r="M23" s="148"/>
      <c r="N23" s="148"/>
      <c r="O23" s="149"/>
      <c r="P23" s="179">
        <v>1</v>
      </c>
      <c r="Q23" s="180"/>
      <c r="R23" s="180"/>
      <c r="S23" s="180"/>
      <c r="T23" s="180"/>
      <c r="U23" s="180"/>
      <c r="V23" s="181"/>
      <c r="W23" s="179">
        <v>1</v>
      </c>
      <c r="X23" s="180"/>
      <c r="Y23" s="180"/>
      <c r="Z23" s="180"/>
      <c r="AA23" s="180"/>
      <c r="AB23" s="180"/>
      <c r="AC23" s="181"/>
      <c r="AD23" s="170" t="s">
        <v>688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574</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575</v>
      </c>
      <c r="H25" s="151"/>
      <c r="I25" s="151"/>
      <c r="J25" s="151"/>
      <c r="K25" s="151"/>
      <c r="L25" s="151"/>
      <c r="M25" s="151"/>
      <c r="N25" s="151"/>
      <c r="O25" s="152"/>
      <c r="P25" s="182">
        <v>72</v>
      </c>
      <c r="Q25" s="183"/>
      <c r="R25" s="183"/>
      <c r="S25" s="183"/>
      <c r="T25" s="183"/>
      <c r="U25" s="183"/>
      <c r="V25" s="184"/>
      <c r="W25" s="182">
        <v>50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7.5" customHeight="1" x14ac:dyDescent="0.15">
      <c r="A26" s="162"/>
      <c r="B26" s="163"/>
      <c r="C26" s="163"/>
      <c r="D26" s="163"/>
      <c r="E26" s="163"/>
      <c r="F26" s="164"/>
      <c r="G26" s="150" t="s">
        <v>576</v>
      </c>
      <c r="H26" s="151"/>
      <c r="I26" s="151"/>
      <c r="J26" s="151"/>
      <c r="K26" s="151"/>
      <c r="L26" s="151"/>
      <c r="M26" s="151"/>
      <c r="N26" s="151"/>
      <c r="O26" s="152"/>
      <c r="P26" s="182">
        <v>1242</v>
      </c>
      <c r="Q26" s="183"/>
      <c r="R26" s="183"/>
      <c r="S26" s="183"/>
      <c r="T26" s="183"/>
      <c r="U26" s="183"/>
      <c r="V26" s="184"/>
      <c r="W26" s="182">
        <v>383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1316</v>
      </c>
      <c r="Q29" s="207"/>
      <c r="R29" s="207"/>
      <c r="S29" s="207"/>
      <c r="T29" s="207"/>
      <c r="U29" s="207"/>
      <c r="V29" s="208"/>
      <c r="W29" s="206">
        <f>AR13</f>
        <v>435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559</v>
      </c>
      <c r="AR31" s="198"/>
      <c r="AS31" s="132" t="s">
        <v>357</v>
      </c>
      <c r="AT31" s="133"/>
      <c r="AU31" s="265">
        <v>30</v>
      </c>
      <c r="AV31" s="265"/>
      <c r="AW31" s="369" t="s">
        <v>301</v>
      </c>
      <c r="AX31" s="370"/>
    </row>
    <row r="32" spans="1:50" ht="47.25" customHeight="1" x14ac:dyDescent="0.15">
      <c r="A32" s="536"/>
      <c r="B32" s="534"/>
      <c r="C32" s="534"/>
      <c r="D32" s="534"/>
      <c r="E32" s="534"/>
      <c r="F32" s="535"/>
      <c r="G32" s="510" t="s">
        <v>553</v>
      </c>
      <c r="H32" s="511"/>
      <c r="I32" s="511"/>
      <c r="J32" s="511"/>
      <c r="K32" s="511"/>
      <c r="L32" s="511"/>
      <c r="M32" s="511"/>
      <c r="N32" s="511"/>
      <c r="O32" s="512"/>
      <c r="P32" s="121" t="s">
        <v>554</v>
      </c>
      <c r="Q32" s="121"/>
      <c r="R32" s="121"/>
      <c r="S32" s="121"/>
      <c r="T32" s="121"/>
      <c r="U32" s="121"/>
      <c r="V32" s="121"/>
      <c r="W32" s="121"/>
      <c r="X32" s="212"/>
      <c r="Y32" s="336" t="s">
        <v>13</v>
      </c>
      <c r="Z32" s="519"/>
      <c r="AA32" s="520"/>
      <c r="AB32" s="521" t="s">
        <v>558</v>
      </c>
      <c r="AC32" s="521"/>
      <c r="AD32" s="521"/>
      <c r="AE32" s="349"/>
      <c r="AF32" s="350"/>
      <c r="AG32" s="350"/>
      <c r="AH32" s="350"/>
      <c r="AI32" s="349"/>
      <c r="AJ32" s="350"/>
      <c r="AK32" s="350"/>
      <c r="AL32" s="350"/>
      <c r="AM32" s="349"/>
      <c r="AN32" s="350"/>
      <c r="AO32" s="350"/>
      <c r="AP32" s="350"/>
      <c r="AQ32" s="189" t="s">
        <v>559</v>
      </c>
      <c r="AR32" s="190"/>
      <c r="AS32" s="190"/>
      <c r="AT32" s="191"/>
      <c r="AU32" s="350" t="s">
        <v>561</v>
      </c>
      <c r="AV32" s="350"/>
      <c r="AW32" s="350"/>
      <c r="AX32" s="366"/>
    </row>
    <row r="33" spans="1:50" ht="47.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9">
        <v>50</v>
      </c>
      <c r="AF33" s="350"/>
      <c r="AG33" s="350"/>
      <c r="AH33" s="350"/>
      <c r="AI33" s="349">
        <v>50</v>
      </c>
      <c r="AJ33" s="350"/>
      <c r="AK33" s="350"/>
      <c r="AL33" s="350"/>
      <c r="AM33" s="349">
        <v>50</v>
      </c>
      <c r="AN33" s="350"/>
      <c r="AO33" s="350"/>
      <c r="AP33" s="350"/>
      <c r="AQ33" s="189" t="s">
        <v>558</v>
      </c>
      <c r="AR33" s="190"/>
      <c r="AS33" s="190"/>
      <c r="AT33" s="191"/>
      <c r="AU33" s="350">
        <v>50</v>
      </c>
      <c r="AV33" s="350"/>
      <c r="AW33" s="350"/>
      <c r="AX33" s="366"/>
    </row>
    <row r="34" spans="1:50" ht="47.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100</v>
      </c>
      <c r="AF34" s="350"/>
      <c r="AG34" s="350"/>
      <c r="AH34" s="350"/>
      <c r="AI34" s="349">
        <v>100</v>
      </c>
      <c r="AJ34" s="350"/>
      <c r="AK34" s="350"/>
      <c r="AL34" s="350"/>
      <c r="AM34" s="349">
        <v>100</v>
      </c>
      <c r="AN34" s="350"/>
      <c r="AO34" s="350"/>
      <c r="AP34" s="350"/>
      <c r="AQ34" s="189" t="s">
        <v>560</v>
      </c>
      <c r="AR34" s="190"/>
      <c r="AS34" s="190"/>
      <c r="AT34" s="191"/>
      <c r="AU34" s="350" t="s">
        <v>559</v>
      </c>
      <c r="AV34" s="350"/>
      <c r="AW34" s="350"/>
      <c r="AX34" s="366"/>
    </row>
    <row r="35" spans="1:50" ht="23.25" customHeight="1" x14ac:dyDescent="0.15">
      <c r="A35" s="869" t="s">
        <v>539</v>
      </c>
      <c r="B35" s="870"/>
      <c r="C35" s="870"/>
      <c r="D35" s="870"/>
      <c r="E35" s="870"/>
      <c r="F35" s="871"/>
      <c r="G35" s="875" t="s">
        <v>600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3" t="s">
        <v>501</v>
      </c>
      <c r="B37" s="634"/>
      <c r="C37" s="634"/>
      <c r="D37" s="634"/>
      <c r="E37" s="634"/>
      <c r="F37" s="635"/>
      <c r="G37" s="741"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t="s">
        <v>559</v>
      </c>
      <c r="AR38" s="198"/>
      <c r="AS38" s="132" t="s">
        <v>357</v>
      </c>
      <c r="AT38" s="133"/>
      <c r="AU38" s="265">
        <v>30</v>
      </c>
      <c r="AV38" s="265"/>
      <c r="AW38" s="369" t="s">
        <v>301</v>
      </c>
      <c r="AX38" s="370"/>
    </row>
    <row r="39" spans="1:50" ht="53.25" customHeight="1" x14ac:dyDescent="0.15">
      <c r="A39" s="536"/>
      <c r="B39" s="534"/>
      <c r="C39" s="534"/>
      <c r="D39" s="534"/>
      <c r="E39" s="534"/>
      <c r="F39" s="535"/>
      <c r="G39" s="510" t="s">
        <v>555</v>
      </c>
      <c r="H39" s="511"/>
      <c r="I39" s="511"/>
      <c r="J39" s="511"/>
      <c r="K39" s="511"/>
      <c r="L39" s="511"/>
      <c r="M39" s="511"/>
      <c r="N39" s="511"/>
      <c r="O39" s="512"/>
      <c r="P39" s="121" t="s">
        <v>556</v>
      </c>
      <c r="Q39" s="121"/>
      <c r="R39" s="121"/>
      <c r="S39" s="121"/>
      <c r="T39" s="121"/>
      <c r="U39" s="121"/>
      <c r="V39" s="121"/>
      <c r="W39" s="121"/>
      <c r="X39" s="212"/>
      <c r="Y39" s="336" t="s">
        <v>13</v>
      </c>
      <c r="Z39" s="519"/>
      <c r="AA39" s="520"/>
      <c r="AB39" s="521" t="s">
        <v>562</v>
      </c>
      <c r="AC39" s="521"/>
      <c r="AD39" s="521"/>
      <c r="AE39" s="349">
        <v>0</v>
      </c>
      <c r="AF39" s="350"/>
      <c r="AG39" s="350"/>
      <c r="AH39" s="350"/>
      <c r="AI39" s="349">
        <v>0</v>
      </c>
      <c r="AJ39" s="350"/>
      <c r="AK39" s="350"/>
      <c r="AL39" s="350"/>
      <c r="AM39" s="349">
        <v>2</v>
      </c>
      <c r="AN39" s="350"/>
      <c r="AO39" s="350"/>
      <c r="AP39" s="350"/>
      <c r="AQ39" s="189" t="s">
        <v>559</v>
      </c>
      <c r="AR39" s="190"/>
      <c r="AS39" s="190"/>
      <c r="AT39" s="191"/>
      <c r="AU39" s="350" t="s">
        <v>559</v>
      </c>
      <c r="AV39" s="350"/>
      <c r="AW39" s="350"/>
      <c r="AX39" s="366"/>
    </row>
    <row r="40" spans="1:50" ht="5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562</v>
      </c>
      <c r="AC40" s="491"/>
      <c r="AD40" s="491"/>
      <c r="AE40" s="349">
        <v>1</v>
      </c>
      <c r="AF40" s="350"/>
      <c r="AG40" s="350"/>
      <c r="AH40" s="350"/>
      <c r="AI40" s="349">
        <v>1</v>
      </c>
      <c r="AJ40" s="350"/>
      <c r="AK40" s="350"/>
      <c r="AL40" s="350"/>
      <c r="AM40" s="349">
        <v>1</v>
      </c>
      <c r="AN40" s="350"/>
      <c r="AO40" s="350"/>
      <c r="AP40" s="350"/>
      <c r="AQ40" s="189" t="s">
        <v>563</v>
      </c>
      <c r="AR40" s="190"/>
      <c r="AS40" s="190"/>
      <c r="AT40" s="191"/>
      <c r="AU40" s="350">
        <v>1</v>
      </c>
      <c r="AV40" s="350"/>
      <c r="AW40" s="350"/>
      <c r="AX40" s="366"/>
    </row>
    <row r="41" spans="1:50" ht="5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v>0</v>
      </c>
      <c r="AF41" s="350"/>
      <c r="AG41" s="350"/>
      <c r="AH41" s="350"/>
      <c r="AI41" s="349">
        <v>0</v>
      </c>
      <c r="AJ41" s="350"/>
      <c r="AK41" s="350"/>
      <c r="AL41" s="350"/>
      <c r="AM41" s="349">
        <v>200</v>
      </c>
      <c r="AN41" s="350"/>
      <c r="AO41" s="350"/>
      <c r="AP41" s="350"/>
      <c r="AQ41" s="189" t="s">
        <v>564</v>
      </c>
      <c r="AR41" s="190"/>
      <c r="AS41" s="190"/>
      <c r="AT41" s="191"/>
      <c r="AU41" s="350" t="s">
        <v>560</v>
      </c>
      <c r="AV41" s="350"/>
      <c r="AW41" s="350"/>
      <c r="AX41" s="366"/>
    </row>
    <row r="42" spans="1:50" ht="23.25" customHeight="1" x14ac:dyDescent="0.15">
      <c r="A42" s="869" t="s">
        <v>539</v>
      </c>
      <c r="B42" s="870"/>
      <c r="C42" s="870"/>
      <c r="D42" s="870"/>
      <c r="E42" s="870"/>
      <c r="F42" s="871"/>
      <c r="G42" s="875" t="s">
        <v>600</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thickBo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3" t="s">
        <v>501</v>
      </c>
      <c r="B44" s="634"/>
      <c r="C44" s="634"/>
      <c r="D44" s="634"/>
      <c r="E44" s="634"/>
      <c r="F44" s="635"/>
      <c r="G44" s="741"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8" t="s">
        <v>358</v>
      </c>
      <c r="AF65" s="898"/>
      <c r="AG65" s="898"/>
      <c r="AH65" s="898"/>
      <c r="AI65" s="898" t="s">
        <v>359</v>
      </c>
      <c r="AJ65" s="898"/>
      <c r="AK65" s="898"/>
      <c r="AL65" s="898"/>
      <c r="AM65" s="898" t="s">
        <v>365</v>
      </c>
      <c r="AN65" s="898"/>
      <c r="AO65" s="898"/>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4" t="s">
        <v>530</v>
      </c>
      <c r="AC69" s="864"/>
      <c r="AD69" s="864"/>
      <c r="AE69" s="866"/>
      <c r="AF69" s="867"/>
      <c r="AG69" s="867"/>
      <c r="AH69" s="867"/>
      <c r="AI69" s="866"/>
      <c r="AJ69" s="867"/>
      <c r="AK69" s="867"/>
      <c r="AL69" s="867"/>
      <c r="AM69" s="866"/>
      <c r="AN69" s="867"/>
      <c r="AO69" s="867"/>
      <c r="AP69" s="867"/>
      <c r="AQ69" s="349"/>
      <c r="AR69" s="350"/>
      <c r="AS69" s="350"/>
      <c r="AT69" s="351"/>
      <c r="AU69" s="350"/>
      <c r="AV69" s="350"/>
      <c r="AW69" s="350"/>
      <c r="AX69" s="366"/>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4" t="s">
        <v>530</v>
      </c>
      <c r="AC72" s="864"/>
      <c r="AD72" s="864"/>
      <c r="AE72" s="866"/>
      <c r="AF72" s="867"/>
      <c r="AG72" s="867"/>
      <c r="AH72" s="867"/>
      <c r="AI72" s="866"/>
      <c r="AJ72" s="867"/>
      <c r="AK72" s="867"/>
      <c r="AL72" s="867"/>
      <c r="AM72" s="866"/>
      <c r="AN72" s="867"/>
      <c r="AO72" s="867"/>
      <c r="AP72" s="867"/>
      <c r="AQ72" s="349"/>
      <c r="AR72" s="350"/>
      <c r="AS72" s="350"/>
      <c r="AT72" s="351"/>
      <c r="AU72" s="350"/>
      <c r="AV72" s="350"/>
      <c r="AW72" s="350"/>
      <c r="AX72" s="366"/>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3" t="s">
        <v>542</v>
      </c>
      <c r="B78" s="884"/>
      <c r="C78" s="884"/>
      <c r="D78" s="884"/>
      <c r="E78" s="881" t="s">
        <v>467</v>
      </c>
      <c r="F78" s="882"/>
      <c r="G78" s="58" t="s">
        <v>367</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565</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562</v>
      </c>
      <c r="AC101" s="521"/>
      <c r="AD101" s="521"/>
      <c r="AE101" s="349">
        <v>12</v>
      </c>
      <c r="AF101" s="350"/>
      <c r="AG101" s="350"/>
      <c r="AH101" s="351"/>
      <c r="AI101" s="349">
        <v>12</v>
      </c>
      <c r="AJ101" s="350"/>
      <c r="AK101" s="350"/>
      <c r="AL101" s="351"/>
      <c r="AM101" s="349">
        <v>8</v>
      </c>
      <c r="AN101" s="350"/>
      <c r="AO101" s="350"/>
      <c r="AP101" s="351"/>
      <c r="AQ101" s="349">
        <v>3</v>
      </c>
      <c r="AR101" s="350"/>
      <c r="AS101" s="350"/>
      <c r="AT101" s="351"/>
      <c r="AU101" s="349" t="s">
        <v>684</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562</v>
      </c>
      <c r="AC102" s="521"/>
      <c r="AD102" s="521"/>
      <c r="AE102" s="326">
        <v>12</v>
      </c>
      <c r="AF102" s="326"/>
      <c r="AG102" s="326"/>
      <c r="AH102" s="326"/>
      <c r="AI102" s="326">
        <v>12</v>
      </c>
      <c r="AJ102" s="326"/>
      <c r="AK102" s="326"/>
      <c r="AL102" s="326"/>
      <c r="AM102" s="326">
        <v>8</v>
      </c>
      <c r="AN102" s="326"/>
      <c r="AO102" s="326"/>
      <c r="AP102" s="326"/>
      <c r="AQ102" s="866">
        <v>3</v>
      </c>
      <c r="AR102" s="867"/>
      <c r="AS102" s="867"/>
      <c r="AT102" s="868"/>
      <c r="AU102" s="866">
        <v>1</v>
      </c>
      <c r="AV102" s="867"/>
      <c r="AW102" s="867"/>
      <c r="AX102" s="868"/>
    </row>
    <row r="103" spans="1:60" ht="31.5" hidden="1" customHeight="1" x14ac:dyDescent="0.15">
      <c r="A103" s="467" t="s">
        <v>503</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5"/>
      <c r="AU103" s="356" t="s">
        <v>505</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6"/>
      <c r="AV105" s="867"/>
      <c r="AW105" s="867"/>
      <c r="AX105" s="868"/>
    </row>
    <row r="106" spans="1:60" ht="31.5" hidden="1" customHeight="1" x14ac:dyDescent="0.15">
      <c r="A106" s="467" t="s">
        <v>503</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5"/>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6"/>
      <c r="AV108" s="867"/>
      <c r="AW108" s="867"/>
      <c r="AX108" s="868"/>
    </row>
    <row r="109" spans="1:60" ht="31.5" hidden="1" customHeight="1" x14ac:dyDescent="0.15">
      <c r="A109" s="467" t="s">
        <v>503</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5"/>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6"/>
      <c r="AV111" s="867"/>
      <c r="AW111" s="867"/>
      <c r="AX111" s="868"/>
    </row>
    <row r="112" spans="1:60" ht="31.5" hidden="1" customHeight="1" x14ac:dyDescent="0.15">
      <c r="A112" s="467" t="s">
        <v>503</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6">
        <v>476</v>
      </c>
      <c r="AF116" s="326"/>
      <c r="AG116" s="326"/>
      <c r="AH116" s="326"/>
      <c r="AI116" s="326">
        <v>452</v>
      </c>
      <c r="AJ116" s="326"/>
      <c r="AK116" s="326"/>
      <c r="AL116" s="326"/>
      <c r="AM116" s="326">
        <v>406</v>
      </c>
      <c r="AN116" s="326"/>
      <c r="AO116" s="326"/>
      <c r="AP116" s="326"/>
      <c r="AQ116" s="349">
        <v>439</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568</v>
      </c>
      <c r="AC117" s="340"/>
      <c r="AD117" s="341"/>
      <c r="AE117" s="285" t="s">
        <v>569</v>
      </c>
      <c r="AF117" s="285"/>
      <c r="AG117" s="285"/>
      <c r="AH117" s="285"/>
      <c r="AI117" s="285" t="s">
        <v>570</v>
      </c>
      <c r="AJ117" s="285"/>
      <c r="AK117" s="285"/>
      <c r="AL117" s="285"/>
      <c r="AM117" s="285" t="s">
        <v>572</v>
      </c>
      <c r="AN117" s="285"/>
      <c r="AO117" s="285"/>
      <c r="AP117" s="285"/>
      <c r="AQ117" s="285" t="s">
        <v>571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667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668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578</v>
      </c>
      <c r="AR133" s="265"/>
      <c r="AS133" s="132" t="s">
        <v>357</v>
      </c>
      <c r="AT133" s="133"/>
      <c r="AU133" s="198">
        <v>32</v>
      </c>
      <c r="AV133" s="198"/>
      <c r="AW133" s="132" t="s">
        <v>301</v>
      </c>
      <c r="AX133" s="210"/>
    </row>
    <row r="134" spans="1:50" ht="39.75" customHeight="1" x14ac:dyDescent="0.15">
      <c r="A134" s="1000"/>
      <c r="B134" s="236"/>
      <c r="C134" s="235"/>
      <c r="D134" s="236"/>
      <c r="E134" s="235"/>
      <c r="F134" s="297"/>
      <c r="G134" s="211" t="s">
        <v>603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41603</v>
      </c>
      <c r="AF134" s="190"/>
      <c r="AG134" s="190"/>
      <c r="AH134" s="190"/>
      <c r="AI134" s="266">
        <v>46719</v>
      </c>
      <c r="AJ134" s="190"/>
      <c r="AK134" s="190"/>
      <c r="AL134" s="190"/>
      <c r="AM134" s="266"/>
      <c r="AN134" s="190"/>
      <c r="AO134" s="190"/>
      <c r="AP134" s="190"/>
      <c r="AQ134" s="266" t="s">
        <v>559</v>
      </c>
      <c r="AR134" s="190"/>
      <c r="AS134" s="190"/>
      <c r="AT134" s="190"/>
      <c r="AU134" s="266" t="s">
        <v>559</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t="s">
        <v>559</v>
      </c>
      <c r="AF135" s="190"/>
      <c r="AG135" s="190"/>
      <c r="AH135" s="190"/>
      <c r="AI135" s="266" t="s">
        <v>559</v>
      </c>
      <c r="AJ135" s="190"/>
      <c r="AK135" s="190"/>
      <c r="AL135" s="190"/>
      <c r="AM135" s="266" t="s">
        <v>559</v>
      </c>
      <c r="AN135" s="190"/>
      <c r="AO135" s="190"/>
      <c r="AP135" s="190"/>
      <c r="AQ135" s="266" t="s">
        <v>559</v>
      </c>
      <c r="AR135" s="190"/>
      <c r="AS135" s="190"/>
      <c r="AT135" s="190"/>
      <c r="AU135" s="266">
        <v>58535</v>
      </c>
      <c r="AV135" s="190"/>
      <c r="AW135" s="190"/>
      <c r="AX135" s="192"/>
    </row>
    <row r="136" spans="1:50" ht="18.75" hidden="1"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00"/>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604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581</v>
      </c>
      <c r="AF432" s="198"/>
      <c r="AG432" s="132" t="s">
        <v>357</v>
      </c>
      <c r="AH432" s="133"/>
      <c r="AI432" s="143"/>
      <c r="AJ432" s="143"/>
      <c r="AK432" s="143"/>
      <c r="AL432" s="138"/>
      <c r="AM432" s="143"/>
      <c r="AN432" s="143"/>
      <c r="AO432" s="143"/>
      <c r="AP432" s="138"/>
      <c r="AQ432" s="209" t="s">
        <v>582</v>
      </c>
      <c r="AR432" s="198"/>
      <c r="AS432" s="132" t="s">
        <v>357</v>
      </c>
      <c r="AT432" s="133"/>
      <c r="AU432" s="198" t="s">
        <v>579</v>
      </c>
      <c r="AV432" s="198"/>
      <c r="AW432" s="132" t="s">
        <v>301</v>
      </c>
      <c r="AX432" s="210"/>
    </row>
    <row r="433" spans="1:50" ht="23.25" customHeight="1" x14ac:dyDescent="0.15">
      <c r="A433" s="1000"/>
      <c r="B433" s="236"/>
      <c r="C433" s="235"/>
      <c r="D433" s="236"/>
      <c r="E433" s="126"/>
      <c r="F433" s="127"/>
      <c r="G433" s="211" t="s">
        <v>606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578</v>
      </c>
      <c r="AF433" s="190"/>
      <c r="AG433" s="190"/>
      <c r="AH433" s="190"/>
      <c r="AI433" s="189" t="s">
        <v>559</v>
      </c>
      <c r="AJ433" s="190"/>
      <c r="AK433" s="190"/>
      <c r="AL433" s="190"/>
      <c r="AM433" s="189" t="s">
        <v>559</v>
      </c>
      <c r="AN433" s="190"/>
      <c r="AO433" s="190"/>
      <c r="AP433" s="191"/>
      <c r="AQ433" s="189" t="s">
        <v>559</v>
      </c>
      <c r="AR433" s="190"/>
      <c r="AS433" s="190"/>
      <c r="AT433" s="191"/>
      <c r="AU433" s="190" t="s">
        <v>560</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559</v>
      </c>
      <c r="AF434" s="190"/>
      <c r="AG434" s="190"/>
      <c r="AH434" s="191"/>
      <c r="AI434" s="189" t="s">
        <v>559</v>
      </c>
      <c r="AJ434" s="190"/>
      <c r="AK434" s="190"/>
      <c r="AL434" s="190"/>
      <c r="AM434" s="189" t="s">
        <v>583</v>
      </c>
      <c r="AN434" s="190"/>
      <c r="AO434" s="190"/>
      <c r="AP434" s="191"/>
      <c r="AQ434" s="189" t="s">
        <v>583</v>
      </c>
      <c r="AR434" s="190"/>
      <c r="AS434" s="190"/>
      <c r="AT434" s="191"/>
      <c r="AU434" s="190" t="s">
        <v>559</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578</v>
      </c>
      <c r="AJ435" s="190"/>
      <c r="AK435" s="190"/>
      <c r="AL435" s="190"/>
      <c r="AM435" s="189" t="s">
        <v>559</v>
      </c>
      <c r="AN435" s="190"/>
      <c r="AO435" s="190"/>
      <c r="AP435" s="191"/>
      <c r="AQ435" s="189" t="s">
        <v>559</v>
      </c>
      <c r="AR435" s="190"/>
      <c r="AS435" s="190"/>
      <c r="AT435" s="191"/>
      <c r="AU435" s="190" t="s">
        <v>559</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558</v>
      </c>
      <c r="AF437" s="198"/>
      <c r="AG437" s="132" t="s">
        <v>357</v>
      </c>
      <c r="AH437" s="133"/>
      <c r="AI437" s="143"/>
      <c r="AJ437" s="143"/>
      <c r="AK437" s="143"/>
      <c r="AL437" s="138"/>
      <c r="AM437" s="143"/>
      <c r="AN437" s="143"/>
      <c r="AO437" s="143"/>
      <c r="AP437" s="138"/>
      <c r="AQ437" s="209" t="s">
        <v>559</v>
      </c>
      <c r="AR437" s="198"/>
      <c r="AS437" s="132" t="s">
        <v>357</v>
      </c>
      <c r="AT437" s="133"/>
      <c r="AU437" s="198" t="s">
        <v>560</v>
      </c>
      <c r="AV437" s="198"/>
      <c r="AW437" s="132" t="s">
        <v>301</v>
      </c>
      <c r="AX437" s="210"/>
    </row>
    <row r="438" spans="1:50" ht="23.25" hidden="1" customHeight="1" x14ac:dyDescent="0.15">
      <c r="A438" s="1000"/>
      <c r="B438" s="236"/>
      <c r="C438" s="235"/>
      <c r="D438" s="236"/>
      <c r="E438" s="126"/>
      <c r="F438" s="127"/>
      <c r="G438" s="211" t="s">
        <v>605</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584</v>
      </c>
      <c r="AC438" s="202"/>
      <c r="AD438" s="202"/>
      <c r="AE438" s="189" t="s">
        <v>559</v>
      </c>
      <c r="AF438" s="190"/>
      <c r="AG438" s="190"/>
      <c r="AH438" s="190"/>
      <c r="AI438" s="189" t="s">
        <v>560</v>
      </c>
      <c r="AJ438" s="190"/>
      <c r="AK438" s="190"/>
      <c r="AL438" s="190"/>
      <c r="AM438" s="189" t="s">
        <v>559</v>
      </c>
      <c r="AN438" s="190"/>
      <c r="AO438" s="190"/>
      <c r="AP438" s="191"/>
      <c r="AQ438" s="189" t="s">
        <v>559</v>
      </c>
      <c r="AR438" s="190"/>
      <c r="AS438" s="190"/>
      <c r="AT438" s="191"/>
      <c r="AU438" s="190" t="s">
        <v>559</v>
      </c>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579</v>
      </c>
      <c r="AC439" s="188"/>
      <c r="AD439" s="188"/>
      <c r="AE439" s="189" t="s">
        <v>558</v>
      </c>
      <c r="AF439" s="190"/>
      <c r="AG439" s="190"/>
      <c r="AH439" s="191"/>
      <c r="AI439" s="189" t="s">
        <v>559</v>
      </c>
      <c r="AJ439" s="190"/>
      <c r="AK439" s="190"/>
      <c r="AL439" s="190"/>
      <c r="AM439" s="189" t="s">
        <v>559</v>
      </c>
      <c r="AN439" s="190"/>
      <c r="AO439" s="190"/>
      <c r="AP439" s="191"/>
      <c r="AQ439" s="189" t="s">
        <v>559</v>
      </c>
      <c r="AR439" s="190"/>
      <c r="AS439" s="190"/>
      <c r="AT439" s="191"/>
      <c r="AU439" s="190" t="s">
        <v>585</v>
      </c>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560</v>
      </c>
      <c r="AF440" s="190"/>
      <c r="AG440" s="190"/>
      <c r="AH440" s="191"/>
      <c r="AI440" s="189" t="s">
        <v>559</v>
      </c>
      <c r="AJ440" s="190"/>
      <c r="AK440" s="190"/>
      <c r="AL440" s="190"/>
      <c r="AM440" s="189" t="s">
        <v>586</v>
      </c>
      <c r="AN440" s="190"/>
      <c r="AO440" s="190"/>
      <c r="AP440" s="191"/>
      <c r="AQ440" s="189" t="s">
        <v>559</v>
      </c>
      <c r="AR440" s="190"/>
      <c r="AS440" s="190"/>
      <c r="AT440" s="191"/>
      <c r="AU440" s="190" t="s">
        <v>558</v>
      </c>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670</v>
      </c>
      <c r="AF457" s="198"/>
      <c r="AG457" s="132" t="s">
        <v>357</v>
      </c>
      <c r="AH457" s="133"/>
      <c r="AI457" s="143"/>
      <c r="AJ457" s="143"/>
      <c r="AK457" s="143"/>
      <c r="AL457" s="138"/>
      <c r="AM457" s="143"/>
      <c r="AN457" s="143"/>
      <c r="AO457" s="143"/>
      <c r="AP457" s="138"/>
      <c r="AQ457" s="209" t="s">
        <v>670</v>
      </c>
      <c r="AR457" s="198"/>
      <c r="AS457" s="132" t="s">
        <v>357</v>
      </c>
      <c r="AT457" s="133"/>
      <c r="AU457" s="198" t="s">
        <v>671</v>
      </c>
      <c r="AV457" s="198"/>
      <c r="AW457" s="132" t="s">
        <v>301</v>
      </c>
      <c r="AX457" s="210"/>
    </row>
    <row r="458" spans="1:50" ht="23.25" customHeight="1" x14ac:dyDescent="0.15">
      <c r="A458" s="1000"/>
      <c r="B458" s="236"/>
      <c r="C458" s="235"/>
      <c r="D458" s="236"/>
      <c r="E458" s="126"/>
      <c r="F458" s="127"/>
      <c r="G458" s="211" t="s">
        <v>638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638</v>
      </c>
      <c r="AC458" s="202"/>
      <c r="AD458" s="202"/>
      <c r="AE458" s="189" t="s">
        <v>640</v>
      </c>
      <c r="AF458" s="190"/>
      <c r="AG458" s="190"/>
      <c r="AH458" s="190"/>
      <c r="AI458" s="189" t="s">
        <v>639</v>
      </c>
      <c r="AJ458" s="190"/>
      <c r="AK458" s="190"/>
      <c r="AL458" s="190"/>
      <c r="AM458" s="189" t="s">
        <v>641</v>
      </c>
      <c r="AN458" s="190"/>
      <c r="AO458" s="190"/>
      <c r="AP458" s="191"/>
      <c r="AQ458" s="189" t="s">
        <v>639</v>
      </c>
      <c r="AR458" s="190"/>
      <c r="AS458" s="190"/>
      <c r="AT458" s="191"/>
      <c r="AU458" s="190" t="s">
        <v>642</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639</v>
      </c>
      <c r="AC459" s="188"/>
      <c r="AD459" s="188"/>
      <c r="AE459" s="189" t="s">
        <v>639</v>
      </c>
      <c r="AF459" s="190"/>
      <c r="AG459" s="190"/>
      <c r="AH459" s="191"/>
      <c r="AI459" s="189" t="s">
        <v>639</v>
      </c>
      <c r="AJ459" s="190"/>
      <c r="AK459" s="190"/>
      <c r="AL459" s="190"/>
      <c r="AM459" s="189" t="s">
        <v>643</v>
      </c>
      <c r="AN459" s="190"/>
      <c r="AO459" s="190"/>
      <c r="AP459" s="191"/>
      <c r="AQ459" s="189" t="s">
        <v>639</v>
      </c>
      <c r="AR459" s="190"/>
      <c r="AS459" s="190"/>
      <c r="AT459" s="191"/>
      <c r="AU459" s="190" t="s">
        <v>639</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644</v>
      </c>
      <c r="AJ460" s="190"/>
      <c r="AK460" s="190"/>
      <c r="AL460" s="190"/>
      <c r="AM460" s="189" t="s">
        <v>645</v>
      </c>
      <c r="AN460" s="190"/>
      <c r="AO460" s="190"/>
      <c r="AP460" s="191"/>
      <c r="AQ460" s="189" t="s">
        <v>643</v>
      </c>
      <c r="AR460" s="190"/>
      <c r="AS460" s="190"/>
      <c r="AT460" s="191"/>
      <c r="AU460" s="190" t="s">
        <v>646</v>
      </c>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639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5.5"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587</v>
      </c>
      <c r="AE702" s="863"/>
      <c r="AF702" s="863"/>
      <c r="AG702" s="852" t="s">
        <v>588</v>
      </c>
      <c r="AH702" s="853"/>
      <c r="AI702" s="853"/>
      <c r="AJ702" s="853"/>
      <c r="AK702" s="853"/>
      <c r="AL702" s="853"/>
      <c r="AM702" s="853"/>
      <c r="AN702" s="853"/>
      <c r="AO702" s="853"/>
      <c r="AP702" s="853"/>
      <c r="AQ702" s="853"/>
      <c r="AR702" s="853"/>
      <c r="AS702" s="853"/>
      <c r="AT702" s="853"/>
      <c r="AU702" s="853"/>
      <c r="AV702" s="853"/>
      <c r="AW702" s="853"/>
      <c r="AX702" s="854"/>
    </row>
    <row r="703" spans="1:50" ht="57.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587</v>
      </c>
      <c r="AE703" s="115"/>
      <c r="AF703" s="115"/>
      <c r="AG703" s="580" t="s">
        <v>650</v>
      </c>
      <c r="AH703" s="581"/>
      <c r="AI703" s="581"/>
      <c r="AJ703" s="581"/>
      <c r="AK703" s="581"/>
      <c r="AL703" s="581"/>
      <c r="AM703" s="581"/>
      <c r="AN703" s="581"/>
      <c r="AO703" s="581"/>
      <c r="AP703" s="581"/>
      <c r="AQ703" s="581"/>
      <c r="AR703" s="581"/>
      <c r="AS703" s="581"/>
      <c r="AT703" s="581"/>
      <c r="AU703" s="581"/>
      <c r="AV703" s="581"/>
      <c r="AW703" s="581"/>
      <c r="AX703" s="582"/>
    </row>
    <row r="704" spans="1:50" ht="73.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587</v>
      </c>
      <c r="AE704" s="568"/>
      <c r="AF704" s="568"/>
      <c r="AG704" s="422" t="s">
        <v>657</v>
      </c>
      <c r="AH704" s="214"/>
      <c r="AI704" s="214"/>
      <c r="AJ704" s="214"/>
      <c r="AK704" s="214"/>
      <c r="AL704" s="214"/>
      <c r="AM704" s="214"/>
      <c r="AN704" s="214"/>
      <c r="AO704" s="214"/>
      <c r="AP704" s="214"/>
      <c r="AQ704" s="214"/>
      <c r="AR704" s="214"/>
      <c r="AS704" s="214"/>
      <c r="AT704" s="214"/>
      <c r="AU704" s="214"/>
      <c r="AV704" s="214"/>
      <c r="AW704" s="214"/>
      <c r="AX704" s="423"/>
    </row>
    <row r="705" spans="1:50" ht="35.25"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591</v>
      </c>
      <c r="AE705" s="717"/>
      <c r="AF705" s="717"/>
      <c r="AG705" s="120" t="s">
        <v>651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0"/>
      <c r="C706" s="601"/>
      <c r="D706" s="602"/>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589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5.25" customHeight="1" x14ac:dyDescent="0.15">
      <c r="A707" s="647"/>
      <c r="B707" s="760"/>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t="s">
        <v>589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0.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587</v>
      </c>
      <c r="AE708" s="668"/>
      <c r="AF708" s="668"/>
      <c r="AG708" s="495" t="s">
        <v>652</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587</v>
      </c>
      <c r="AE709" s="115"/>
      <c r="AF709" s="115"/>
      <c r="AG709" s="580" t="s">
        <v>590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591</v>
      </c>
      <c r="AE710" s="115"/>
      <c r="AF710" s="115"/>
      <c r="AG710" s="580" t="s">
        <v>593</v>
      </c>
      <c r="AH710" s="581"/>
      <c r="AI710" s="581"/>
      <c r="AJ710" s="581"/>
      <c r="AK710" s="581"/>
      <c r="AL710" s="581"/>
      <c r="AM710" s="581"/>
      <c r="AN710" s="581"/>
      <c r="AO710" s="581"/>
      <c r="AP710" s="581"/>
      <c r="AQ710" s="581"/>
      <c r="AR710" s="581"/>
      <c r="AS710" s="581"/>
      <c r="AT710" s="581"/>
      <c r="AU710" s="581"/>
      <c r="AV710" s="581"/>
      <c r="AW710" s="581"/>
      <c r="AX710" s="582"/>
    </row>
    <row r="711" spans="1:50" ht="39"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587</v>
      </c>
      <c r="AE711" s="115"/>
      <c r="AF711" s="115"/>
      <c r="AG711" s="580" t="s">
        <v>594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4" t="s">
        <v>591</v>
      </c>
      <c r="AE712" s="115"/>
      <c r="AF712" s="116"/>
      <c r="AG712" s="580" t="s">
        <v>601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580" t="s">
        <v>602</v>
      </c>
      <c r="AH713" s="581"/>
      <c r="AI713" s="581"/>
      <c r="AJ713" s="581"/>
      <c r="AK713" s="581"/>
      <c r="AL713" s="581"/>
      <c r="AM713" s="581"/>
      <c r="AN713" s="581"/>
      <c r="AO713" s="581"/>
      <c r="AP713" s="581"/>
      <c r="AQ713" s="581"/>
      <c r="AR713" s="581"/>
      <c r="AS713" s="581"/>
      <c r="AT713" s="581"/>
      <c r="AU713" s="581"/>
      <c r="AV713" s="581"/>
      <c r="AW713" s="581"/>
      <c r="AX713" s="582"/>
    </row>
    <row r="714" spans="1:50" ht="40.5" customHeight="1" x14ac:dyDescent="0.15">
      <c r="A714" s="649"/>
      <c r="B714" s="650"/>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587</v>
      </c>
      <c r="AE714" s="578"/>
      <c r="AF714" s="579"/>
      <c r="AG714" s="679" t="s">
        <v>592</v>
      </c>
      <c r="AH714" s="680"/>
      <c r="AI714" s="680"/>
      <c r="AJ714" s="680"/>
      <c r="AK714" s="680"/>
      <c r="AL714" s="680"/>
      <c r="AM714" s="680"/>
      <c r="AN714" s="680"/>
      <c r="AO714" s="680"/>
      <c r="AP714" s="680"/>
      <c r="AQ714" s="680"/>
      <c r="AR714" s="680"/>
      <c r="AS714" s="680"/>
      <c r="AT714" s="680"/>
      <c r="AU714" s="680"/>
      <c r="AV714" s="680"/>
      <c r="AW714" s="680"/>
      <c r="AX714" s="681"/>
    </row>
    <row r="715" spans="1:50" ht="40.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587</v>
      </c>
      <c r="AE715" s="668"/>
      <c r="AF715" s="669"/>
      <c r="AG715" s="495" t="s">
        <v>595</v>
      </c>
      <c r="AH715" s="496"/>
      <c r="AI715" s="496"/>
      <c r="AJ715" s="496"/>
      <c r="AK715" s="496"/>
      <c r="AL715" s="496"/>
      <c r="AM715" s="496"/>
      <c r="AN715" s="496"/>
      <c r="AO715" s="496"/>
      <c r="AP715" s="496"/>
      <c r="AQ715" s="496"/>
      <c r="AR715" s="496"/>
      <c r="AS715" s="496"/>
      <c r="AT715" s="496"/>
      <c r="AU715" s="496"/>
      <c r="AV715" s="496"/>
      <c r="AW715" s="496"/>
      <c r="AX715" s="497"/>
    </row>
    <row r="716" spans="1:50" ht="40.5"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587</v>
      </c>
      <c r="AE716" s="749"/>
      <c r="AF716" s="749"/>
      <c r="AG716" s="580" t="s">
        <v>596</v>
      </c>
      <c r="AH716" s="581"/>
      <c r="AI716" s="581"/>
      <c r="AJ716" s="581"/>
      <c r="AK716" s="581"/>
      <c r="AL716" s="581"/>
      <c r="AM716" s="581"/>
      <c r="AN716" s="581"/>
      <c r="AO716" s="581"/>
      <c r="AP716" s="581"/>
      <c r="AQ716" s="581"/>
      <c r="AR716" s="581"/>
      <c r="AS716" s="581"/>
      <c r="AT716" s="581"/>
      <c r="AU716" s="581"/>
      <c r="AV716" s="581"/>
      <c r="AW716" s="581"/>
      <c r="AX716" s="582"/>
    </row>
    <row r="717" spans="1:50" ht="54"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587</v>
      </c>
      <c r="AE717" s="115"/>
      <c r="AF717" s="115"/>
      <c r="AG717" s="580" t="s">
        <v>597</v>
      </c>
      <c r="AH717" s="581"/>
      <c r="AI717" s="581"/>
      <c r="AJ717" s="581"/>
      <c r="AK717" s="581"/>
      <c r="AL717" s="581"/>
      <c r="AM717" s="581"/>
      <c r="AN717" s="581"/>
      <c r="AO717" s="581"/>
      <c r="AP717" s="581"/>
      <c r="AQ717" s="581"/>
      <c r="AR717" s="581"/>
      <c r="AS717" s="581"/>
      <c r="AT717" s="581"/>
      <c r="AU717" s="581"/>
      <c r="AV717" s="581"/>
      <c r="AW717" s="581"/>
      <c r="AX717" s="582"/>
    </row>
    <row r="718" spans="1:50" ht="42"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587</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67" t="s">
        <v>591</v>
      </c>
      <c r="AE719" s="668"/>
      <c r="AF719" s="668"/>
      <c r="AG719" s="120" t="s">
        <v>670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2"/>
      <c r="D725" s="893"/>
      <c r="E725" s="893"/>
      <c r="F725" s="894"/>
      <c r="G725" s="927"/>
      <c r="H725" s="928"/>
      <c r="I725" s="94" t="str">
        <f t="shared" si="4"/>
        <v/>
      </c>
      <c r="J725" s="929"/>
      <c r="K725" s="929"/>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1" t="s">
        <v>653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786" t="s">
        <v>58</v>
      </c>
      <c r="D727" s="787"/>
      <c r="E727" s="787"/>
      <c r="F727" s="788"/>
      <c r="G727" s="789" t="s">
        <v>683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680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6.75" customHeight="1" thickBot="1" x14ac:dyDescent="0.2">
      <c r="A731" s="605" t="s">
        <v>257</v>
      </c>
      <c r="B731" s="606"/>
      <c r="C731" s="606"/>
      <c r="D731" s="606"/>
      <c r="E731" s="607"/>
      <c r="F731" s="670" t="s">
        <v>685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5" t="s">
        <v>681</v>
      </c>
      <c r="B733" s="736"/>
      <c r="C733" s="736"/>
      <c r="D733" s="736"/>
      <c r="E733" s="737"/>
      <c r="F733" s="756" t="s">
        <v>682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166.5" customHeight="1" thickBot="1" x14ac:dyDescent="0.2">
      <c r="A735" s="598" t="s">
        <v>687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433</v>
      </c>
      <c r="B737" s="613"/>
      <c r="C737" s="613"/>
      <c r="D737" s="613"/>
      <c r="E737" s="613"/>
      <c r="F737" s="613"/>
      <c r="G737" s="920" t="s">
        <v>672</v>
      </c>
      <c r="H737" s="921"/>
      <c r="I737" s="921"/>
      <c r="J737" s="921"/>
      <c r="K737" s="921"/>
      <c r="L737" s="921"/>
      <c r="M737" s="921"/>
      <c r="N737" s="921"/>
      <c r="O737" s="921"/>
      <c r="P737" s="922"/>
      <c r="Q737" s="613" t="s">
        <v>360</v>
      </c>
      <c r="R737" s="613"/>
      <c r="S737" s="613"/>
      <c r="T737" s="613"/>
      <c r="U737" s="613"/>
      <c r="V737" s="613"/>
      <c r="W737" s="923" t="s">
        <v>608</v>
      </c>
      <c r="X737" s="921"/>
      <c r="Y737" s="921"/>
      <c r="Z737" s="921"/>
      <c r="AA737" s="921"/>
      <c r="AB737" s="921"/>
      <c r="AC737" s="921"/>
      <c r="AD737" s="921"/>
      <c r="AE737" s="921"/>
      <c r="AF737" s="922"/>
      <c r="AG737" s="613" t="s">
        <v>361</v>
      </c>
      <c r="AH737" s="613"/>
      <c r="AI737" s="613"/>
      <c r="AJ737" s="613"/>
      <c r="AK737" s="613"/>
      <c r="AL737" s="613"/>
      <c r="AM737" s="920" t="s">
        <v>607</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3" t="s">
        <v>609</v>
      </c>
      <c r="H738" s="921"/>
      <c r="I738" s="921"/>
      <c r="J738" s="921"/>
      <c r="K738" s="921"/>
      <c r="L738" s="921"/>
      <c r="M738" s="921"/>
      <c r="N738" s="921"/>
      <c r="O738" s="921"/>
      <c r="P738" s="921"/>
      <c r="Q738" s="613" t="s">
        <v>363</v>
      </c>
      <c r="R738" s="613"/>
      <c r="S738" s="613"/>
      <c r="T738" s="613"/>
      <c r="U738" s="613"/>
      <c r="V738" s="613"/>
      <c r="W738" s="923" t="s">
        <v>610</v>
      </c>
      <c r="X738" s="921"/>
      <c r="Y738" s="921"/>
      <c r="Z738" s="921"/>
      <c r="AA738" s="921"/>
      <c r="AB738" s="921"/>
      <c r="AC738" s="921"/>
      <c r="AD738" s="921"/>
      <c r="AE738" s="921"/>
      <c r="AF738" s="922"/>
      <c r="AG738" s="898" t="s">
        <v>364</v>
      </c>
      <c r="AH738" s="898"/>
      <c r="AI738" s="898"/>
      <c r="AJ738" s="898"/>
      <c r="AK738" s="898"/>
      <c r="AL738" s="898"/>
      <c r="AM738" s="923" t="s">
        <v>611</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4" t="s">
        <v>647</v>
      </c>
      <c r="H739" s="925"/>
      <c r="I739" s="925"/>
      <c r="J739" s="925"/>
      <c r="K739" s="925"/>
      <c r="L739" s="925"/>
      <c r="M739" s="925"/>
      <c r="N739" s="925"/>
      <c r="O739" s="925"/>
      <c r="P739" s="926"/>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629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3"/>
      <c r="C781" s="753"/>
      <c r="D781" s="753"/>
      <c r="E781" s="753"/>
      <c r="F781" s="754"/>
      <c r="G781" s="434" t="s">
        <v>630</v>
      </c>
      <c r="H781" s="435"/>
      <c r="I781" s="435"/>
      <c r="J781" s="435"/>
      <c r="K781" s="436"/>
      <c r="L781" s="437" t="s">
        <v>631</v>
      </c>
      <c r="M781" s="438"/>
      <c r="N781" s="438"/>
      <c r="O781" s="438"/>
      <c r="P781" s="438"/>
      <c r="Q781" s="438"/>
      <c r="R781" s="438"/>
      <c r="S781" s="438"/>
      <c r="T781" s="438"/>
      <c r="U781" s="438"/>
      <c r="V781" s="438"/>
      <c r="W781" s="438"/>
      <c r="X781" s="439"/>
      <c r="Y781" s="464">
        <v>219</v>
      </c>
      <c r="Z781" s="465"/>
      <c r="AA781" s="465"/>
      <c r="AB781" s="562"/>
      <c r="AC781" s="434" t="s">
        <v>630</v>
      </c>
      <c r="AD781" s="435"/>
      <c r="AE781" s="435"/>
      <c r="AF781" s="435"/>
      <c r="AG781" s="436"/>
      <c r="AH781" s="437" t="s">
        <v>654</v>
      </c>
      <c r="AI781" s="438"/>
      <c r="AJ781" s="438"/>
      <c r="AK781" s="438"/>
      <c r="AL781" s="438"/>
      <c r="AM781" s="438"/>
      <c r="AN781" s="438"/>
      <c r="AO781" s="438"/>
      <c r="AP781" s="438"/>
      <c r="AQ781" s="438"/>
      <c r="AR781" s="438"/>
      <c r="AS781" s="438"/>
      <c r="AT781" s="439"/>
      <c r="AU781" s="464">
        <v>61</v>
      </c>
      <c r="AV781" s="465"/>
      <c r="AW781" s="465"/>
      <c r="AX781" s="466"/>
    </row>
    <row r="782" spans="1:50" ht="24.75" customHeight="1" x14ac:dyDescent="0.15">
      <c r="A782" s="569"/>
      <c r="B782" s="753"/>
      <c r="C782" s="753"/>
      <c r="D782" s="753"/>
      <c r="E782" s="753"/>
      <c r="F782" s="754"/>
      <c r="G782" s="346" t="s">
        <v>632</v>
      </c>
      <c r="H782" s="347"/>
      <c r="I782" s="347"/>
      <c r="J782" s="347"/>
      <c r="K782" s="348"/>
      <c r="L782" s="391" t="s">
        <v>633</v>
      </c>
      <c r="M782" s="392"/>
      <c r="N782" s="392"/>
      <c r="O782" s="392"/>
      <c r="P782" s="392"/>
      <c r="Q782" s="392"/>
      <c r="R782" s="392"/>
      <c r="S782" s="392"/>
      <c r="T782" s="392"/>
      <c r="U782" s="392"/>
      <c r="V782" s="392"/>
      <c r="W782" s="392"/>
      <c r="X782" s="393"/>
      <c r="Y782" s="388">
        <v>205</v>
      </c>
      <c r="Z782" s="389"/>
      <c r="AA782" s="389"/>
      <c r="AB782" s="395"/>
      <c r="AC782" s="346" t="s">
        <v>636</v>
      </c>
      <c r="AD782" s="347"/>
      <c r="AE782" s="347"/>
      <c r="AF782" s="347"/>
      <c r="AG782" s="348"/>
      <c r="AH782" s="391" t="s">
        <v>655</v>
      </c>
      <c r="AI782" s="392"/>
      <c r="AJ782" s="392"/>
      <c r="AK782" s="392"/>
      <c r="AL782" s="392"/>
      <c r="AM782" s="392"/>
      <c r="AN782" s="392"/>
      <c r="AO782" s="392"/>
      <c r="AP782" s="392"/>
      <c r="AQ782" s="392"/>
      <c r="AR782" s="392"/>
      <c r="AS782" s="392"/>
      <c r="AT782" s="393"/>
      <c r="AU782" s="388">
        <v>30</v>
      </c>
      <c r="AV782" s="389"/>
      <c r="AW782" s="389"/>
      <c r="AX782" s="390"/>
    </row>
    <row r="783" spans="1:50" ht="24.75" customHeight="1" x14ac:dyDescent="0.15">
      <c r="A783" s="569"/>
      <c r="B783" s="753"/>
      <c r="C783" s="753"/>
      <c r="D783" s="753"/>
      <c r="E783" s="753"/>
      <c r="F783" s="754"/>
      <c r="G783" s="346" t="s">
        <v>634</v>
      </c>
      <c r="H783" s="347"/>
      <c r="I783" s="347"/>
      <c r="J783" s="347"/>
      <c r="K783" s="348"/>
      <c r="L783" s="391" t="s">
        <v>635</v>
      </c>
      <c r="M783" s="392"/>
      <c r="N783" s="392"/>
      <c r="O783" s="392"/>
      <c r="P783" s="392"/>
      <c r="Q783" s="392"/>
      <c r="R783" s="392"/>
      <c r="S783" s="392"/>
      <c r="T783" s="392"/>
      <c r="U783" s="392"/>
      <c r="V783" s="392"/>
      <c r="W783" s="392"/>
      <c r="X783" s="393"/>
      <c r="Y783" s="388">
        <v>48</v>
      </c>
      <c r="Z783" s="389"/>
      <c r="AA783" s="389"/>
      <c r="AB783" s="395"/>
      <c r="AC783" s="346" t="s">
        <v>637</v>
      </c>
      <c r="AD783" s="347"/>
      <c r="AE783" s="347"/>
      <c r="AF783" s="347"/>
      <c r="AG783" s="348"/>
      <c r="AH783" s="391" t="s">
        <v>656</v>
      </c>
      <c r="AI783" s="392"/>
      <c r="AJ783" s="392"/>
      <c r="AK783" s="392"/>
      <c r="AL783" s="392"/>
      <c r="AM783" s="392"/>
      <c r="AN783" s="392"/>
      <c r="AO783" s="392"/>
      <c r="AP783" s="392"/>
      <c r="AQ783" s="392"/>
      <c r="AR783" s="392"/>
      <c r="AS783" s="392"/>
      <c r="AT783" s="393"/>
      <c r="AU783" s="388">
        <v>2</v>
      </c>
      <c r="AV783" s="389"/>
      <c r="AW783" s="389"/>
      <c r="AX783" s="390"/>
    </row>
    <row r="784" spans="1:50" ht="24.75" hidden="1" customHeight="1" x14ac:dyDescent="0.15">
      <c r="A784" s="569"/>
      <c r="B784" s="753"/>
      <c r="C784" s="753"/>
      <c r="D784" s="753"/>
      <c r="E784" s="753"/>
      <c r="F784" s="75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3"/>
      <c r="C785" s="753"/>
      <c r="D785" s="753"/>
      <c r="E785" s="753"/>
      <c r="F785" s="75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3"/>
      <c r="C786" s="753"/>
      <c r="D786" s="753"/>
      <c r="E786" s="753"/>
      <c r="F786" s="75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3"/>
      <c r="C787" s="753"/>
      <c r="D787" s="753"/>
      <c r="E787" s="753"/>
      <c r="F787" s="75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3"/>
      <c r="C788" s="753"/>
      <c r="D788" s="753"/>
      <c r="E788" s="753"/>
      <c r="F788" s="75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3"/>
      <c r="C789" s="753"/>
      <c r="D789" s="753"/>
      <c r="E789" s="753"/>
      <c r="F789" s="75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3"/>
      <c r="C790" s="753"/>
      <c r="D790" s="753"/>
      <c r="E790" s="753"/>
      <c r="F790" s="75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3"/>
      <c r="C791" s="753"/>
      <c r="D791" s="753"/>
      <c r="E791" s="753"/>
      <c r="F791" s="754"/>
      <c r="G791" s="396" t="s">
        <v>21</v>
      </c>
      <c r="H791" s="397"/>
      <c r="I791" s="397"/>
      <c r="J791" s="397"/>
      <c r="K791" s="397"/>
      <c r="L791" s="398"/>
      <c r="M791" s="399"/>
      <c r="N791" s="399"/>
      <c r="O791" s="399"/>
      <c r="P791" s="399"/>
      <c r="Q791" s="399"/>
      <c r="R791" s="399"/>
      <c r="S791" s="399"/>
      <c r="T791" s="399"/>
      <c r="U791" s="399"/>
      <c r="V791" s="399"/>
      <c r="W791" s="399"/>
      <c r="X791" s="400"/>
      <c r="Y791" s="401">
        <f>SUM(Y781:AB790)</f>
        <v>472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93</v>
      </c>
      <c r="AV791" s="402"/>
      <c r="AW791" s="402"/>
      <c r="AX791" s="404"/>
    </row>
    <row r="792" spans="1:50" ht="24.75" hidden="1" customHeight="1" x14ac:dyDescent="0.15">
      <c r="A792" s="569"/>
      <c r="B792" s="753"/>
      <c r="C792" s="753"/>
      <c r="D792" s="753"/>
      <c r="E792" s="753"/>
      <c r="F792" s="75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3"/>
      <c r="C796" s="753"/>
      <c r="D796" s="753"/>
      <c r="E796" s="753"/>
      <c r="F796" s="75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3"/>
      <c r="C797" s="753"/>
      <c r="D797" s="753"/>
      <c r="E797" s="753"/>
      <c r="F797" s="75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3"/>
      <c r="C798" s="753"/>
      <c r="D798" s="753"/>
      <c r="E798" s="753"/>
      <c r="F798" s="75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3"/>
      <c r="C799" s="753"/>
      <c r="D799" s="753"/>
      <c r="E799" s="753"/>
      <c r="F799" s="75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3"/>
      <c r="C800" s="753"/>
      <c r="D800" s="753"/>
      <c r="E800" s="753"/>
      <c r="F800" s="75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3"/>
      <c r="C801" s="753"/>
      <c r="D801" s="753"/>
      <c r="E801" s="753"/>
      <c r="F801" s="75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3"/>
      <c r="C802" s="753"/>
      <c r="D802" s="753"/>
      <c r="E802" s="753"/>
      <c r="F802" s="75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3"/>
      <c r="C803" s="753"/>
      <c r="D803" s="753"/>
      <c r="E803" s="753"/>
      <c r="F803" s="75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3"/>
      <c r="C804" s="753"/>
      <c r="D804" s="753"/>
      <c r="E804" s="753"/>
      <c r="F804" s="75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3"/>
      <c r="C805" s="753"/>
      <c r="D805" s="753"/>
      <c r="E805" s="753"/>
      <c r="F805" s="75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3"/>
      <c r="C809" s="753"/>
      <c r="D809" s="753"/>
      <c r="E809" s="753"/>
      <c r="F809" s="75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3"/>
      <c r="C810" s="753"/>
      <c r="D810" s="753"/>
      <c r="E810" s="753"/>
      <c r="F810" s="75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3"/>
      <c r="C811" s="753"/>
      <c r="D811" s="753"/>
      <c r="E811" s="753"/>
      <c r="F811" s="75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3"/>
      <c r="C812" s="753"/>
      <c r="D812" s="753"/>
      <c r="E812" s="753"/>
      <c r="F812" s="75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3"/>
      <c r="C813" s="753"/>
      <c r="D813" s="753"/>
      <c r="E813" s="753"/>
      <c r="F813" s="75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3"/>
      <c r="C814" s="753"/>
      <c r="D814" s="753"/>
      <c r="E814" s="753"/>
      <c r="F814" s="75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3"/>
      <c r="C815" s="753"/>
      <c r="D815" s="753"/>
      <c r="E815" s="753"/>
      <c r="F815" s="75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3"/>
      <c r="C816" s="753"/>
      <c r="D816" s="753"/>
      <c r="E816" s="753"/>
      <c r="F816" s="75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3"/>
      <c r="C817" s="753"/>
      <c r="D817" s="753"/>
      <c r="E817" s="753"/>
      <c r="F817" s="75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3"/>
      <c r="C822" s="753"/>
      <c r="D822" s="753"/>
      <c r="E822" s="753"/>
      <c r="F822" s="75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3"/>
      <c r="C823" s="753"/>
      <c r="D823" s="753"/>
      <c r="E823" s="753"/>
      <c r="F823" s="75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3"/>
      <c r="C824" s="753"/>
      <c r="D824" s="753"/>
      <c r="E824" s="753"/>
      <c r="F824" s="75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3"/>
      <c r="C825" s="753"/>
      <c r="D825" s="753"/>
      <c r="E825" s="753"/>
      <c r="F825" s="75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3"/>
      <c r="C826" s="753"/>
      <c r="D826" s="753"/>
      <c r="E826" s="753"/>
      <c r="F826" s="75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3"/>
      <c r="C827" s="753"/>
      <c r="D827" s="753"/>
      <c r="E827" s="753"/>
      <c r="F827" s="75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3"/>
      <c r="C828" s="753"/>
      <c r="D828" s="753"/>
      <c r="E828" s="753"/>
      <c r="F828" s="75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3"/>
      <c r="C829" s="753"/>
      <c r="D829" s="753"/>
      <c r="E829" s="753"/>
      <c r="F829" s="75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3"/>
      <c r="C830" s="753"/>
      <c r="D830" s="753"/>
      <c r="E830" s="753"/>
      <c r="F830" s="75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40.5" customHeight="1" x14ac:dyDescent="0.15">
      <c r="A837" s="394">
        <v>1</v>
      </c>
      <c r="B837" s="394">
        <v>1</v>
      </c>
      <c r="C837" s="415" t="s">
        <v>612</v>
      </c>
      <c r="D837" s="405"/>
      <c r="E837" s="405"/>
      <c r="F837" s="405"/>
      <c r="G837" s="405"/>
      <c r="H837" s="405"/>
      <c r="I837" s="405"/>
      <c r="J837" s="406">
        <v>3130005005532</v>
      </c>
      <c r="K837" s="407"/>
      <c r="L837" s="407"/>
      <c r="M837" s="407"/>
      <c r="N837" s="407"/>
      <c r="O837" s="407"/>
      <c r="P837" s="308" t="s">
        <v>613</v>
      </c>
      <c r="Q837" s="309"/>
      <c r="R837" s="309"/>
      <c r="S837" s="309"/>
      <c r="T837" s="309"/>
      <c r="U837" s="309"/>
      <c r="V837" s="309"/>
      <c r="W837" s="309"/>
      <c r="X837" s="309"/>
      <c r="Y837" s="317">
        <v>472</v>
      </c>
      <c r="Z837" s="318"/>
      <c r="AA837" s="318"/>
      <c r="AB837" s="319"/>
      <c r="AC837" s="408" t="s">
        <v>658</v>
      </c>
      <c r="AD837" s="414"/>
      <c r="AE837" s="414"/>
      <c r="AF837" s="414"/>
      <c r="AG837" s="414"/>
      <c r="AH837" s="409" t="s">
        <v>639</v>
      </c>
      <c r="AI837" s="410"/>
      <c r="AJ837" s="410"/>
      <c r="AK837" s="410"/>
      <c r="AL837" s="314" t="s">
        <v>640</v>
      </c>
      <c r="AM837" s="315"/>
      <c r="AN837" s="315"/>
      <c r="AO837" s="316"/>
      <c r="AP837" s="310" t="s">
        <v>675</v>
      </c>
      <c r="AQ837" s="310"/>
      <c r="AR837" s="310"/>
      <c r="AS837" s="310"/>
      <c r="AT837" s="310"/>
      <c r="AU837" s="310"/>
      <c r="AV837" s="310"/>
      <c r="AW837" s="310"/>
      <c r="AX837" s="310"/>
    </row>
    <row r="838" spans="1:50" ht="46.5" customHeight="1" x14ac:dyDescent="0.15">
      <c r="A838" s="394">
        <v>2</v>
      </c>
      <c r="B838" s="394">
        <v>1</v>
      </c>
      <c r="C838" s="415" t="s">
        <v>614</v>
      </c>
      <c r="D838" s="405"/>
      <c r="E838" s="405"/>
      <c r="F838" s="405"/>
      <c r="G838" s="405"/>
      <c r="H838" s="405"/>
      <c r="I838" s="405"/>
      <c r="J838" s="406">
        <v>7010005005425</v>
      </c>
      <c r="K838" s="407"/>
      <c r="L838" s="407"/>
      <c r="M838" s="407"/>
      <c r="N838" s="407"/>
      <c r="O838" s="407"/>
      <c r="P838" s="308" t="s">
        <v>615</v>
      </c>
      <c r="Q838" s="309"/>
      <c r="R838" s="309"/>
      <c r="S838" s="309"/>
      <c r="T838" s="309"/>
      <c r="U838" s="309"/>
      <c r="V838" s="309"/>
      <c r="W838" s="309"/>
      <c r="X838" s="309"/>
      <c r="Y838" s="317">
        <v>437</v>
      </c>
      <c r="Z838" s="318"/>
      <c r="AA838" s="318"/>
      <c r="AB838" s="319"/>
      <c r="AC838" s="408" t="s">
        <v>658</v>
      </c>
      <c r="AD838" s="408"/>
      <c r="AE838" s="408"/>
      <c r="AF838" s="408"/>
      <c r="AG838" s="408"/>
      <c r="AH838" s="409" t="s">
        <v>648</v>
      </c>
      <c r="AI838" s="410"/>
      <c r="AJ838" s="410"/>
      <c r="AK838" s="410"/>
      <c r="AL838" s="411" t="s">
        <v>649</v>
      </c>
      <c r="AM838" s="412"/>
      <c r="AN838" s="412"/>
      <c r="AO838" s="413"/>
      <c r="AP838" s="310" t="s">
        <v>675</v>
      </c>
      <c r="AQ838" s="310"/>
      <c r="AR838" s="310"/>
      <c r="AS838" s="310"/>
      <c r="AT838" s="310"/>
      <c r="AU838" s="310"/>
      <c r="AV838" s="310"/>
      <c r="AW838" s="310"/>
      <c r="AX838" s="310"/>
    </row>
    <row r="839" spans="1:50" ht="48" customHeight="1" x14ac:dyDescent="0.15">
      <c r="A839" s="394">
        <v>3</v>
      </c>
      <c r="B839" s="394">
        <v>1</v>
      </c>
      <c r="C839" s="415" t="s">
        <v>616</v>
      </c>
      <c r="D839" s="405"/>
      <c r="E839" s="405"/>
      <c r="F839" s="405"/>
      <c r="G839" s="405"/>
      <c r="H839" s="405"/>
      <c r="I839" s="405"/>
      <c r="J839" s="406">
        <v>5020005005343</v>
      </c>
      <c r="K839" s="407"/>
      <c r="L839" s="407"/>
      <c r="M839" s="407"/>
      <c r="N839" s="407"/>
      <c r="O839" s="407"/>
      <c r="P839" s="308" t="s">
        <v>617</v>
      </c>
      <c r="Q839" s="309"/>
      <c r="R839" s="309"/>
      <c r="S839" s="309"/>
      <c r="T839" s="309"/>
      <c r="U839" s="309"/>
      <c r="V839" s="309"/>
      <c r="W839" s="309"/>
      <c r="X839" s="309"/>
      <c r="Y839" s="317">
        <v>422</v>
      </c>
      <c r="Z839" s="318"/>
      <c r="AA839" s="318"/>
      <c r="AB839" s="319"/>
      <c r="AC839" s="408" t="s">
        <v>658</v>
      </c>
      <c r="AD839" s="408"/>
      <c r="AE839" s="408"/>
      <c r="AF839" s="408"/>
      <c r="AG839" s="408"/>
      <c r="AH839" s="312" t="s">
        <v>639</v>
      </c>
      <c r="AI839" s="313"/>
      <c r="AJ839" s="313"/>
      <c r="AK839" s="313"/>
      <c r="AL839" s="314" t="s">
        <v>468</v>
      </c>
      <c r="AM839" s="315"/>
      <c r="AN839" s="315"/>
      <c r="AO839" s="316"/>
      <c r="AP839" s="310" t="s">
        <v>673</v>
      </c>
      <c r="AQ839" s="310"/>
      <c r="AR839" s="310"/>
      <c r="AS839" s="310"/>
      <c r="AT839" s="310"/>
      <c r="AU839" s="310"/>
      <c r="AV839" s="310"/>
      <c r="AW839" s="310"/>
      <c r="AX839" s="310"/>
    </row>
    <row r="840" spans="1:50" ht="48" customHeight="1" x14ac:dyDescent="0.15">
      <c r="A840" s="394">
        <v>4</v>
      </c>
      <c r="B840" s="394">
        <v>1</v>
      </c>
      <c r="C840" s="415" t="s">
        <v>620</v>
      </c>
      <c r="D840" s="405"/>
      <c r="E840" s="405"/>
      <c r="F840" s="405"/>
      <c r="G840" s="405"/>
      <c r="H840" s="405"/>
      <c r="I840" s="405"/>
      <c r="J840" s="406">
        <v>5140005004060</v>
      </c>
      <c r="K840" s="407"/>
      <c r="L840" s="407"/>
      <c r="M840" s="407"/>
      <c r="N840" s="407"/>
      <c r="O840" s="407"/>
      <c r="P840" s="308" t="s">
        <v>689</v>
      </c>
      <c r="Q840" s="309"/>
      <c r="R840" s="309"/>
      <c r="S840" s="309"/>
      <c r="T840" s="309"/>
      <c r="U840" s="309"/>
      <c r="V840" s="309"/>
      <c r="W840" s="309"/>
      <c r="X840" s="309"/>
      <c r="Y840" s="317">
        <v>402</v>
      </c>
      <c r="Z840" s="318"/>
      <c r="AA840" s="318"/>
      <c r="AB840" s="319"/>
      <c r="AC840" s="408" t="s">
        <v>658</v>
      </c>
      <c r="AD840" s="408"/>
      <c r="AE840" s="408"/>
      <c r="AF840" s="408"/>
      <c r="AG840" s="408"/>
      <c r="AH840" s="312" t="s">
        <v>639</v>
      </c>
      <c r="AI840" s="313"/>
      <c r="AJ840" s="313"/>
      <c r="AK840" s="313"/>
      <c r="AL840" s="314" t="s">
        <v>639</v>
      </c>
      <c r="AM840" s="315"/>
      <c r="AN840" s="315"/>
      <c r="AO840" s="316"/>
      <c r="AP840" s="310" t="s">
        <v>673</v>
      </c>
      <c r="AQ840" s="310"/>
      <c r="AR840" s="310"/>
      <c r="AS840" s="310"/>
      <c r="AT840" s="310"/>
      <c r="AU840" s="310"/>
      <c r="AV840" s="310"/>
      <c r="AW840" s="310"/>
      <c r="AX840" s="310"/>
    </row>
    <row r="841" spans="1:50" ht="40.5" customHeight="1" x14ac:dyDescent="0.15">
      <c r="A841" s="394">
        <v>5</v>
      </c>
      <c r="B841" s="394">
        <v>1</v>
      </c>
      <c r="C841" s="415" t="s">
        <v>618</v>
      </c>
      <c r="D841" s="405"/>
      <c r="E841" s="405"/>
      <c r="F841" s="405"/>
      <c r="G841" s="405"/>
      <c r="H841" s="405"/>
      <c r="I841" s="405"/>
      <c r="J841" s="406">
        <v>5010005007398</v>
      </c>
      <c r="K841" s="407"/>
      <c r="L841" s="407"/>
      <c r="M841" s="407"/>
      <c r="N841" s="407"/>
      <c r="O841" s="407"/>
      <c r="P841" s="308" t="s">
        <v>619</v>
      </c>
      <c r="Q841" s="309"/>
      <c r="R841" s="309"/>
      <c r="S841" s="309"/>
      <c r="T841" s="309"/>
      <c r="U841" s="309"/>
      <c r="V841" s="309"/>
      <c r="W841" s="309"/>
      <c r="X841" s="309"/>
      <c r="Y841" s="317">
        <v>401</v>
      </c>
      <c r="Z841" s="318"/>
      <c r="AA841" s="318"/>
      <c r="AB841" s="319"/>
      <c r="AC841" s="311" t="s">
        <v>658</v>
      </c>
      <c r="AD841" s="311"/>
      <c r="AE841" s="311"/>
      <c r="AF841" s="311"/>
      <c r="AG841" s="311"/>
      <c r="AH841" s="312" t="s">
        <v>643</v>
      </c>
      <c r="AI841" s="313"/>
      <c r="AJ841" s="313"/>
      <c r="AK841" s="313"/>
      <c r="AL841" s="314" t="s">
        <v>639</v>
      </c>
      <c r="AM841" s="315"/>
      <c r="AN841" s="315"/>
      <c r="AO841" s="316"/>
      <c r="AP841" s="310" t="s">
        <v>675</v>
      </c>
      <c r="AQ841" s="310"/>
      <c r="AR841" s="310"/>
      <c r="AS841" s="310"/>
      <c r="AT841" s="310"/>
      <c r="AU841" s="310"/>
      <c r="AV841" s="310"/>
      <c r="AW841" s="310"/>
      <c r="AX841" s="310"/>
    </row>
    <row r="842" spans="1:50" ht="40.5" customHeight="1" x14ac:dyDescent="0.15">
      <c r="A842" s="394">
        <v>6</v>
      </c>
      <c r="B842" s="394">
        <v>1</v>
      </c>
      <c r="C842" s="415" t="s">
        <v>621</v>
      </c>
      <c r="D842" s="405"/>
      <c r="E842" s="405"/>
      <c r="F842" s="405"/>
      <c r="G842" s="405"/>
      <c r="H842" s="405"/>
      <c r="I842" s="405"/>
      <c r="J842" s="406">
        <v>4120905002554</v>
      </c>
      <c r="K842" s="407"/>
      <c r="L842" s="407"/>
      <c r="M842" s="407"/>
      <c r="N842" s="407"/>
      <c r="O842" s="407"/>
      <c r="P842" s="308" t="s">
        <v>622</v>
      </c>
      <c r="Q842" s="309"/>
      <c r="R842" s="309"/>
      <c r="S842" s="309"/>
      <c r="T842" s="309"/>
      <c r="U842" s="309"/>
      <c r="V842" s="309"/>
      <c r="W842" s="309"/>
      <c r="X842" s="309"/>
      <c r="Y842" s="317">
        <v>373</v>
      </c>
      <c r="Z842" s="318"/>
      <c r="AA842" s="318"/>
      <c r="AB842" s="319"/>
      <c r="AC842" s="311" t="s">
        <v>658</v>
      </c>
      <c r="AD842" s="311"/>
      <c r="AE842" s="311"/>
      <c r="AF842" s="311"/>
      <c r="AG842" s="311"/>
      <c r="AH842" s="312" t="s">
        <v>639</v>
      </c>
      <c r="AI842" s="313"/>
      <c r="AJ842" s="313"/>
      <c r="AK842" s="313"/>
      <c r="AL842" s="314" t="s">
        <v>639</v>
      </c>
      <c r="AM842" s="315"/>
      <c r="AN842" s="315"/>
      <c r="AO842" s="316"/>
      <c r="AP842" s="310" t="s">
        <v>673</v>
      </c>
      <c r="AQ842" s="310"/>
      <c r="AR842" s="310"/>
      <c r="AS842" s="310"/>
      <c r="AT842" s="310"/>
      <c r="AU842" s="310"/>
      <c r="AV842" s="310"/>
      <c r="AW842" s="310"/>
      <c r="AX842" s="310"/>
    </row>
    <row r="843" spans="1:50" ht="40.5" customHeight="1" x14ac:dyDescent="0.15">
      <c r="A843" s="394">
        <v>7</v>
      </c>
      <c r="B843" s="394">
        <v>1</v>
      </c>
      <c r="C843" s="415" t="s">
        <v>623</v>
      </c>
      <c r="D843" s="405"/>
      <c r="E843" s="405"/>
      <c r="F843" s="405"/>
      <c r="G843" s="405"/>
      <c r="H843" s="405"/>
      <c r="I843" s="405"/>
      <c r="J843" s="406">
        <v>7370005002147</v>
      </c>
      <c r="K843" s="407"/>
      <c r="L843" s="407"/>
      <c r="M843" s="407"/>
      <c r="N843" s="407"/>
      <c r="O843" s="407"/>
      <c r="P843" s="308" t="s">
        <v>624</v>
      </c>
      <c r="Q843" s="309"/>
      <c r="R843" s="309"/>
      <c r="S843" s="309"/>
      <c r="T843" s="309"/>
      <c r="U843" s="309"/>
      <c r="V843" s="309"/>
      <c r="W843" s="309"/>
      <c r="X843" s="309"/>
      <c r="Y843" s="317">
        <v>344</v>
      </c>
      <c r="Z843" s="318"/>
      <c r="AA843" s="318"/>
      <c r="AB843" s="319"/>
      <c r="AC843" s="311" t="s">
        <v>658</v>
      </c>
      <c r="AD843" s="311"/>
      <c r="AE843" s="311"/>
      <c r="AF843" s="311"/>
      <c r="AG843" s="311"/>
      <c r="AH843" s="312" t="s">
        <v>643</v>
      </c>
      <c r="AI843" s="313"/>
      <c r="AJ843" s="313"/>
      <c r="AK843" s="313"/>
      <c r="AL843" s="314" t="s">
        <v>639</v>
      </c>
      <c r="AM843" s="315"/>
      <c r="AN843" s="315"/>
      <c r="AO843" s="316"/>
      <c r="AP843" s="310" t="s">
        <v>673</v>
      </c>
      <c r="AQ843" s="310"/>
      <c r="AR843" s="310"/>
      <c r="AS843" s="310"/>
      <c r="AT843" s="310"/>
      <c r="AU843" s="310"/>
      <c r="AV843" s="310"/>
      <c r="AW843" s="310"/>
      <c r="AX843" s="310"/>
    </row>
    <row r="844" spans="1:50" ht="41.25" customHeight="1" x14ac:dyDescent="0.15">
      <c r="A844" s="394">
        <v>8</v>
      </c>
      <c r="B844" s="394">
        <v>1</v>
      </c>
      <c r="C844" s="415" t="s">
        <v>625</v>
      </c>
      <c r="D844" s="405"/>
      <c r="E844" s="405"/>
      <c r="F844" s="405"/>
      <c r="G844" s="405"/>
      <c r="H844" s="405"/>
      <c r="I844" s="405"/>
      <c r="J844" s="406">
        <v>3290005003743</v>
      </c>
      <c r="K844" s="407"/>
      <c r="L844" s="407"/>
      <c r="M844" s="407"/>
      <c r="N844" s="407"/>
      <c r="O844" s="407"/>
      <c r="P844" s="308" t="s">
        <v>626</v>
      </c>
      <c r="Q844" s="309"/>
      <c r="R844" s="309"/>
      <c r="S844" s="309"/>
      <c r="T844" s="309"/>
      <c r="U844" s="309"/>
      <c r="V844" s="309"/>
      <c r="W844" s="309"/>
      <c r="X844" s="309"/>
      <c r="Y844" s="317">
        <v>317</v>
      </c>
      <c r="Z844" s="318"/>
      <c r="AA844" s="318"/>
      <c r="AB844" s="319"/>
      <c r="AC844" s="311" t="s">
        <v>658</v>
      </c>
      <c r="AD844" s="311"/>
      <c r="AE844" s="311"/>
      <c r="AF844" s="311"/>
      <c r="AG844" s="311"/>
      <c r="AH844" s="312" t="s">
        <v>643</v>
      </c>
      <c r="AI844" s="313"/>
      <c r="AJ844" s="313"/>
      <c r="AK844" s="313"/>
      <c r="AL844" s="314" t="s">
        <v>643</v>
      </c>
      <c r="AM844" s="315"/>
      <c r="AN844" s="315"/>
      <c r="AO844" s="316"/>
      <c r="AP844" s="310" t="s">
        <v>673</v>
      </c>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75" customHeight="1" x14ac:dyDescent="0.15">
      <c r="A870" s="394">
        <v>1</v>
      </c>
      <c r="B870" s="394">
        <v>1</v>
      </c>
      <c r="C870" s="415" t="s">
        <v>627</v>
      </c>
      <c r="D870" s="405"/>
      <c r="E870" s="405"/>
      <c r="F870" s="405"/>
      <c r="G870" s="405"/>
      <c r="H870" s="405"/>
      <c r="I870" s="405"/>
      <c r="J870" s="406">
        <v>4030005012570</v>
      </c>
      <c r="K870" s="407"/>
      <c r="L870" s="407"/>
      <c r="M870" s="407"/>
      <c r="N870" s="407"/>
      <c r="O870" s="407"/>
      <c r="P870" s="308" t="s">
        <v>628</v>
      </c>
      <c r="Q870" s="309"/>
      <c r="R870" s="309"/>
      <c r="S870" s="309"/>
      <c r="T870" s="309"/>
      <c r="U870" s="309"/>
      <c r="V870" s="309"/>
      <c r="W870" s="309"/>
      <c r="X870" s="309"/>
      <c r="Y870" s="317">
        <v>92</v>
      </c>
      <c r="Z870" s="318"/>
      <c r="AA870" s="318"/>
      <c r="AB870" s="319"/>
      <c r="AC870" s="408" t="s">
        <v>538</v>
      </c>
      <c r="AD870" s="414"/>
      <c r="AE870" s="414"/>
      <c r="AF870" s="414"/>
      <c r="AG870" s="414"/>
      <c r="AH870" s="409" t="s">
        <v>669</v>
      </c>
      <c r="AI870" s="410"/>
      <c r="AJ870" s="410"/>
      <c r="AK870" s="410"/>
      <c r="AL870" s="314" t="s">
        <v>669</v>
      </c>
      <c r="AM870" s="315"/>
      <c r="AN870" s="315"/>
      <c r="AO870" s="316"/>
      <c r="AP870" s="310" t="s">
        <v>639</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58"/>
      <c r="E1101" s="251" t="s">
        <v>398</v>
      </c>
      <c r="F1101" s="858"/>
      <c r="G1101" s="858"/>
      <c r="H1101" s="858"/>
      <c r="I1101" s="858"/>
      <c r="J1101" s="251" t="s">
        <v>434</v>
      </c>
      <c r="K1101" s="251"/>
      <c r="L1101" s="251"/>
      <c r="M1101" s="251"/>
      <c r="N1101" s="251"/>
      <c r="O1101" s="251"/>
      <c r="P1101" s="342" t="s">
        <v>28</v>
      </c>
      <c r="Q1101" s="342"/>
      <c r="R1101" s="342"/>
      <c r="S1101" s="342"/>
      <c r="T1101" s="342"/>
      <c r="U1101" s="342"/>
      <c r="V1101" s="342"/>
      <c r="W1101" s="342"/>
      <c r="X1101" s="342"/>
      <c r="Y1101" s="251" t="s">
        <v>436</v>
      </c>
      <c r="Z1101" s="858"/>
      <c r="AA1101" s="858"/>
      <c r="AB1101" s="858"/>
      <c r="AC1101" s="251" t="s">
        <v>379</v>
      </c>
      <c r="AD1101" s="251"/>
      <c r="AE1101" s="251"/>
      <c r="AF1101" s="251"/>
      <c r="AG1101" s="251"/>
      <c r="AH1101" s="342" t="s">
        <v>393</v>
      </c>
      <c r="AI1101" s="343"/>
      <c r="AJ1101" s="343"/>
      <c r="AK1101" s="343"/>
      <c r="AL1101" s="343" t="s">
        <v>22</v>
      </c>
      <c r="AM1101" s="343"/>
      <c r="AN1101" s="343"/>
      <c r="AO1101" s="861"/>
      <c r="AP1101" s="418" t="s">
        <v>470</v>
      </c>
      <c r="AQ1101" s="418"/>
      <c r="AR1101" s="418"/>
      <c r="AS1101" s="418"/>
      <c r="AT1101" s="418"/>
      <c r="AU1101" s="418"/>
      <c r="AV1101" s="418"/>
      <c r="AW1101" s="418"/>
      <c r="AX1101" s="418"/>
    </row>
    <row r="1102" spans="1:50" ht="30" customHeight="1" x14ac:dyDescent="0.15">
      <c r="A1102" s="394">
        <v>1</v>
      </c>
      <c r="B1102" s="394">
        <v>1</v>
      </c>
      <c r="C1102" s="860"/>
      <c r="D1102" s="860"/>
      <c r="E1102" s="249" t="s">
        <v>659</v>
      </c>
      <c r="F1102" s="859"/>
      <c r="G1102" s="859"/>
      <c r="H1102" s="859"/>
      <c r="I1102" s="859"/>
      <c r="J1102" s="406" t="s">
        <v>660</v>
      </c>
      <c r="K1102" s="407"/>
      <c r="L1102" s="407"/>
      <c r="M1102" s="407"/>
      <c r="N1102" s="407"/>
      <c r="O1102" s="407"/>
      <c r="P1102" s="308" t="s">
        <v>661</v>
      </c>
      <c r="Q1102" s="309"/>
      <c r="R1102" s="309"/>
      <c r="S1102" s="309"/>
      <c r="T1102" s="309"/>
      <c r="U1102" s="309"/>
      <c r="V1102" s="309"/>
      <c r="W1102" s="309"/>
      <c r="X1102" s="309"/>
      <c r="Y1102" s="317" t="s">
        <v>662</v>
      </c>
      <c r="Z1102" s="318"/>
      <c r="AA1102" s="318"/>
      <c r="AB1102" s="319"/>
      <c r="AC1102" s="311"/>
      <c r="AD1102" s="311"/>
      <c r="AE1102" s="311"/>
      <c r="AF1102" s="311"/>
      <c r="AG1102" s="311"/>
      <c r="AH1102" s="312" t="s">
        <v>663</v>
      </c>
      <c r="AI1102" s="313"/>
      <c r="AJ1102" s="313"/>
      <c r="AK1102" s="313"/>
      <c r="AL1102" s="314" t="s">
        <v>662</v>
      </c>
      <c r="AM1102" s="315"/>
      <c r="AN1102" s="315"/>
      <c r="AO1102" s="316"/>
      <c r="AP1102" s="310" t="s">
        <v>664</v>
      </c>
      <c r="AQ1102" s="310"/>
      <c r="AR1102" s="310"/>
      <c r="AS1102" s="310"/>
      <c r="AT1102" s="310"/>
      <c r="AU1102" s="310"/>
      <c r="AV1102" s="310"/>
      <c r="AW1102" s="310"/>
      <c r="AX1102" s="310"/>
    </row>
    <row r="1103" spans="1:50" ht="30" hidden="1" customHeight="1" x14ac:dyDescent="0.15">
      <c r="A1103" s="394">
        <v>2</v>
      </c>
      <c r="B1103" s="394">
        <v>1</v>
      </c>
      <c r="C1103" s="860"/>
      <c r="D1103" s="860"/>
      <c r="E1103" s="859"/>
      <c r="F1103" s="859"/>
      <c r="G1103" s="859"/>
      <c r="H1103" s="859"/>
      <c r="I1103" s="85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0"/>
      <c r="D1104" s="860"/>
      <c r="E1104" s="859"/>
      <c r="F1104" s="859"/>
      <c r="G1104" s="859"/>
      <c r="H1104" s="859"/>
      <c r="I1104" s="85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0"/>
      <c r="D1105" s="860"/>
      <c r="E1105" s="859"/>
      <c r="F1105" s="859"/>
      <c r="G1105" s="859"/>
      <c r="H1105" s="859"/>
      <c r="I1105" s="85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0"/>
      <c r="D1106" s="860"/>
      <c r="E1106" s="859"/>
      <c r="F1106" s="859"/>
      <c r="G1106" s="859"/>
      <c r="H1106" s="859"/>
      <c r="I1106" s="85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0"/>
      <c r="D1107" s="860"/>
      <c r="E1107" s="859"/>
      <c r="F1107" s="859"/>
      <c r="G1107" s="859"/>
      <c r="H1107" s="859"/>
      <c r="I1107" s="85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0"/>
      <c r="D1108" s="860"/>
      <c r="E1108" s="859"/>
      <c r="F1108" s="859"/>
      <c r="G1108" s="859"/>
      <c r="H1108" s="859"/>
      <c r="I1108" s="85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0"/>
      <c r="D1109" s="860"/>
      <c r="E1109" s="859"/>
      <c r="F1109" s="859"/>
      <c r="G1109" s="859"/>
      <c r="H1109" s="859"/>
      <c r="I1109" s="85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0"/>
      <c r="D1110" s="860"/>
      <c r="E1110" s="859"/>
      <c r="F1110" s="859"/>
      <c r="G1110" s="859"/>
      <c r="H1110" s="859"/>
      <c r="I1110" s="85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0"/>
      <c r="D1111" s="860"/>
      <c r="E1111" s="859"/>
      <c r="F1111" s="859"/>
      <c r="G1111" s="859"/>
      <c r="H1111" s="859"/>
      <c r="I1111" s="85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0"/>
      <c r="D1112" s="860"/>
      <c r="E1112" s="859"/>
      <c r="F1112" s="859"/>
      <c r="G1112" s="859"/>
      <c r="H1112" s="859"/>
      <c r="I1112" s="85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0"/>
      <c r="D1113" s="860"/>
      <c r="E1113" s="859"/>
      <c r="F1113" s="859"/>
      <c r="G1113" s="859"/>
      <c r="H1113" s="859"/>
      <c r="I1113" s="85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0"/>
      <c r="D1114" s="860"/>
      <c r="E1114" s="859"/>
      <c r="F1114" s="859"/>
      <c r="G1114" s="859"/>
      <c r="H1114" s="859"/>
      <c r="I1114" s="85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0"/>
      <c r="D1115" s="860"/>
      <c r="E1115" s="859"/>
      <c r="F1115" s="859"/>
      <c r="G1115" s="859"/>
      <c r="H1115" s="859"/>
      <c r="I1115" s="85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0"/>
      <c r="D1116" s="860"/>
      <c r="E1116" s="859"/>
      <c r="F1116" s="859"/>
      <c r="G1116" s="859"/>
      <c r="H1116" s="859"/>
      <c r="I1116" s="85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0"/>
      <c r="D1117" s="860"/>
      <c r="E1117" s="859"/>
      <c r="F1117" s="859"/>
      <c r="G1117" s="859"/>
      <c r="H1117" s="859"/>
      <c r="I1117" s="85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0"/>
      <c r="D1118" s="860"/>
      <c r="E1118" s="859"/>
      <c r="F1118" s="859"/>
      <c r="G1118" s="859"/>
      <c r="H1118" s="859"/>
      <c r="I1118" s="85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0"/>
      <c r="D1119" s="860"/>
      <c r="E1119" s="249"/>
      <c r="F1119" s="859"/>
      <c r="G1119" s="859"/>
      <c r="H1119" s="859"/>
      <c r="I1119" s="85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0"/>
      <c r="D1120" s="860"/>
      <c r="E1120" s="859"/>
      <c r="F1120" s="859"/>
      <c r="G1120" s="859"/>
      <c r="H1120" s="859"/>
      <c r="I1120" s="85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0"/>
      <c r="D1121" s="860"/>
      <c r="E1121" s="859"/>
      <c r="F1121" s="859"/>
      <c r="G1121" s="859"/>
      <c r="H1121" s="859"/>
      <c r="I1121" s="85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0"/>
      <c r="D1122" s="860"/>
      <c r="E1122" s="859"/>
      <c r="F1122" s="859"/>
      <c r="G1122" s="859"/>
      <c r="H1122" s="859"/>
      <c r="I1122" s="85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0"/>
      <c r="D1123" s="860"/>
      <c r="E1123" s="859"/>
      <c r="F1123" s="859"/>
      <c r="G1123" s="859"/>
      <c r="H1123" s="859"/>
      <c r="I1123" s="85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0"/>
      <c r="D1124" s="860"/>
      <c r="E1124" s="859"/>
      <c r="F1124" s="859"/>
      <c r="G1124" s="859"/>
      <c r="H1124" s="859"/>
      <c r="I1124" s="85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0"/>
      <c r="D1125" s="860"/>
      <c r="E1125" s="859"/>
      <c r="F1125" s="859"/>
      <c r="G1125" s="859"/>
      <c r="H1125" s="859"/>
      <c r="I1125" s="85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0"/>
      <c r="D1126" s="860"/>
      <c r="E1126" s="859"/>
      <c r="F1126" s="859"/>
      <c r="G1126" s="859"/>
      <c r="H1126" s="859"/>
      <c r="I1126" s="85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0"/>
      <c r="D1127" s="860"/>
      <c r="E1127" s="859"/>
      <c r="F1127" s="859"/>
      <c r="G1127" s="859"/>
      <c r="H1127" s="859"/>
      <c r="I1127" s="85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0"/>
      <c r="D1128" s="860"/>
      <c r="E1128" s="859"/>
      <c r="F1128" s="859"/>
      <c r="G1128" s="859"/>
      <c r="H1128" s="859"/>
      <c r="I1128" s="85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0"/>
      <c r="D1129" s="860"/>
      <c r="E1129" s="859"/>
      <c r="F1129" s="859"/>
      <c r="G1129" s="859"/>
      <c r="H1129" s="859"/>
      <c r="I1129" s="85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0"/>
      <c r="D1130" s="860"/>
      <c r="E1130" s="859"/>
      <c r="F1130" s="859"/>
      <c r="G1130" s="859"/>
      <c r="H1130" s="859"/>
      <c r="I1130" s="85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0"/>
      <c r="D1131" s="860"/>
      <c r="E1131" s="859"/>
      <c r="F1131" s="859"/>
      <c r="G1131" s="859"/>
      <c r="H1131" s="859"/>
      <c r="I1131" s="85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6:AQ17 P15:AX15 AR13:AX13">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40 Y842: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D13:AQ13">
    <cfRule type="expression" dxfId="705" priority="5">
      <formula>IF(RIGHT(TEXT(AD13,"0.#"),1)=".",FALSE,TRUE)</formula>
    </cfRule>
    <cfRule type="expression" dxfId="704" priority="6">
      <formula>IF(RIGHT(TEXT(AD13,"0.#"),1)=".",TRUE,FALSE)</formula>
    </cfRule>
  </conditionalFormatting>
  <conditionalFormatting sqref="P13:AC13">
    <cfRule type="expression" dxfId="703" priority="3">
      <formula>IF(RIGHT(TEXT(P13,"0.#"),1)=".",FALSE,TRUE)</formula>
    </cfRule>
    <cfRule type="expression" dxfId="702" priority="4">
      <formula>IF(RIGHT(TEXT(P13,"0.#"),1)=".",TRUE,FALSE)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587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599</v>
      </c>
      <c r="M3" s="13" t="str">
        <f t="shared" ref="M3:M11" si="2">IF(L3="","",K3)</f>
        <v>文教及び科学振興</v>
      </c>
      <c r="N3" s="13" t="str">
        <f>IF(M3="",N2,IF(N2&lt;&gt;"",CONCATENATE(N2,"、",M3),M3))</f>
        <v>文教及び科学振興</v>
      </c>
      <c r="O3" s="13"/>
      <c r="P3" s="12" t="s">
        <v>192</v>
      </c>
      <c r="Q3" s="17" t="s">
        <v>587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587</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599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2"/>
      <c r="Z2" s="399"/>
      <c r="AA2" s="400"/>
      <c r="AB2" s="1016" t="s">
        <v>12</v>
      </c>
      <c r="AC2" s="1017"/>
      <c r="AD2" s="1018"/>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3"/>
      <c r="Z3" s="1014"/>
      <c r="AA3" s="1015"/>
      <c r="AB3" s="1019"/>
      <c r="AC3" s="1020"/>
      <c r="AD3" s="1021"/>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2"/>
      <c r="Z9" s="399"/>
      <c r="AA9" s="400"/>
      <c r="AB9" s="1016" t="s">
        <v>12</v>
      </c>
      <c r="AC9" s="1017"/>
      <c r="AD9" s="1018"/>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3"/>
      <c r="Z10" s="1014"/>
      <c r="AA10" s="1015"/>
      <c r="AB10" s="1019"/>
      <c r="AC10" s="1020"/>
      <c r="AD10" s="1021"/>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2"/>
      <c r="Z16" s="399"/>
      <c r="AA16" s="400"/>
      <c r="AB16" s="1016" t="s">
        <v>12</v>
      </c>
      <c r="AC16" s="1017"/>
      <c r="AD16" s="1018"/>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3"/>
      <c r="Z17" s="1014"/>
      <c r="AA17" s="1015"/>
      <c r="AB17" s="1019"/>
      <c r="AC17" s="1020"/>
      <c r="AD17" s="1021"/>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2"/>
      <c r="Z23" s="399"/>
      <c r="AA23" s="400"/>
      <c r="AB23" s="1016" t="s">
        <v>12</v>
      </c>
      <c r="AC23" s="1017"/>
      <c r="AD23" s="1018"/>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3"/>
      <c r="Z24" s="1014"/>
      <c r="AA24" s="1015"/>
      <c r="AB24" s="1019"/>
      <c r="AC24" s="1020"/>
      <c r="AD24" s="1021"/>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2"/>
      <c r="Z30" s="399"/>
      <c r="AA30" s="400"/>
      <c r="AB30" s="1016" t="s">
        <v>12</v>
      </c>
      <c r="AC30" s="1017"/>
      <c r="AD30" s="1018"/>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3"/>
      <c r="Z31" s="1014"/>
      <c r="AA31" s="1015"/>
      <c r="AB31" s="1019"/>
      <c r="AC31" s="1020"/>
      <c r="AD31" s="1021"/>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2"/>
      <c r="Z37" s="399"/>
      <c r="AA37" s="400"/>
      <c r="AB37" s="1016" t="s">
        <v>12</v>
      </c>
      <c r="AC37" s="1017"/>
      <c r="AD37" s="1018"/>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3"/>
      <c r="Z38" s="1014"/>
      <c r="AA38" s="1015"/>
      <c r="AB38" s="1019"/>
      <c r="AC38" s="1020"/>
      <c r="AD38" s="1021"/>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2"/>
      <c r="Z44" s="399"/>
      <c r="AA44" s="400"/>
      <c r="AB44" s="1016" t="s">
        <v>12</v>
      </c>
      <c r="AC44" s="1017"/>
      <c r="AD44" s="1018"/>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3"/>
      <c r="Z45" s="1014"/>
      <c r="AA45" s="1015"/>
      <c r="AB45" s="1019"/>
      <c r="AC45" s="1020"/>
      <c r="AD45" s="1021"/>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2"/>
      <c r="Z51" s="399"/>
      <c r="AA51" s="400"/>
      <c r="AB51" s="359" t="s">
        <v>12</v>
      </c>
      <c r="AC51" s="1017"/>
      <c r="AD51" s="1018"/>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3"/>
      <c r="Z52" s="1014"/>
      <c r="AA52" s="1015"/>
      <c r="AB52" s="1019"/>
      <c r="AC52" s="1020"/>
      <c r="AD52" s="1021"/>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2"/>
      <c r="Z58" s="399"/>
      <c r="AA58" s="400"/>
      <c r="AB58" s="1016" t="s">
        <v>12</v>
      </c>
      <c r="AC58" s="1017"/>
      <c r="AD58" s="1018"/>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3"/>
      <c r="Z59" s="1014"/>
      <c r="AA59" s="1015"/>
      <c r="AB59" s="1019"/>
      <c r="AC59" s="1020"/>
      <c r="AD59" s="1021"/>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2"/>
      <c r="Z65" s="399"/>
      <c r="AA65" s="400"/>
      <c r="AB65" s="1016" t="s">
        <v>12</v>
      </c>
      <c r="AC65" s="1017"/>
      <c r="AD65" s="1018"/>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3"/>
      <c r="Z66" s="1014"/>
      <c r="AA66" s="1015"/>
      <c r="AB66" s="1019"/>
      <c r="AC66" s="1020"/>
      <c r="AD66" s="1021"/>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4"/>
      <c r="B6" s="1045"/>
      <c r="C6" s="1045"/>
      <c r="D6" s="1045"/>
      <c r="E6" s="1045"/>
      <c r="F6" s="1046"/>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4"/>
      <c r="B7" s="1045"/>
      <c r="C7" s="1045"/>
      <c r="D7" s="1045"/>
      <c r="E7" s="1045"/>
      <c r="F7" s="1046"/>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4"/>
      <c r="B8" s="1045"/>
      <c r="C8" s="1045"/>
      <c r="D8" s="1045"/>
      <c r="E8" s="1045"/>
      <c r="F8" s="1046"/>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4"/>
      <c r="B9" s="1045"/>
      <c r="C9" s="1045"/>
      <c r="D9" s="1045"/>
      <c r="E9" s="1045"/>
      <c r="F9" s="1046"/>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4"/>
      <c r="B10" s="1045"/>
      <c r="C10" s="1045"/>
      <c r="D10" s="1045"/>
      <c r="E10" s="1045"/>
      <c r="F10" s="1046"/>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4"/>
      <c r="B11" s="1045"/>
      <c r="C11" s="1045"/>
      <c r="D11" s="1045"/>
      <c r="E11" s="1045"/>
      <c r="F11" s="1046"/>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4"/>
      <c r="B12" s="1045"/>
      <c r="C12" s="1045"/>
      <c r="D12" s="1045"/>
      <c r="E12" s="1045"/>
      <c r="F12" s="1046"/>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4"/>
      <c r="B13" s="1045"/>
      <c r="C13" s="1045"/>
      <c r="D13" s="1045"/>
      <c r="E13" s="1045"/>
      <c r="F13" s="1046"/>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4"/>
      <c r="B14" s="1045"/>
      <c r="C14" s="1045"/>
      <c r="D14" s="1045"/>
      <c r="E14" s="1045"/>
      <c r="F14" s="1046"/>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4"/>
      <c r="B19" s="1045"/>
      <c r="C19" s="1045"/>
      <c r="D19" s="1045"/>
      <c r="E19" s="1045"/>
      <c r="F19" s="1046"/>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4"/>
      <c r="B20" s="1045"/>
      <c r="C20" s="1045"/>
      <c r="D20" s="1045"/>
      <c r="E20" s="1045"/>
      <c r="F20" s="1046"/>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4"/>
      <c r="B21" s="1045"/>
      <c r="C21" s="1045"/>
      <c r="D21" s="1045"/>
      <c r="E21" s="1045"/>
      <c r="F21" s="1046"/>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4"/>
      <c r="B22" s="1045"/>
      <c r="C22" s="1045"/>
      <c r="D22" s="1045"/>
      <c r="E22" s="1045"/>
      <c r="F22" s="1046"/>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4"/>
      <c r="B23" s="1045"/>
      <c r="C23" s="1045"/>
      <c r="D23" s="1045"/>
      <c r="E23" s="1045"/>
      <c r="F23" s="1046"/>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4"/>
      <c r="B24" s="1045"/>
      <c r="C24" s="1045"/>
      <c r="D24" s="1045"/>
      <c r="E24" s="1045"/>
      <c r="F24" s="1046"/>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4"/>
      <c r="B25" s="1045"/>
      <c r="C25" s="1045"/>
      <c r="D25" s="1045"/>
      <c r="E25" s="1045"/>
      <c r="F25" s="1046"/>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4"/>
      <c r="B26" s="1045"/>
      <c r="C26" s="1045"/>
      <c r="D26" s="1045"/>
      <c r="E26" s="1045"/>
      <c r="F26" s="1046"/>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4"/>
      <c r="B27" s="1045"/>
      <c r="C27" s="1045"/>
      <c r="D27" s="1045"/>
      <c r="E27" s="1045"/>
      <c r="F27" s="1046"/>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4"/>
      <c r="B32" s="1045"/>
      <c r="C32" s="1045"/>
      <c r="D32" s="1045"/>
      <c r="E32" s="1045"/>
      <c r="F32" s="1046"/>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4"/>
      <c r="B33" s="1045"/>
      <c r="C33" s="1045"/>
      <c r="D33" s="1045"/>
      <c r="E33" s="1045"/>
      <c r="F33" s="1046"/>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4"/>
      <c r="B34" s="1045"/>
      <c r="C34" s="1045"/>
      <c r="D34" s="1045"/>
      <c r="E34" s="1045"/>
      <c r="F34" s="1046"/>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4"/>
      <c r="B35" s="1045"/>
      <c r="C35" s="1045"/>
      <c r="D35" s="1045"/>
      <c r="E35" s="1045"/>
      <c r="F35" s="1046"/>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4"/>
      <c r="B36" s="1045"/>
      <c r="C36" s="1045"/>
      <c r="D36" s="1045"/>
      <c r="E36" s="1045"/>
      <c r="F36" s="1046"/>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4"/>
      <c r="B37" s="1045"/>
      <c r="C37" s="1045"/>
      <c r="D37" s="1045"/>
      <c r="E37" s="1045"/>
      <c r="F37" s="1046"/>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4"/>
      <c r="B38" s="1045"/>
      <c r="C38" s="1045"/>
      <c r="D38" s="1045"/>
      <c r="E38" s="1045"/>
      <c r="F38" s="1046"/>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4"/>
      <c r="B39" s="1045"/>
      <c r="C39" s="1045"/>
      <c r="D39" s="1045"/>
      <c r="E39" s="1045"/>
      <c r="F39" s="1046"/>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4"/>
      <c r="B40" s="1045"/>
      <c r="C40" s="1045"/>
      <c r="D40" s="1045"/>
      <c r="E40" s="1045"/>
      <c r="F40" s="1046"/>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4"/>
      <c r="B45" s="1045"/>
      <c r="C45" s="1045"/>
      <c r="D45" s="1045"/>
      <c r="E45" s="1045"/>
      <c r="F45" s="1046"/>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4"/>
      <c r="B46" s="1045"/>
      <c r="C46" s="1045"/>
      <c r="D46" s="1045"/>
      <c r="E46" s="1045"/>
      <c r="F46" s="1046"/>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4"/>
      <c r="B47" s="1045"/>
      <c r="C47" s="1045"/>
      <c r="D47" s="1045"/>
      <c r="E47" s="1045"/>
      <c r="F47" s="1046"/>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4"/>
      <c r="B48" s="1045"/>
      <c r="C48" s="1045"/>
      <c r="D48" s="1045"/>
      <c r="E48" s="1045"/>
      <c r="F48" s="1046"/>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4"/>
      <c r="B49" s="1045"/>
      <c r="C49" s="1045"/>
      <c r="D49" s="1045"/>
      <c r="E49" s="1045"/>
      <c r="F49" s="1046"/>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4"/>
      <c r="B50" s="1045"/>
      <c r="C50" s="1045"/>
      <c r="D50" s="1045"/>
      <c r="E50" s="1045"/>
      <c r="F50" s="1046"/>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4"/>
      <c r="B51" s="1045"/>
      <c r="C51" s="1045"/>
      <c r="D51" s="1045"/>
      <c r="E51" s="1045"/>
      <c r="F51" s="1046"/>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4"/>
      <c r="B52" s="1045"/>
      <c r="C52" s="1045"/>
      <c r="D52" s="1045"/>
      <c r="E52" s="1045"/>
      <c r="F52" s="1046"/>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4"/>
      <c r="B59" s="1045"/>
      <c r="C59" s="1045"/>
      <c r="D59" s="1045"/>
      <c r="E59" s="1045"/>
      <c r="F59" s="1046"/>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4"/>
      <c r="B60" s="1045"/>
      <c r="C60" s="1045"/>
      <c r="D60" s="1045"/>
      <c r="E60" s="1045"/>
      <c r="F60" s="1046"/>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4"/>
      <c r="B61" s="1045"/>
      <c r="C61" s="1045"/>
      <c r="D61" s="1045"/>
      <c r="E61" s="1045"/>
      <c r="F61" s="1046"/>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4"/>
      <c r="B62" s="1045"/>
      <c r="C62" s="1045"/>
      <c r="D62" s="1045"/>
      <c r="E62" s="1045"/>
      <c r="F62" s="1046"/>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4"/>
      <c r="B63" s="1045"/>
      <c r="C63" s="1045"/>
      <c r="D63" s="1045"/>
      <c r="E63" s="1045"/>
      <c r="F63" s="1046"/>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4"/>
      <c r="B64" s="1045"/>
      <c r="C64" s="1045"/>
      <c r="D64" s="1045"/>
      <c r="E64" s="1045"/>
      <c r="F64" s="1046"/>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4"/>
      <c r="B65" s="1045"/>
      <c r="C65" s="1045"/>
      <c r="D65" s="1045"/>
      <c r="E65" s="1045"/>
      <c r="F65" s="1046"/>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4"/>
      <c r="B66" s="1045"/>
      <c r="C66" s="1045"/>
      <c r="D66" s="1045"/>
      <c r="E66" s="1045"/>
      <c r="F66" s="1046"/>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4"/>
      <c r="B67" s="1045"/>
      <c r="C67" s="1045"/>
      <c r="D67" s="1045"/>
      <c r="E67" s="1045"/>
      <c r="F67" s="1046"/>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4"/>
      <c r="B72" s="1045"/>
      <c r="C72" s="1045"/>
      <c r="D72" s="1045"/>
      <c r="E72" s="1045"/>
      <c r="F72" s="1046"/>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4"/>
      <c r="B73" s="1045"/>
      <c r="C73" s="1045"/>
      <c r="D73" s="1045"/>
      <c r="E73" s="1045"/>
      <c r="F73" s="1046"/>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4"/>
      <c r="B74" s="1045"/>
      <c r="C74" s="1045"/>
      <c r="D74" s="1045"/>
      <c r="E74" s="1045"/>
      <c r="F74" s="1046"/>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4"/>
      <c r="B75" s="1045"/>
      <c r="C75" s="1045"/>
      <c r="D75" s="1045"/>
      <c r="E75" s="1045"/>
      <c r="F75" s="1046"/>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4"/>
      <c r="B76" s="1045"/>
      <c r="C76" s="1045"/>
      <c r="D76" s="1045"/>
      <c r="E76" s="1045"/>
      <c r="F76" s="1046"/>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4"/>
      <c r="B77" s="1045"/>
      <c r="C77" s="1045"/>
      <c r="D77" s="1045"/>
      <c r="E77" s="1045"/>
      <c r="F77" s="1046"/>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4"/>
      <c r="B78" s="1045"/>
      <c r="C78" s="1045"/>
      <c r="D78" s="1045"/>
      <c r="E78" s="1045"/>
      <c r="F78" s="1046"/>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4"/>
      <c r="B79" s="1045"/>
      <c r="C79" s="1045"/>
      <c r="D79" s="1045"/>
      <c r="E79" s="1045"/>
      <c r="F79" s="1046"/>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4"/>
      <c r="B80" s="1045"/>
      <c r="C80" s="1045"/>
      <c r="D80" s="1045"/>
      <c r="E80" s="1045"/>
      <c r="F80" s="1046"/>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4"/>
      <c r="B85" s="1045"/>
      <c r="C85" s="1045"/>
      <c r="D85" s="1045"/>
      <c r="E85" s="1045"/>
      <c r="F85" s="1046"/>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4"/>
      <c r="B86" s="1045"/>
      <c r="C86" s="1045"/>
      <c r="D86" s="1045"/>
      <c r="E86" s="1045"/>
      <c r="F86" s="1046"/>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4"/>
      <c r="B87" s="1045"/>
      <c r="C87" s="1045"/>
      <c r="D87" s="1045"/>
      <c r="E87" s="1045"/>
      <c r="F87" s="1046"/>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4"/>
      <c r="B88" s="1045"/>
      <c r="C88" s="1045"/>
      <c r="D88" s="1045"/>
      <c r="E88" s="1045"/>
      <c r="F88" s="1046"/>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4"/>
      <c r="B89" s="1045"/>
      <c r="C89" s="1045"/>
      <c r="D89" s="1045"/>
      <c r="E89" s="1045"/>
      <c r="F89" s="1046"/>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4"/>
      <c r="B90" s="1045"/>
      <c r="C90" s="1045"/>
      <c r="D90" s="1045"/>
      <c r="E90" s="1045"/>
      <c r="F90" s="1046"/>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4"/>
      <c r="B91" s="1045"/>
      <c r="C91" s="1045"/>
      <c r="D91" s="1045"/>
      <c r="E91" s="1045"/>
      <c r="F91" s="1046"/>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4"/>
      <c r="B92" s="1045"/>
      <c r="C92" s="1045"/>
      <c r="D92" s="1045"/>
      <c r="E92" s="1045"/>
      <c r="F92" s="1046"/>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4"/>
      <c r="B93" s="1045"/>
      <c r="C93" s="1045"/>
      <c r="D93" s="1045"/>
      <c r="E93" s="1045"/>
      <c r="F93" s="1046"/>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4"/>
      <c r="B98" s="1045"/>
      <c r="C98" s="1045"/>
      <c r="D98" s="1045"/>
      <c r="E98" s="1045"/>
      <c r="F98" s="1046"/>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4"/>
      <c r="B99" s="1045"/>
      <c r="C99" s="1045"/>
      <c r="D99" s="1045"/>
      <c r="E99" s="1045"/>
      <c r="F99" s="1046"/>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4"/>
      <c r="B100" s="1045"/>
      <c r="C100" s="1045"/>
      <c r="D100" s="1045"/>
      <c r="E100" s="1045"/>
      <c r="F100" s="1046"/>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4"/>
      <c r="B101" s="1045"/>
      <c r="C101" s="1045"/>
      <c r="D101" s="1045"/>
      <c r="E101" s="1045"/>
      <c r="F101" s="1046"/>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4"/>
      <c r="B102" s="1045"/>
      <c r="C102" s="1045"/>
      <c r="D102" s="1045"/>
      <c r="E102" s="1045"/>
      <c r="F102" s="1046"/>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4"/>
      <c r="B103" s="1045"/>
      <c r="C103" s="1045"/>
      <c r="D103" s="1045"/>
      <c r="E103" s="1045"/>
      <c r="F103" s="1046"/>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4"/>
      <c r="B104" s="1045"/>
      <c r="C104" s="1045"/>
      <c r="D104" s="1045"/>
      <c r="E104" s="1045"/>
      <c r="F104" s="1046"/>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4"/>
      <c r="B105" s="1045"/>
      <c r="C105" s="1045"/>
      <c r="D105" s="1045"/>
      <c r="E105" s="1045"/>
      <c r="F105" s="1046"/>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4"/>
      <c r="B112" s="1045"/>
      <c r="C112" s="1045"/>
      <c r="D112" s="1045"/>
      <c r="E112" s="1045"/>
      <c r="F112" s="1046"/>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4"/>
      <c r="B113" s="1045"/>
      <c r="C113" s="1045"/>
      <c r="D113" s="1045"/>
      <c r="E113" s="1045"/>
      <c r="F113" s="1046"/>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4"/>
      <c r="B114" s="1045"/>
      <c r="C114" s="1045"/>
      <c r="D114" s="1045"/>
      <c r="E114" s="1045"/>
      <c r="F114" s="1046"/>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4"/>
      <c r="B115" s="1045"/>
      <c r="C115" s="1045"/>
      <c r="D115" s="1045"/>
      <c r="E115" s="1045"/>
      <c r="F115" s="1046"/>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4"/>
      <c r="B116" s="1045"/>
      <c r="C116" s="1045"/>
      <c r="D116" s="1045"/>
      <c r="E116" s="1045"/>
      <c r="F116" s="1046"/>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4"/>
      <c r="B117" s="1045"/>
      <c r="C117" s="1045"/>
      <c r="D117" s="1045"/>
      <c r="E117" s="1045"/>
      <c r="F117" s="1046"/>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4"/>
      <c r="B118" s="1045"/>
      <c r="C118" s="1045"/>
      <c r="D118" s="1045"/>
      <c r="E118" s="1045"/>
      <c r="F118" s="1046"/>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4"/>
      <c r="B119" s="1045"/>
      <c r="C119" s="1045"/>
      <c r="D119" s="1045"/>
      <c r="E119" s="1045"/>
      <c r="F119" s="1046"/>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4"/>
      <c r="B120" s="1045"/>
      <c r="C120" s="1045"/>
      <c r="D120" s="1045"/>
      <c r="E120" s="1045"/>
      <c r="F120" s="1046"/>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4"/>
      <c r="B125" s="1045"/>
      <c r="C125" s="1045"/>
      <c r="D125" s="1045"/>
      <c r="E125" s="1045"/>
      <c r="F125" s="1046"/>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4"/>
      <c r="B126" s="1045"/>
      <c r="C126" s="1045"/>
      <c r="D126" s="1045"/>
      <c r="E126" s="1045"/>
      <c r="F126" s="1046"/>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4"/>
      <c r="B127" s="1045"/>
      <c r="C127" s="1045"/>
      <c r="D127" s="1045"/>
      <c r="E127" s="1045"/>
      <c r="F127" s="1046"/>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4"/>
      <c r="B128" s="1045"/>
      <c r="C128" s="1045"/>
      <c r="D128" s="1045"/>
      <c r="E128" s="1045"/>
      <c r="F128" s="1046"/>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4"/>
      <c r="B129" s="1045"/>
      <c r="C129" s="1045"/>
      <c r="D129" s="1045"/>
      <c r="E129" s="1045"/>
      <c r="F129" s="1046"/>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4"/>
      <c r="B130" s="1045"/>
      <c r="C130" s="1045"/>
      <c r="D130" s="1045"/>
      <c r="E130" s="1045"/>
      <c r="F130" s="1046"/>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4"/>
      <c r="B131" s="1045"/>
      <c r="C131" s="1045"/>
      <c r="D131" s="1045"/>
      <c r="E131" s="1045"/>
      <c r="F131" s="1046"/>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4"/>
      <c r="B132" s="1045"/>
      <c r="C132" s="1045"/>
      <c r="D132" s="1045"/>
      <c r="E132" s="1045"/>
      <c r="F132" s="1046"/>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4"/>
      <c r="B133" s="1045"/>
      <c r="C133" s="1045"/>
      <c r="D133" s="1045"/>
      <c r="E133" s="1045"/>
      <c r="F133" s="1046"/>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4"/>
      <c r="B138" s="1045"/>
      <c r="C138" s="1045"/>
      <c r="D138" s="1045"/>
      <c r="E138" s="1045"/>
      <c r="F138" s="1046"/>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4"/>
      <c r="B139" s="1045"/>
      <c r="C139" s="1045"/>
      <c r="D139" s="1045"/>
      <c r="E139" s="1045"/>
      <c r="F139" s="1046"/>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4"/>
      <c r="B140" s="1045"/>
      <c r="C140" s="1045"/>
      <c r="D140" s="1045"/>
      <c r="E140" s="1045"/>
      <c r="F140" s="1046"/>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4"/>
      <c r="B141" s="1045"/>
      <c r="C141" s="1045"/>
      <c r="D141" s="1045"/>
      <c r="E141" s="1045"/>
      <c r="F141" s="1046"/>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4"/>
      <c r="B142" s="1045"/>
      <c r="C142" s="1045"/>
      <c r="D142" s="1045"/>
      <c r="E142" s="1045"/>
      <c r="F142" s="1046"/>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4"/>
      <c r="B143" s="1045"/>
      <c r="C143" s="1045"/>
      <c r="D143" s="1045"/>
      <c r="E143" s="1045"/>
      <c r="F143" s="1046"/>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4"/>
      <c r="B144" s="1045"/>
      <c r="C144" s="1045"/>
      <c r="D144" s="1045"/>
      <c r="E144" s="1045"/>
      <c r="F144" s="1046"/>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4"/>
      <c r="B145" s="1045"/>
      <c r="C145" s="1045"/>
      <c r="D145" s="1045"/>
      <c r="E145" s="1045"/>
      <c r="F145" s="1046"/>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4"/>
      <c r="B146" s="1045"/>
      <c r="C146" s="1045"/>
      <c r="D146" s="1045"/>
      <c r="E146" s="1045"/>
      <c r="F146" s="1046"/>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4"/>
      <c r="B151" s="1045"/>
      <c r="C151" s="1045"/>
      <c r="D151" s="1045"/>
      <c r="E151" s="1045"/>
      <c r="F151" s="1046"/>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4"/>
      <c r="B152" s="1045"/>
      <c r="C152" s="1045"/>
      <c r="D152" s="1045"/>
      <c r="E152" s="1045"/>
      <c r="F152" s="1046"/>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4"/>
      <c r="B153" s="1045"/>
      <c r="C153" s="1045"/>
      <c r="D153" s="1045"/>
      <c r="E153" s="1045"/>
      <c r="F153" s="1046"/>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4"/>
      <c r="B154" s="1045"/>
      <c r="C154" s="1045"/>
      <c r="D154" s="1045"/>
      <c r="E154" s="1045"/>
      <c r="F154" s="1046"/>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4"/>
      <c r="B155" s="1045"/>
      <c r="C155" s="1045"/>
      <c r="D155" s="1045"/>
      <c r="E155" s="1045"/>
      <c r="F155" s="1046"/>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4"/>
      <c r="B156" s="1045"/>
      <c r="C156" s="1045"/>
      <c r="D156" s="1045"/>
      <c r="E156" s="1045"/>
      <c r="F156" s="1046"/>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4"/>
      <c r="B157" s="1045"/>
      <c r="C157" s="1045"/>
      <c r="D157" s="1045"/>
      <c r="E157" s="1045"/>
      <c r="F157" s="1046"/>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4"/>
      <c r="B158" s="1045"/>
      <c r="C158" s="1045"/>
      <c r="D158" s="1045"/>
      <c r="E158" s="1045"/>
      <c r="F158" s="1046"/>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4"/>
      <c r="B165" s="1045"/>
      <c r="C165" s="1045"/>
      <c r="D165" s="1045"/>
      <c r="E165" s="1045"/>
      <c r="F165" s="1046"/>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4"/>
      <c r="B166" s="1045"/>
      <c r="C166" s="1045"/>
      <c r="D166" s="1045"/>
      <c r="E166" s="1045"/>
      <c r="F166" s="1046"/>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4"/>
      <c r="B167" s="1045"/>
      <c r="C167" s="1045"/>
      <c r="D167" s="1045"/>
      <c r="E167" s="1045"/>
      <c r="F167" s="1046"/>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4"/>
      <c r="B168" s="1045"/>
      <c r="C168" s="1045"/>
      <c r="D168" s="1045"/>
      <c r="E168" s="1045"/>
      <c r="F168" s="1046"/>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4"/>
      <c r="B169" s="1045"/>
      <c r="C169" s="1045"/>
      <c r="D169" s="1045"/>
      <c r="E169" s="1045"/>
      <c r="F169" s="1046"/>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4"/>
      <c r="B170" s="1045"/>
      <c r="C170" s="1045"/>
      <c r="D170" s="1045"/>
      <c r="E170" s="1045"/>
      <c r="F170" s="1046"/>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4"/>
      <c r="B171" s="1045"/>
      <c r="C171" s="1045"/>
      <c r="D171" s="1045"/>
      <c r="E171" s="1045"/>
      <c r="F171" s="1046"/>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4"/>
      <c r="B172" s="1045"/>
      <c r="C172" s="1045"/>
      <c r="D172" s="1045"/>
      <c r="E172" s="1045"/>
      <c r="F172" s="1046"/>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4"/>
      <c r="B173" s="1045"/>
      <c r="C173" s="1045"/>
      <c r="D173" s="1045"/>
      <c r="E173" s="1045"/>
      <c r="F173" s="1046"/>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4"/>
      <c r="B178" s="1045"/>
      <c r="C178" s="1045"/>
      <c r="D178" s="1045"/>
      <c r="E178" s="1045"/>
      <c r="F178" s="1046"/>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4"/>
      <c r="B179" s="1045"/>
      <c r="C179" s="1045"/>
      <c r="D179" s="1045"/>
      <c r="E179" s="1045"/>
      <c r="F179" s="1046"/>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4"/>
      <c r="B180" s="1045"/>
      <c r="C180" s="1045"/>
      <c r="D180" s="1045"/>
      <c r="E180" s="1045"/>
      <c r="F180" s="1046"/>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4"/>
      <c r="B181" s="1045"/>
      <c r="C181" s="1045"/>
      <c r="D181" s="1045"/>
      <c r="E181" s="1045"/>
      <c r="F181" s="1046"/>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4"/>
      <c r="B182" s="1045"/>
      <c r="C182" s="1045"/>
      <c r="D182" s="1045"/>
      <c r="E182" s="1045"/>
      <c r="F182" s="1046"/>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4"/>
      <c r="B183" s="1045"/>
      <c r="C183" s="1045"/>
      <c r="D183" s="1045"/>
      <c r="E183" s="1045"/>
      <c r="F183" s="1046"/>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4"/>
      <c r="B184" s="1045"/>
      <c r="C184" s="1045"/>
      <c r="D184" s="1045"/>
      <c r="E184" s="1045"/>
      <c r="F184" s="1046"/>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4"/>
      <c r="B185" s="1045"/>
      <c r="C185" s="1045"/>
      <c r="D185" s="1045"/>
      <c r="E185" s="1045"/>
      <c r="F185" s="1046"/>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4"/>
      <c r="B186" s="1045"/>
      <c r="C186" s="1045"/>
      <c r="D186" s="1045"/>
      <c r="E186" s="1045"/>
      <c r="F186" s="1046"/>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4"/>
      <c r="B191" s="1045"/>
      <c r="C191" s="1045"/>
      <c r="D191" s="1045"/>
      <c r="E191" s="1045"/>
      <c r="F191" s="1046"/>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4"/>
      <c r="B192" s="1045"/>
      <c r="C192" s="1045"/>
      <c r="D192" s="1045"/>
      <c r="E192" s="1045"/>
      <c r="F192" s="1046"/>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4"/>
      <c r="B193" s="1045"/>
      <c r="C193" s="1045"/>
      <c r="D193" s="1045"/>
      <c r="E193" s="1045"/>
      <c r="F193" s="1046"/>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4"/>
      <c r="B194" s="1045"/>
      <c r="C194" s="1045"/>
      <c r="D194" s="1045"/>
      <c r="E194" s="1045"/>
      <c r="F194" s="1046"/>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4"/>
      <c r="B195" s="1045"/>
      <c r="C195" s="1045"/>
      <c r="D195" s="1045"/>
      <c r="E195" s="1045"/>
      <c r="F195" s="1046"/>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4"/>
      <c r="B196" s="1045"/>
      <c r="C196" s="1045"/>
      <c r="D196" s="1045"/>
      <c r="E196" s="1045"/>
      <c r="F196" s="1046"/>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4"/>
      <c r="B197" s="1045"/>
      <c r="C197" s="1045"/>
      <c r="D197" s="1045"/>
      <c r="E197" s="1045"/>
      <c r="F197" s="1046"/>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4"/>
      <c r="B198" s="1045"/>
      <c r="C198" s="1045"/>
      <c r="D198" s="1045"/>
      <c r="E198" s="1045"/>
      <c r="F198" s="1046"/>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4"/>
      <c r="B199" s="1045"/>
      <c r="C199" s="1045"/>
      <c r="D199" s="1045"/>
      <c r="E199" s="1045"/>
      <c r="F199" s="1046"/>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4"/>
      <c r="B204" s="1045"/>
      <c r="C204" s="1045"/>
      <c r="D204" s="1045"/>
      <c r="E204" s="1045"/>
      <c r="F204" s="1046"/>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4"/>
      <c r="B205" s="1045"/>
      <c r="C205" s="1045"/>
      <c r="D205" s="1045"/>
      <c r="E205" s="1045"/>
      <c r="F205" s="1046"/>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4"/>
      <c r="B206" s="1045"/>
      <c r="C206" s="1045"/>
      <c r="D206" s="1045"/>
      <c r="E206" s="1045"/>
      <c r="F206" s="1046"/>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4"/>
      <c r="B207" s="1045"/>
      <c r="C207" s="1045"/>
      <c r="D207" s="1045"/>
      <c r="E207" s="1045"/>
      <c r="F207" s="1046"/>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4"/>
      <c r="B208" s="1045"/>
      <c r="C208" s="1045"/>
      <c r="D208" s="1045"/>
      <c r="E208" s="1045"/>
      <c r="F208" s="1046"/>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4"/>
      <c r="B209" s="1045"/>
      <c r="C209" s="1045"/>
      <c r="D209" s="1045"/>
      <c r="E209" s="1045"/>
      <c r="F209" s="1046"/>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4"/>
      <c r="B210" s="1045"/>
      <c r="C210" s="1045"/>
      <c r="D210" s="1045"/>
      <c r="E210" s="1045"/>
      <c r="F210" s="1046"/>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4"/>
      <c r="B211" s="1045"/>
      <c r="C211" s="1045"/>
      <c r="D211" s="1045"/>
      <c r="E211" s="1045"/>
      <c r="F211" s="1046"/>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4"/>
      <c r="B218" s="1045"/>
      <c r="C218" s="1045"/>
      <c r="D218" s="1045"/>
      <c r="E218" s="1045"/>
      <c r="F218" s="1046"/>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4"/>
      <c r="B219" s="1045"/>
      <c r="C219" s="1045"/>
      <c r="D219" s="1045"/>
      <c r="E219" s="1045"/>
      <c r="F219" s="1046"/>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4"/>
      <c r="B220" s="1045"/>
      <c r="C220" s="1045"/>
      <c r="D220" s="1045"/>
      <c r="E220" s="1045"/>
      <c r="F220" s="1046"/>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4"/>
      <c r="B221" s="1045"/>
      <c r="C221" s="1045"/>
      <c r="D221" s="1045"/>
      <c r="E221" s="1045"/>
      <c r="F221" s="1046"/>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4"/>
      <c r="B222" s="1045"/>
      <c r="C222" s="1045"/>
      <c r="D222" s="1045"/>
      <c r="E222" s="1045"/>
      <c r="F222" s="1046"/>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4"/>
      <c r="B223" s="1045"/>
      <c r="C223" s="1045"/>
      <c r="D223" s="1045"/>
      <c r="E223" s="1045"/>
      <c r="F223" s="1046"/>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4"/>
      <c r="B224" s="1045"/>
      <c r="C224" s="1045"/>
      <c r="D224" s="1045"/>
      <c r="E224" s="1045"/>
      <c r="F224" s="1046"/>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4"/>
      <c r="B225" s="1045"/>
      <c r="C225" s="1045"/>
      <c r="D225" s="1045"/>
      <c r="E225" s="1045"/>
      <c r="F225" s="1046"/>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4"/>
      <c r="B226" s="1045"/>
      <c r="C226" s="1045"/>
      <c r="D226" s="1045"/>
      <c r="E226" s="1045"/>
      <c r="F226" s="1046"/>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4"/>
      <c r="B231" s="1045"/>
      <c r="C231" s="1045"/>
      <c r="D231" s="1045"/>
      <c r="E231" s="1045"/>
      <c r="F231" s="1046"/>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4"/>
      <c r="B232" s="1045"/>
      <c r="C232" s="1045"/>
      <c r="D232" s="1045"/>
      <c r="E232" s="1045"/>
      <c r="F232" s="1046"/>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4"/>
      <c r="B233" s="1045"/>
      <c r="C233" s="1045"/>
      <c r="D233" s="1045"/>
      <c r="E233" s="1045"/>
      <c r="F233" s="1046"/>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4"/>
      <c r="B234" s="1045"/>
      <c r="C234" s="1045"/>
      <c r="D234" s="1045"/>
      <c r="E234" s="1045"/>
      <c r="F234" s="1046"/>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4"/>
      <c r="B235" s="1045"/>
      <c r="C235" s="1045"/>
      <c r="D235" s="1045"/>
      <c r="E235" s="1045"/>
      <c r="F235" s="1046"/>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4"/>
      <c r="B236" s="1045"/>
      <c r="C236" s="1045"/>
      <c r="D236" s="1045"/>
      <c r="E236" s="1045"/>
      <c r="F236" s="1046"/>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4"/>
      <c r="B237" s="1045"/>
      <c r="C237" s="1045"/>
      <c r="D237" s="1045"/>
      <c r="E237" s="1045"/>
      <c r="F237" s="1046"/>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4"/>
      <c r="B238" s="1045"/>
      <c r="C238" s="1045"/>
      <c r="D238" s="1045"/>
      <c r="E238" s="1045"/>
      <c r="F238" s="1046"/>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4"/>
      <c r="B239" s="1045"/>
      <c r="C239" s="1045"/>
      <c r="D239" s="1045"/>
      <c r="E239" s="1045"/>
      <c r="F239" s="1046"/>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4"/>
      <c r="B244" s="1045"/>
      <c r="C244" s="1045"/>
      <c r="D244" s="1045"/>
      <c r="E244" s="1045"/>
      <c r="F244" s="1046"/>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4"/>
      <c r="B245" s="1045"/>
      <c r="C245" s="1045"/>
      <c r="D245" s="1045"/>
      <c r="E245" s="1045"/>
      <c r="F245" s="1046"/>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4"/>
      <c r="B246" s="1045"/>
      <c r="C246" s="1045"/>
      <c r="D246" s="1045"/>
      <c r="E246" s="1045"/>
      <c r="F246" s="1046"/>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4"/>
      <c r="B247" s="1045"/>
      <c r="C247" s="1045"/>
      <c r="D247" s="1045"/>
      <c r="E247" s="1045"/>
      <c r="F247" s="1046"/>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4"/>
      <c r="B248" s="1045"/>
      <c r="C248" s="1045"/>
      <c r="D248" s="1045"/>
      <c r="E248" s="1045"/>
      <c r="F248" s="1046"/>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4"/>
      <c r="B249" s="1045"/>
      <c r="C249" s="1045"/>
      <c r="D249" s="1045"/>
      <c r="E249" s="1045"/>
      <c r="F249" s="1046"/>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4"/>
      <c r="B250" s="1045"/>
      <c r="C250" s="1045"/>
      <c r="D250" s="1045"/>
      <c r="E250" s="1045"/>
      <c r="F250" s="1046"/>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4"/>
      <c r="B251" s="1045"/>
      <c r="C251" s="1045"/>
      <c r="D251" s="1045"/>
      <c r="E251" s="1045"/>
      <c r="F251" s="1046"/>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4"/>
      <c r="B252" s="1045"/>
      <c r="C252" s="1045"/>
      <c r="D252" s="1045"/>
      <c r="E252" s="1045"/>
      <c r="F252" s="1046"/>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4"/>
      <c r="B257" s="1045"/>
      <c r="C257" s="1045"/>
      <c r="D257" s="1045"/>
      <c r="E257" s="1045"/>
      <c r="F257" s="1046"/>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4"/>
      <c r="B258" s="1045"/>
      <c r="C258" s="1045"/>
      <c r="D258" s="1045"/>
      <c r="E258" s="1045"/>
      <c r="F258" s="1046"/>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4"/>
      <c r="B259" s="1045"/>
      <c r="C259" s="1045"/>
      <c r="D259" s="1045"/>
      <c r="E259" s="1045"/>
      <c r="F259" s="1046"/>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4"/>
      <c r="B260" s="1045"/>
      <c r="C260" s="1045"/>
      <c r="D260" s="1045"/>
      <c r="E260" s="1045"/>
      <c r="F260" s="1046"/>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4"/>
      <c r="B261" s="1045"/>
      <c r="C261" s="1045"/>
      <c r="D261" s="1045"/>
      <c r="E261" s="1045"/>
      <c r="F261" s="1046"/>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4"/>
      <c r="B262" s="1045"/>
      <c r="C262" s="1045"/>
      <c r="D262" s="1045"/>
      <c r="E262" s="1045"/>
      <c r="F262" s="1046"/>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4"/>
      <c r="B263" s="1045"/>
      <c r="C263" s="1045"/>
      <c r="D263" s="1045"/>
      <c r="E263" s="1045"/>
      <c r="F263" s="1046"/>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4"/>
      <c r="B264" s="1045"/>
      <c r="C264" s="1045"/>
      <c r="D264" s="1045"/>
      <c r="E264" s="1045"/>
      <c r="F264" s="1046"/>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AX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4">
        <v>1</v>
      </c>
      <c r="B4" s="1064">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4">
        <v>2</v>
      </c>
      <c r="B5" s="1064">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4">
        <v>3</v>
      </c>
      <c r="B6" s="1064">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4">
        <v>4</v>
      </c>
      <c r="B7" s="1064">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4">
        <v>5</v>
      </c>
      <c r="B8" s="1064">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4">
        <v>6</v>
      </c>
      <c r="B9" s="1064">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4">
        <v>7</v>
      </c>
      <c r="B10" s="1064">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4">
        <v>8</v>
      </c>
      <c r="B11" s="1064">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4">
        <v>9</v>
      </c>
      <c r="B12" s="1064">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4">
        <v>10</v>
      </c>
      <c r="B13" s="1064">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4">
        <v>11</v>
      </c>
      <c r="B14" s="1064">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4">
        <v>12</v>
      </c>
      <c r="B15" s="1064">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4">
        <v>13</v>
      </c>
      <c r="B16" s="1064">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4">
        <v>14</v>
      </c>
      <c r="B17" s="1064">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4">
        <v>15</v>
      </c>
      <c r="B18" s="1064">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4">
        <v>16</v>
      </c>
      <c r="B19" s="1064">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4">
        <v>17</v>
      </c>
      <c r="B20" s="1064">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4">
        <v>18</v>
      </c>
      <c r="B21" s="1064">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4">
        <v>19</v>
      </c>
      <c r="B22" s="1064">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4">
        <v>20</v>
      </c>
      <c r="B23" s="1064">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4">
        <v>21</v>
      </c>
      <c r="B24" s="1064">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4">
        <v>22</v>
      </c>
      <c r="B25" s="1064">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4">
        <v>23</v>
      </c>
      <c r="B26" s="1064">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4">
        <v>24</v>
      </c>
      <c r="B27" s="1064">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4">
        <v>25</v>
      </c>
      <c r="B28" s="1064">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4">
        <v>26</v>
      </c>
      <c r="B29" s="1064">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4">
        <v>27</v>
      </c>
      <c r="B30" s="1064">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4">
        <v>28</v>
      </c>
      <c r="B31" s="1064">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4">
        <v>29</v>
      </c>
      <c r="B32" s="1064">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4">
        <v>30</v>
      </c>
      <c r="B33" s="1064">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4">
        <v>1</v>
      </c>
      <c r="B37" s="1064">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4">
        <v>2</v>
      </c>
      <c r="B38" s="1064">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4">
        <v>3</v>
      </c>
      <c r="B39" s="1064">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4">
        <v>4</v>
      </c>
      <c r="B40" s="1064">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4">
        <v>5</v>
      </c>
      <c r="B41" s="1064">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4">
        <v>6</v>
      </c>
      <c r="B42" s="1064">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4">
        <v>7</v>
      </c>
      <c r="B43" s="1064">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4">
        <v>8</v>
      </c>
      <c r="B44" s="1064">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4">
        <v>9</v>
      </c>
      <c r="B45" s="1064">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4">
        <v>10</v>
      </c>
      <c r="B46" s="1064">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4">
        <v>11</v>
      </c>
      <c r="B47" s="1064">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4">
        <v>12</v>
      </c>
      <c r="B48" s="1064">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4">
        <v>13</v>
      </c>
      <c r="B49" s="1064">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4">
        <v>14</v>
      </c>
      <c r="B50" s="1064">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4">
        <v>15</v>
      </c>
      <c r="B51" s="1064">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4">
        <v>16</v>
      </c>
      <c r="B52" s="1064">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4">
        <v>17</v>
      </c>
      <c r="B53" s="1064">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4">
        <v>18</v>
      </c>
      <c r="B54" s="1064">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4">
        <v>19</v>
      </c>
      <c r="B55" s="1064">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4">
        <v>20</v>
      </c>
      <c r="B56" s="1064">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4">
        <v>21</v>
      </c>
      <c r="B57" s="1064">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4">
        <v>22</v>
      </c>
      <c r="B58" s="1064">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4">
        <v>23</v>
      </c>
      <c r="B59" s="1064">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4">
        <v>24</v>
      </c>
      <c r="B60" s="1064">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4">
        <v>25</v>
      </c>
      <c r="B61" s="1064">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4">
        <v>26</v>
      </c>
      <c r="B62" s="1064">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4">
        <v>27</v>
      </c>
      <c r="B63" s="1064">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4">
        <v>28</v>
      </c>
      <c r="B64" s="1064">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4">
        <v>29</v>
      </c>
      <c r="B65" s="1064">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4">
        <v>30</v>
      </c>
      <c r="B66" s="1064">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4">
        <v>1</v>
      </c>
      <c r="B70" s="1064">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4">
        <v>2</v>
      </c>
      <c r="B71" s="1064">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4">
        <v>3</v>
      </c>
      <c r="B72" s="1064">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4">
        <v>4</v>
      </c>
      <c r="B73" s="1064">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4">
        <v>5</v>
      </c>
      <c r="B74" s="1064">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4">
        <v>6</v>
      </c>
      <c r="B75" s="1064">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4">
        <v>7</v>
      </c>
      <c r="B76" s="1064">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4">
        <v>8</v>
      </c>
      <c r="B77" s="1064">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4">
        <v>9</v>
      </c>
      <c r="B78" s="1064">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4">
        <v>10</v>
      </c>
      <c r="B79" s="1064">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4">
        <v>11</v>
      </c>
      <c r="B80" s="1064">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4">
        <v>12</v>
      </c>
      <c r="B81" s="1064">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4">
        <v>13</v>
      </c>
      <c r="B82" s="1064">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4">
        <v>14</v>
      </c>
      <c r="B83" s="1064">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4">
        <v>15</v>
      </c>
      <c r="B84" s="1064">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4">
        <v>16</v>
      </c>
      <c r="B85" s="1064">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4">
        <v>17</v>
      </c>
      <c r="B86" s="1064">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4">
        <v>18</v>
      </c>
      <c r="B87" s="1064">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4">
        <v>19</v>
      </c>
      <c r="B88" s="1064">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4">
        <v>20</v>
      </c>
      <c r="B89" s="1064">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4">
        <v>21</v>
      </c>
      <c r="B90" s="1064">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4">
        <v>22</v>
      </c>
      <c r="B91" s="1064">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4">
        <v>23</v>
      </c>
      <c r="B92" s="1064">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4">
        <v>24</v>
      </c>
      <c r="B93" s="1064">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4">
        <v>25</v>
      </c>
      <c r="B94" s="1064">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4">
        <v>26</v>
      </c>
      <c r="B95" s="1064">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4">
        <v>27</v>
      </c>
      <c r="B96" s="1064">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4">
        <v>28</v>
      </c>
      <c r="B97" s="1064">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4">
        <v>29</v>
      </c>
      <c r="B98" s="1064">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4">
        <v>30</v>
      </c>
      <c r="B99" s="1064">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4">
        <v>1</v>
      </c>
      <c r="B103" s="1064">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4">
        <v>2</v>
      </c>
      <c r="B104" s="1064">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4">
        <v>3</v>
      </c>
      <c r="B105" s="1064">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4">
        <v>4</v>
      </c>
      <c r="B106" s="1064">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4">
        <v>5</v>
      </c>
      <c r="B107" s="1064">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4">
        <v>6</v>
      </c>
      <c r="B108" s="1064">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4">
        <v>7</v>
      </c>
      <c r="B109" s="1064">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4">
        <v>8</v>
      </c>
      <c r="B110" s="1064">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4">
        <v>9</v>
      </c>
      <c r="B111" s="1064">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4">
        <v>10</v>
      </c>
      <c r="B112" s="1064">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4">
        <v>11</v>
      </c>
      <c r="B113" s="1064">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4">
        <v>12</v>
      </c>
      <c r="B114" s="1064">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4">
        <v>13</v>
      </c>
      <c r="B115" s="1064">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4">
        <v>14</v>
      </c>
      <c r="B116" s="1064">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4">
        <v>15</v>
      </c>
      <c r="B117" s="1064">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4">
        <v>16</v>
      </c>
      <c r="B118" s="1064">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4">
        <v>17</v>
      </c>
      <c r="B119" s="1064">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4">
        <v>18</v>
      </c>
      <c r="B120" s="1064">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4">
        <v>19</v>
      </c>
      <c r="B121" s="1064">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4">
        <v>20</v>
      </c>
      <c r="B122" s="1064">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4">
        <v>21</v>
      </c>
      <c r="B123" s="1064">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4">
        <v>22</v>
      </c>
      <c r="B124" s="1064">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4">
        <v>23</v>
      </c>
      <c r="B125" s="1064">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4">
        <v>24</v>
      </c>
      <c r="B126" s="1064">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4">
        <v>25</v>
      </c>
      <c r="B127" s="1064">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4">
        <v>26</v>
      </c>
      <c r="B128" s="1064">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4">
        <v>27</v>
      </c>
      <c r="B129" s="1064">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4">
        <v>28</v>
      </c>
      <c r="B130" s="1064">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4">
        <v>29</v>
      </c>
      <c r="B131" s="1064">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4">
        <v>30</v>
      </c>
      <c r="B132" s="1064">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4">
        <v>1</v>
      </c>
      <c r="B136" s="1064">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4">
        <v>2</v>
      </c>
      <c r="B137" s="1064">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4">
        <v>3</v>
      </c>
      <c r="B138" s="1064">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4">
        <v>4</v>
      </c>
      <c r="B139" s="1064">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4">
        <v>5</v>
      </c>
      <c r="B140" s="1064">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4">
        <v>6</v>
      </c>
      <c r="B141" s="1064">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4">
        <v>7</v>
      </c>
      <c r="B142" s="1064">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4">
        <v>8</v>
      </c>
      <c r="B143" s="1064">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4">
        <v>9</v>
      </c>
      <c r="B144" s="1064">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4">
        <v>10</v>
      </c>
      <c r="B145" s="1064">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4">
        <v>11</v>
      </c>
      <c r="B146" s="1064">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4">
        <v>12</v>
      </c>
      <c r="B147" s="1064">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4">
        <v>13</v>
      </c>
      <c r="B148" s="1064">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4">
        <v>14</v>
      </c>
      <c r="B149" s="1064">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4">
        <v>15</v>
      </c>
      <c r="B150" s="1064">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4">
        <v>16</v>
      </c>
      <c r="B151" s="1064">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4">
        <v>17</v>
      </c>
      <c r="B152" s="1064">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4">
        <v>18</v>
      </c>
      <c r="B153" s="1064">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4">
        <v>19</v>
      </c>
      <c r="B154" s="1064">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4">
        <v>20</v>
      </c>
      <c r="B155" s="1064">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4">
        <v>21</v>
      </c>
      <c r="B156" s="1064">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4">
        <v>22</v>
      </c>
      <c r="B157" s="1064">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4">
        <v>23</v>
      </c>
      <c r="B158" s="1064">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4">
        <v>24</v>
      </c>
      <c r="B159" s="1064">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4">
        <v>25</v>
      </c>
      <c r="B160" s="1064">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4">
        <v>26</v>
      </c>
      <c r="B161" s="1064">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4">
        <v>27</v>
      </c>
      <c r="B162" s="1064">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4">
        <v>28</v>
      </c>
      <c r="B163" s="1064">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4">
        <v>29</v>
      </c>
      <c r="B164" s="1064">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4">
        <v>30</v>
      </c>
      <c r="B165" s="1064">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4">
        <v>1</v>
      </c>
      <c r="B169" s="1064">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4">
        <v>2</v>
      </c>
      <c r="B170" s="1064">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4">
        <v>3</v>
      </c>
      <c r="B171" s="1064">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4">
        <v>4</v>
      </c>
      <c r="B172" s="1064">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4">
        <v>5</v>
      </c>
      <c r="B173" s="1064">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4">
        <v>6</v>
      </c>
      <c r="B174" s="1064">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4">
        <v>7</v>
      </c>
      <c r="B175" s="1064">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4">
        <v>8</v>
      </c>
      <c r="B176" s="1064">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4">
        <v>9</v>
      </c>
      <c r="B177" s="1064">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4">
        <v>10</v>
      </c>
      <c r="B178" s="1064">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4">
        <v>11</v>
      </c>
      <c r="B179" s="1064">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4">
        <v>12</v>
      </c>
      <c r="B180" s="1064">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4">
        <v>13</v>
      </c>
      <c r="B181" s="1064">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4">
        <v>14</v>
      </c>
      <c r="B182" s="1064">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4">
        <v>15</v>
      </c>
      <c r="B183" s="1064">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4">
        <v>16</v>
      </c>
      <c r="B184" s="1064">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4">
        <v>17</v>
      </c>
      <c r="B185" s="1064">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4">
        <v>18</v>
      </c>
      <c r="B186" s="1064">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4">
        <v>19</v>
      </c>
      <c r="B187" s="1064">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4">
        <v>20</v>
      </c>
      <c r="B188" s="1064">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4">
        <v>21</v>
      </c>
      <c r="B189" s="1064">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4">
        <v>22</v>
      </c>
      <c r="B190" s="1064">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4">
        <v>23</v>
      </c>
      <c r="B191" s="1064">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4">
        <v>24</v>
      </c>
      <c r="B192" s="1064">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4">
        <v>25</v>
      </c>
      <c r="B193" s="1064">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4">
        <v>26</v>
      </c>
      <c r="B194" s="1064">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4">
        <v>27</v>
      </c>
      <c r="B195" s="1064">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4">
        <v>28</v>
      </c>
      <c r="B196" s="1064">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4">
        <v>29</v>
      </c>
      <c r="B197" s="1064">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4">
        <v>30</v>
      </c>
      <c r="B198" s="1064">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4">
        <v>1</v>
      </c>
      <c r="B202" s="1064">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4">
        <v>2</v>
      </c>
      <c r="B203" s="1064">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4">
        <v>3</v>
      </c>
      <c r="B204" s="1064">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4">
        <v>4</v>
      </c>
      <c r="B205" s="1064">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4">
        <v>5</v>
      </c>
      <c r="B206" s="1064">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4">
        <v>6</v>
      </c>
      <c r="B207" s="1064">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4">
        <v>7</v>
      </c>
      <c r="B208" s="1064">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4">
        <v>8</v>
      </c>
      <c r="B209" s="1064">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4">
        <v>9</v>
      </c>
      <c r="B210" s="1064">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4">
        <v>10</v>
      </c>
      <c r="B211" s="1064">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4">
        <v>11</v>
      </c>
      <c r="B212" s="1064">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4">
        <v>12</v>
      </c>
      <c r="B213" s="1064">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4">
        <v>13</v>
      </c>
      <c r="B214" s="1064">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4">
        <v>14</v>
      </c>
      <c r="B215" s="1064">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4">
        <v>15</v>
      </c>
      <c r="B216" s="1064">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4">
        <v>16</v>
      </c>
      <c r="B217" s="1064">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4">
        <v>17</v>
      </c>
      <c r="B218" s="1064">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4">
        <v>18</v>
      </c>
      <c r="B219" s="1064">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4">
        <v>19</v>
      </c>
      <c r="B220" s="1064">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4">
        <v>20</v>
      </c>
      <c r="B221" s="1064">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4">
        <v>21</v>
      </c>
      <c r="B222" s="1064">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4">
        <v>22</v>
      </c>
      <c r="B223" s="1064">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4">
        <v>23</v>
      </c>
      <c r="B224" s="1064">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4">
        <v>24</v>
      </c>
      <c r="B225" s="1064">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4">
        <v>25</v>
      </c>
      <c r="B226" s="1064">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4">
        <v>26</v>
      </c>
      <c r="B227" s="1064">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4">
        <v>27</v>
      </c>
      <c r="B228" s="1064">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4">
        <v>28</v>
      </c>
      <c r="B229" s="1064">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4">
        <v>29</v>
      </c>
      <c r="B230" s="1064">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4">
        <v>30</v>
      </c>
      <c r="B231" s="1064">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4">
        <v>1</v>
      </c>
      <c r="B235" s="1064">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4">
        <v>2</v>
      </c>
      <c r="B236" s="1064">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4">
        <v>3</v>
      </c>
      <c r="B237" s="1064">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4">
        <v>4</v>
      </c>
      <c r="B238" s="1064">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4">
        <v>5</v>
      </c>
      <c r="B239" s="1064">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4">
        <v>6</v>
      </c>
      <c r="B240" s="1064">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4">
        <v>7</v>
      </c>
      <c r="B241" s="1064">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4">
        <v>8</v>
      </c>
      <c r="B242" s="1064">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4">
        <v>9</v>
      </c>
      <c r="B243" s="1064">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4">
        <v>10</v>
      </c>
      <c r="B244" s="1064">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4">
        <v>11</v>
      </c>
      <c r="B245" s="1064">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4">
        <v>12</v>
      </c>
      <c r="B246" s="1064">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4">
        <v>13</v>
      </c>
      <c r="B247" s="1064">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4">
        <v>14</v>
      </c>
      <c r="B248" s="1064">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4">
        <v>15</v>
      </c>
      <c r="B249" s="1064">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4">
        <v>16</v>
      </c>
      <c r="B250" s="1064">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4">
        <v>17</v>
      </c>
      <c r="B251" s="1064">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4">
        <v>18</v>
      </c>
      <c r="B252" s="1064">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4">
        <v>19</v>
      </c>
      <c r="B253" s="1064">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4">
        <v>20</v>
      </c>
      <c r="B254" s="1064">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4">
        <v>21</v>
      </c>
      <c r="B255" s="1064">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4">
        <v>22</v>
      </c>
      <c r="B256" s="1064">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4">
        <v>23</v>
      </c>
      <c r="B257" s="1064">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4">
        <v>24</v>
      </c>
      <c r="B258" s="1064">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4">
        <v>25</v>
      </c>
      <c r="B259" s="1064">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4">
        <v>26</v>
      </c>
      <c r="B260" s="1064">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4">
        <v>27</v>
      </c>
      <c r="B261" s="1064">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4">
        <v>28</v>
      </c>
      <c r="B262" s="1064">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4">
        <v>29</v>
      </c>
      <c r="B263" s="1064">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4">
        <v>30</v>
      </c>
      <c r="B264" s="1064">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4">
        <v>1</v>
      </c>
      <c r="B268" s="1064">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4">
        <v>2</v>
      </c>
      <c r="B269" s="1064">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4">
        <v>3</v>
      </c>
      <c r="B270" s="1064">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4">
        <v>4</v>
      </c>
      <c r="B271" s="1064">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4">
        <v>5</v>
      </c>
      <c r="B272" s="1064">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4">
        <v>6</v>
      </c>
      <c r="B273" s="1064">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4">
        <v>7</v>
      </c>
      <c r="B274" s="1064">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4">
        <v>8</v>
      </c>
      <c r="B275" s="1064">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4">
        <v>9</v>
      </c>
      <c r="B276" s="1064">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4">
        <v>10</v>
      </c>
      <c r="B277" s="1064">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4">
        <v>11</v>
      </c>
      <c r="B278" s="1064">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4">
        <v>12</v>
      </c>
      <c r="B279" s="1064">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4">
        <v>13</v>
      </c>
      <c r="B280" s="1064">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4">
        <v>14</v>
      </c>
      <c r="B281" s="1064">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4">
        <v>15</v>
      </c>
      <c r="B282" s="1064">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4">
        <v>16</v>
      </c>
      <c r="B283" s="1064">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4">
        <v>17</v>
      </c>
      <c r="B284" s="1064">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4">
        <v>18</v>
      </c>
      <c r="B285" s="1064">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4">
        <v>19</v>
      </c>
      <c r="B286" s="1064">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4">
        <v>20</v>
      </c>
      <c r="B287" s="1064">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4">
        <v>21</v>
      </c>
      <c r="B288" s="1064">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4">
        <v>22</v>
      </c>
      <c r="B289" s="1064">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4">
        <v>23</v>
      </c>
      <c r="B290" s="1064">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4">
        <v>24</v>
      </c>
      <c r="B291" s="1064">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4">
        <v>25</v>
      </c>
      <c r="B292" s="1064">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4">
        <v>26</v>
      </c>
      <c r="B293" s="1064">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4">
        <v>27</v>
      </c>
      <c r="B294" s="1064">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4">
        <v>28</v>
      </c>
      <c r="B295" s="1064">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4">
        <v>29</v>
      </c>
      <c r="B296" s="1064">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4">
        <v>30</v>
      </c>
      <c r="B297" s="1064">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4">
        <v>1</v>
      </c>
      <c r="B301" s="1064">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4">
        <v>2</v>
      </c>
      <c r="B302" s="1064">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4">
        <v>3</v>
      </c>
      <c r="B303" s="1064">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4">
        <v>4</v>
      </c>
      <c r="B304" s="1064">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4">
        <v>5</v>
      </c>
      <c r="B305" s="1064">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4">
        <v>6</v>
      </c>
      <c r="B306" s="1064">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4">
        <v>7</v>
      </c>
      <c r="B307" s="1064">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4">
        <v>8</v>
      </c>
      <c r="B308" s="1064">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4">
        <v>9</v>
      </c>
      <c r="B309" s="1064">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4">
        <v>10</v>
      </c>
      <c r="B310" s="1064">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4">
        <v>11</v>
      </c>
      <c r="B311" s="1064">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4">
        <v>12</v>
      </c>
      <c r="B312" s="1064">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4">
        <v>13</v>
      </c>
      <c r="B313" s="1064">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4">
        <v>14</v>
      </c>
      <c r="B314" s="1064">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4">
        <v>15</v>
      </c>
      <c r="B315" s="1064">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4">
        <v>16</v>
      </c>
      <c r="B316" s="1064">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4">
        <v>17</v>
      </c>
      <c r="B317" s="1064">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4">
        <v>18</v>
      </c>
      <c r="B318" s="1064">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4">
        <v>19</v>
      </c>
      <c r="B319" s="1064">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4">
        <v>20</v>
      </c>
      <c r="B320" s="1064">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4">
        <v>21</v>
      </c>
      <c r="B321" s="1064">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4">
        <v>22</v>
      </c>
      <c r="B322" s="1064">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4">
        <v>23</v>
      </c>
      <c r="B323" s="1064">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4">
        <v>24</v>
      </c>
      <c r="B324" s="1064">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4">
        <v>25</v>
      </c>
      <c r="B325" s="1064">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4">
        <v>26</v>
      </c>
      <c r="B326" s="1064">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4">
        <v>27</v>
      </c>
      <c r="B327" s="1064">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4">
        <v>28</v>
      </c>
      <c r="B328" s="1064">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4">
        <v>29</v>
      </c>
      <c r="B329" s="1064">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4">
        <v>30</v>
      </c>
      <c r="B330" s="1064">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4">
        <v>1</v>
      </c>
      <c r="B334" s="1064">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4">
        <v>2</v>
      </c>
      <c r="B335" s="1064">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4">
        <v>3</v>
      </c>
      <c r="B336" s="1064">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4">
        <v>4</v>
      </c>
      <c r="B337" s="1064">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4">
        <v>5</v>
      </c>
      <c r="B338" s="1064">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4">
        <v>6</v>
      </c>
      <c r="B339" s="1064">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4">
        <v>7</v>
      </c>
      <c r="B340" s="1064">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4">
        <v>8</v>
      </c>
      <c r="B341" s="1064">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4">
        <v>9</v>
      </c>
      <c r="B342" s="1064">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4">
        <v>10</v>
      </c>
      <c r="B343" s="1064">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4">
        <v>11</v>
      </c>
      <c r="B344" s="1064">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4">
        <v>12</v>
      </c>
      <c r="B345" s="1064">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4">
        <v>13</v>
      </c>
      <c r="B346" s="1064">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4">
        <v>14</v>
      </c>
      <c r="B347" s="1064">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4">
        <v>15</v>
      </c>
      <c r="B348" s="1064">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4">
        <v>16</v>
      </c>
      <c r="B349" s="1064">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4">
        <v>17</v>
      </c>
      <c r="B350" s="1064">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4">
        <v>18</v>
      </c>
      <c r="B351" s="1064">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4">
        <v>19</v>
      </c>
      <c r="B352" s="1064">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4">
        <v>20</v>
      </c>
      <c r="B353" s="1064">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4">
        <v>21</v>
      </c>
      <c r="B354" s="1064">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4">
        <v>22</v>
      </c>
      <c r="B355" s="1064">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4">
        <v>23</v>
      </c>
      <c r="B356" s="1064">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4">
        <v>24</v>
      </c>
      <c r="B357" s="1064">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4">
        <v>25</v>
      </c>
      <c r="B358" s="1064">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4">
        <v>26</v>
      </c>
      <c r="B359" s="1064">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4">
        <v>27</v>
      </c>
      <c r="B360" s="1064">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4">
        <v>28</v>
      </c>
      <c r="B361" s="1064">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4">
        <v>29</v>
      </c>
      <c r="B362" s="1064">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4">
        <v>30</v>
      </c>
      <c r="B363" s="1064">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4">
        <v>1</v>
      </c>
      <c r="B367" s="1064">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4">
        <v>2</v>
      </c>
      <c r="B368" s="1064">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4">
        <v>3</v>
      </c>
      <c r="B369" s="1064">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4">
        <v>4</v>
      </c>
      <c r="B370" s="1064">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4">
        <v>5</v>
      </c>
      <c r="B371" s="1064">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4">
        <v>6</v>
      </c>
      <c r="B372" s="1064">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4">
        <v>7</v>
      </c>
      <c r="B373" s="1064">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4">
        <v>8</v>
      </c>
      <c r="B374" s="1064">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4">
        <v>9</v>
      </c>
      <c r="B375" s="1064">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4">
        <v>10</v>
      </c>
      <c r="B376" s="1064">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4">
        <v>11</v>
      </c>
      <c r="B377" s="1064">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4">
        <v>12</v>
      </c>
      <c r="B378" s="1064">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4">
        <v>13</v>
      </c>
      <c r="B379" s="1064">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4">
        <v>14</v>
      </c>
      <c r="B380" s="1064">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4">
        <v>15</v>
      </c>
      <c r="B381" s="1064">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4">
        <v>16</v>
      </c>
      <c r="B382" s="1064">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4">
        <v>17</v>
      </c>
      <c r="B383" s="1064">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4">
        <v>18</v>
      </c>
      <c r="B384" s="1064">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4">
        <v>19</v>
      </c>
      <c r="B385" s="1064">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4">
        <v>20</v>
      </c>
      <c r="B386" s="1064">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4">
        <v>21</v>
      </c>
      <c r="B387" s="1064">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4">
        <v>22</v>
      </c>
      <c r="B388" s="1064">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4">
        <v>23</v>
      </c>
      <c r="B389" s="1064">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4">
        <v>24</v>
      </c>
      <c r="B390" s="1064">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4">
        <v>25</v>
      </c>
      <c r="B391" s="1064">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4">
        <v>26</v>
      </c>
      <c r="B392" s="1064">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4">
        <v>27</v>
      </c>
      <c r="B393" s="1064">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4">
        <v>28</v>
      </c>
      <c r="B394" s="1064">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4">
        <v>29</v>
      </c>
      <c r="B395" s="1064">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4">
        <v>30</v>
      </c>
      <c r="B396" s="1064">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4">
        <v>1</v>
      </c>
      <c r="B400" s="1064">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4">
        <v>2</v>
      </c>
      <c r="B401" s="1064">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4">
        <v>3</v>
      </c>
      <c r="B402" s="1064">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4">
        <v>4</v>
      </c>
      <c r="B403" s="1064">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4">
        <v>5</v>
      </c>
      <c r="B404" s="1064">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4">
        <v>6</v>
      </c>
      <c r="B405" s="1064">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4">
        <v>7</v>
      </c>
      <c r="B406" s="1064">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4">
        <v>8</v>
      </c>
      <c r="B407" s="1064">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4">
        <v>9</v>
      </c>
      <c r="B408" s="1064">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4">
        <v>10</v>
      </c>
      <c r="B409" s="1064">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4">
        <v>11</v>
      </c>
      <c r="B410" s="1064">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4">
        <v>12</v>
      </c>
      <c r="B411" s="1064">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4">
        <v>13</v>
      </c>
      <c r="B412" s="1064">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4">
        <v>14</v>
      </c>
      <c r="B413" s="1064">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4">
        <v>15</v>
      </c>
      <c r="B414" s="1064">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4">
        <v>16</v>
      </c>
      <c r="B415" s="1064">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4">
        <v>17</v>
      </c>
      <c r="B416" s="1064">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4">
        <v>18</v>
      </c>
      <c r="B417" s="1064">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4">
        <v>19</v>
      </c>
      <c r="B418" s="1064">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4">
        <v>20</v>
      </c>
      <c r="B419" s="1064">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4">
        <v>21</v>
      </c>
      <c r="B420" s="1064">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4">
        <v>22</v>
      </c>
      <c r="B421" s="1064">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4">
        <v>23</v>
      </c>
      <c r="B422" s="1064">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4">
        <v>24</v>
      </c>
      <c r="B423" s="1064">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4">
        <v>25</v>
      </c>
      <c r="B424" s="1064">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4">
        <v>26</v>
      </c>
      <c r="B425" s="1064">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4">
        <v>27</v>
      </c>
      <c r="B426" s="1064">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4">
        <v>28</v>
      </c>
      <c r="B427" s="1064">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4">
        <v>29</v>
      </c>
      <c r="B428" s="1064">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4">
        <v>30</v>
      </c>
      <c r="B429" s="1064">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4">
        <v>1</v>
      </c>
      <c r="B433" s="1064">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4">
        <v>2</v>
      </c>
      <c r="B434" s="1064">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4">
        <v>3</v>
      </c>
      <c r="B435" s="1064">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4">
        <v>4</v>
      </c>
      <c r="B436" s="1064">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4">
        <v>5</v>
      </c>
      <c r="B437" s="1064">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4">
        <v>6</v>
      </c>
      <c r="B438" s="1064">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4">
        <v>7</v>
      </c>
      <c r="B439" s="1064">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4">
        <v>8</v>
      </c>
      <c r="B440" s="1064">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4">
        <v>9</v>
      </c>
      <c r="B441" s="1064">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4">
        <v>10</v>
      </c>
      <c r="B442" s="1064">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4">
        <v>11</v>
      </c>
      <c r="B443" s="1064">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4">
        <v>12</v>
      </c>
      <c r="B444" s="1064">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4">
        <v>13</v>
      </c>
      <c r="B445" s="1064">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4">
        <v>14</v>
      </c>
      <c r="B446" s="1064">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4">
        <v>15</v>
      </c>
      <c r="B447" s="1064">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4">
        <v>16</v>
      </c>
      <c r="B448" s="1064">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4">
        <v>17</v>
      </c>
      <c r="B449" s="1064">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4">
        <v>18</v>
      </c>
      <c r="B450" s="1064">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4">
        <v>19</v>
      </c>
      <c r="B451" s="1064">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4">
        <v>20</v>
      </c>
      <c r="B452" s="1064">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4">
        <v>21</v>
      </c>
      <c r="B453" s="1064">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4">
        <v>22</v>
      </c>
      <c r="B454" s="1064">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4">
        <v>23</v>
      </c>
      <c r="B455" s="1064">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4">
        <v>24</v>
      </c>
      <c r="B456" s="1064">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4">
        <v>25</v>
      </c>
      <c r="B457" s="1064">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4">
        <v>26</v>
      </c>
      <c r="B458" s="1064">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4">
        <v>27</v>
      </c>
      <c r="B459" s="1064">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4">
        <v>28</v>
      </c>
      <c r="B460" s="1064">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4">
        <v>29</v>
      </c>
      <c r="B461" s="1064">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4">
        <v>30</v>
      </c>
      <c r="B462" s="1064">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4">
        <v>1</v>
      </c>
      <c r="B466" s="1064">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4">
        <v>2</v>
      </c>
      <c r="B467" s="1064">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4">
        <v>3</v>
      </c>
      <c r="B468" s="1064">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4">
        <v>4</v>
      </c>
      <c r="B469" s="1064">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4">
        <v>5</v>
      </c>
      <c r="B470" s="1064">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4">
        <v>6</v>
      </c>
      <c r="B471" s="1064">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4">
        <v>7</v>
      </c>
      <c r="B472" s="1064">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4">
        <v>8</v>
      </c>
      <c r="B473" s="1064">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4">
        <v>9</v>
      </c>
      <c r="B474" s="1064">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4">
        <v>10</v>
      </c>
      <c r="B475" s="1064">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4">
        <v>11</v>
      </c>
      <c r="B476" s="1064">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4">
        <v>12</v>
      </c>
      <c r="B477" s="1064">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4">
        <v>13</v>
      </c>
      <c r="B478" s="1064">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4">
        <v>14</v>
      </c>
      <c r="B479" s="1064">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4">
        <v>15</v>
      </c>
      <c r="B480" s="1064">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4">
        <v>16</v>
      </c>
      <c r="B481" s="1064">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4">
        <v>17</v>
      </c>
      <c r="B482" s="1064">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4">
        <v>18</v>
      </c>
      <c r="B483" s="1064">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4">
        <v>19</v>
      </c>
      <c r="B484" s="1064">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4">
        <v>20</v>
      </c>
      <c r="B485" s="1064">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4">
        <v>21</v>
      </c>
      <c r="B486" s="1064">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4">
        <v>22</v>
      </c>
      <c r="B487" s="1064">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4">
        <v>23</v>
      </c>
      <c r="B488" s="1064">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4">
        <v>24</v>
      </c>
      <c r="B489" s="1064">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4">
        <v>25</v>
      </c>
      <c r="B490" s="1064">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4">
        <v>26</v>
      </c>
      <c r="B491" s="1064">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4">
        <v>27</v>
      </c>
      <c r="B492" s="1064">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4">
        <v>28</v>
      </c>
      <c r="B493" s="1064">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4">
        <v>29</v>
      </c>
      <c r="B494" s="1064">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4">
        <v>30</v>
      </c>
      <c r="B495" s="1064">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4">
        <v>1</v>
      </c>
      <c r="B499" s="1064">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4">
        <v>2</v>
      </c>
      <c r="B500" s="1064">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4">
        <v>3</v>
      </c>
      <c r="B501" s="1064">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4">
        <v>4</v>
      </c>
      <c r="B502" s="1064">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4">
        <v>5</v>
      </c>
      <c r="B503" s="1064">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4">
        <v>6</v>
      </c>
      <c r="B504" s="1064">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4">
        <v>7</v>
      </c>
      <c r="B505" s="1064">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4">
        <v>8</v>
      </c>
      <c r="B506" s="1064">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4">
        <v>9</v>
      </c>
      <c r="B507" s="1064">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4">
        <v>10</v>
      </c>
      <c r="B508" s="1064">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4">
        <v>11</v>
      </c>
      <c r="B509" s="1064">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4">
        <v>12</v>
      </c>
      <c r="B510" s="1064">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4">
        <v>13</v>
      </c>
      <c r="B511" s="1064">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4">
        <v>14</v>
      </c>
      <c r="B512" s="1064">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4">
        <v>15</v>
      </c>
      <c r="B513" s="1064">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4">
        <v>16</v>
      </c>
      <c r="B514" s="1064">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4">
        <v>17</v>
      </c>
      <c r="B515" s="1064">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4">
        <v>18</v>
      </c>
      <c r="B516" s="1064">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4">
        <v>19</v>
      </c>
      <c r="B517" s="1064">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4">
        <v>20</v>
      </c>
      <c r="B518" s="1064">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4">
        <v>21</v>
      </c>
      <c r="B519" s="1064">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4">
        <v>22</v>
      </c>
      <c r="B520" s="1064">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4">
        <v>23</v>
      </c>
      <c r="B521" s="1064">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4">
        <v>24</v>
      </c>
      <c r="B522" s="1064">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4">
        <v>25</v>
      </c>
      <c r="B523" s="1064">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4">
        <v>26</v>
      </c>
      <c r="B524" s="1064">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4">
        <v>27</v>
      </c>
      <c r="B525" s="1064">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4">
        <v>28</v>
      </c>
      <c r="B526" s="1064">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4">
        <v>29</v>
      </c>
      <c r="B527" s="1064">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4">
        <v>30</v>
      </c>
      <c r="B528" s="1064">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4">
        <v>1</v>
      </c>
      <c r="B532" s="1064">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4">
        <v>2</v>
      </c>
      <c r="B533" s="1064">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4">
        <v>3</v>
      </c>
      <c r="B534" s="1064">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4">
        <v>4</v>
      </c>
      <c r="B535" s="1064">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4">
        <v>5</v>
      </c>
      <c r="B536" s="1064">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4">
        <v>6</v>
      </c>
      <c r="B537" s="1064">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4">
        <v>7</v>
      </c>
      <c r="B538" s="1064">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4">
        <v>8</v>
      </c>
      <c r="B539" s="1064">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4">
        <v>9</v>
      </c>
      <c r="B540" s="1064">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4">
        <v>10</v>
      </c>
      <c r="B541" s="1064">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4">
        <v>11</v>
      </c>
      <c r="B542" s="1064">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4">
        <v>12</v>
      </c>
      <c r="B543" s="1064">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4">
        <v>13</v>
      </c>
      <c r="B544" s="1064">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4">
        <v>14</v>
      </c>
      <c r="B545" s="1064">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4">
        <v>15</v>
      </c>
      <c r="B546" s="1064">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4">
        <v>16</v>
      </c>
      <c r="B547" s="1064">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4">
        <v>17</v>
      </c>
      <c r="B548" s="1064">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4">
        <v>18</v>
      </c>
      <c r="B549" s="1064">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4">
        <v>19</v>
      </c>
      <c r="B550" s="1064">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4">
        <v>20</v>
      </c>
      <c r="B551" s="1064">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4">
        <v>21</v>
      </c>
      <c r="B552" s="1064">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4">
        <v>22</v>
      </c>
      <c r="B553" s="1064">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4">
        <v>23</v>
      </c>
      <c r="B554" s="1064">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4">
        <v>24</v>
      </c>
      <c r="B555" s="1064">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4">
        <v>25</v>
      </c>
      <c r="B556" s="1064">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4">
        <v>26</v>
      </c>
      <c r="B557" s="1064">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4">
        <v>27</v>
      </c>
      <c r="B558" s="1064">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4">
        <v>28</v>
      </c>
      <c r="B559" s="1064">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4">
        <v>29</v>
      </c>
      <c r="B560" s="1064">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4">
        <v>30</v>
      </c>
      <c r="B561" s="1064">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4">
        <v>1</v>
      </c>
      <c r="B565" s="1064">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4">
        <v>2</v>
      </c>
      <c r="B566" s="1064">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4">
        <v>3</v>
      </c>
      <c r="B567" s="1064">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4">
        <v>4</v>
      </c>
      <c r="B568" s="1064">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4">
        <v>5</v>
      </c>
      <c r="B569" s="1064">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4">
        <v>6</v>
      </c>
      <c r="B570" s="1064">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4">
        <v>7</v>
      </c>
      <c r="B571" s="1064">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4">
        <v>8</v>
      </c>
      <c r="B572" s="1064">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4">
        <v>9</v>
      </c>
      <c r="B573" s="1064">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4">
        <v>10</v>
      </c>
      <c r="B574" s="1064">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4">
        <v>11</v>
      </c>
      <c r="B575" s="1064">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4">
        <v>12</v>
      </c>
      <c r="B576" s="1064">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4">
        <v>13</v>
      </c>
      <c r="B577" s="1064">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4">
        <v>14</v>
      </c>
      <c r="B578" s="1064">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4">
        <v>15</v>
      </c>
      <c r="B579" s="1064">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4">
        <v>16</v>
      </c>
      <c r="B580" s="1064">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4">
        <v>17</v>
      </c>
      <c r="B581" s="1064">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4">
        <v>18</v>
      </c>
      <c r="B582" s="1064">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4">
        <v>19</v>
      </c>
      <c r="B583" s="1064">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4">
        <v>20</v>
      </c>
      <c r="B584" s="1064">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4">
        <v>21</v>
      </c>
      <c r="B585" s="1064">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4">
        <v>22</v>
      </c>
      <c r="B586" s="1064">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4">
        <v>23</v>
      </c>
      <c r="B587" s="1064">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4">
        <v>24</v>
      </c>
      <c r="B588" s="1064">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4">
        <v>25</v>
      </c>
      <c r="B589" s="1064">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4">
        <v>26</v>
      </c>
      <c r="B590" s="1064">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4">
        <v>27</v>
      </c>
      <c r="B591" s="1064">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4">
        <v>28</v>
      </c>
      <c r="B592" s="1064">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4">
        <v>29</v>
      </c>
      <c r="B593" s="1064">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4">
        <v>30</v>
      </c>
      <c r="B594" s="1064">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4">
        <v>1</v>
      </c>
      <c r="B598" s="1064">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4">
        <v>2</v>
      </c>
      <c r="B599" s="1064">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4">
        <v>3</v>
      </c>
      <c r="B600" s="1064">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4">
        <v>4</v>
      </c>
      <c r="B601" s="1064">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4">
        <v>5</v>
      </c>
      <c r="B602" s="1064">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4">
        <v>6</v>
      </c>
      <c r="B603" s="1064">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4">
        <v>7</v>
      </c>
      <c r="B604" s="1064">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4">
        <v>8</v>
      </c>
      <c r="B605" s="1064">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4">
        <v>9</v>
      </c>
      <c r="B606" s="1064">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4">
        <v>10</v>
      </c>
      <c r="B607" s="1064">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4">
        <v>11</v>
      </c>
      <c r="B608" s="1064">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4">
        <v>12</v>
      </c>
      <c r="B609" s="1064">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4">
        <v>13</v>
      </c>
      <c r="B610" s="1064">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4">
        <v>14</v>
      </c>
      <c r="B611" s="1064">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4">
        <v>15</v>
      </c>
      <c r="B612" s="1064">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4">
        <v>16</v>
      </c>
      <c r="B613" s="1064">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4">
        <v>17</v>
      </c>
      <c r="B614" s="1064">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4">
        <v>18</v>
      </c>
      <c r="B615" s="1064">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4">
        <v>19</v>
      </c>
      <c r="B616" s="1064">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4">
        <v>20</v>
      </c>
      <c r="B617" s="1064">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4">
        <v>21</v>
      </c>
      <c r="B618" s="1064">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4">
        <v>22</v>
      </c>
      <c r="B619" s="1064">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4">
        <v>23</v>
      </c>
      <c r="B620" s="1064">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4">
        <v>24</v>
      </c>
      <c r="B621" s="1064">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4">
        <v>25</v>
      </c>
      <c r="B622" s="1064">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4">
        <v>26</v>
      </c>
      <c r="B623" s="1064">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4">
        <v>27</v>
      </c>
      <c r="B624" s="1064">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4">
        <v>28</v>
      </c>
      <c r="B625" s="1064">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4">
        <v>29</v>
      </c>
      <c r="B626" s="1064">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4">
        <v>30</v>
      </c>
      <c r="B627" s="1064">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4">
        <v>1</v>
      </c>
      <c r="B631" s="1064">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4">
        <v>2</v>
      </c>
      <c r="B632" s="1064">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4">
        <v>3</v>
      </c>
      <c r="B633" s="1064">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4">
        <v>4</v>
      </c>
      <c r="B634" s="1064">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4">
        <v>5</v>
      </c>
      <c r="B635" s="1064">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4">
        <v>6</v>
      </c>
      <c r="B636" s="1064">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4">
        <v>7</v>
      </c>
      <c r="B637" s="1064">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4">
        <v>8</v>
      </c>
      <c r="B638" s="1064">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4">
        <v>9</v>
      </c>
      <c r="B639" s="1064">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4">
        <v>10</v>
      </c>
      <c r="B640" s="1064">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4">
        <v>11</v>
      </c>
      <c r="B641" s="1064">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4">
        <v>12</v>
      </c>
      <c r="B642" s="1064">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4">
        <v>13</v>
      </c>
      <c r="B643" s="1064">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4">
        <v>14</v>
      </c>
      <c r="B644" s="1064">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4">
        <v>15</v>
      </c>
      <c r="B645" s="1064">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4">
        <v>16</v>
      </c>
      <c r="B646" s="1064">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4">
        <v>17</v>
      </c>
      <c r="B647" s="1064">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4">
        <v>18</v>
      </c>
      <c r="B648" s="1064">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4">
        <v>19</v>
      </c>
      <c r="B649" s="1064">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4">
        <v>20</v>
      </c>
      <c r="B650" s="1064">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4">
        <v>21</v>
      </c>
      <c r="B651" s="1064">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4">
        <v>22</v>
      </c>
      <c r="B652" s="1064">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4">
        <v>23</v>
      </c>
      <c r="B653" s="1064">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4">
        <v>24</v>
      </c>
      <c r="B654" s="1064">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4">
        <v>25</v>
      </c>
      <c r="B655" s="1064">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4">
        <v>26</v>
      </c>
      <c r="B656" s="1064">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4">
        <v>27</v>
      </c>
      <c r="B657" s="1064">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4">
        <v>28</v>
      </c>
      <c r="B658" s="1064">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4">
        <v>29</v>
      </c>
      <c r="B659" s="1064">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4">
        <v>30</v>
      </c>
      <c r="B660" s="1064">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4">
        <v>1</v>
      </c>
      <c r="B664" s="1064">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4">
        <v>2</v>
      </c>
      <c r="B665" s="1064">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4">
        <v>3</v>
      </c>
      <c r="B666" s="1064">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4">
        <v>4</v>
      </c>
      <c r="B667" s="1064">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4">
        <v>5</v>
      </c>
      <c r="B668" s="1064">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4">
        <v>6</v>
      </c>
      <c r="B669" s="1064">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4">
        <v>7</v>
      </c>
      <c r="B670" s="1064">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4">
        <v>8</v>
      </c>
      <c r="B671" s="1064">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4">
        <v>9</v>
      </c>
      <c r="B672" s="1064">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4">
        <v>10</v>
      </c>
      <c r="B673" s="1064">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4">
        <v>11</v>
      </c>
      <c r="B674" s="1064">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4">
        <v>12</v>
      </c>
      <c r="B675" s="1064">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4">
        <v>13</v>
      </c>
      <c r="B676" s="1064">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4">
        <v>14</v>
      </c>
      <c r="B677" s="1064">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4">
        <v>15</v>
      </c>
      <c r="B678" s="1064">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4">
        <v>16</v>
      </c>
      <c r="B679" s="1064">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4">
        <v>17</v>
      </c>
      <c r="B680" s="1064">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4">
        <v>18</v>
      </c>
      <c r="B681" s="1064">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4">
        <v>19</v>
      </c>
      <c r="B682" s="1064">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4">
        <v>20</v>
      </c>
      <c r="B683" s="1064">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4">
        <v>21</v>
      </c>
      <c r="B684" s="1064">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4">
        <v>22</v>
      </c>
      <c r="B685" s="1064">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4">
        <v>23</v>
      </c>
      <c r="B686" s="1064">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4">
        <v>24</v>
      </c>
      <c r="B687" s="1064">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4">
        <v>25</v>
      </c>
      <c r="B688" s="1064">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4">
        <v>26</v>
      </c>
      <c r="B689" s="1064">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4">
        <v>27</v>
      </c>
      <c r="B690" s="1064">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4">
        <v>28</v>
      </c>
      <c r="B691" s="1064">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4">
        <v>29</v>
      </c>
      <c r="B692" s="1064">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4">
        <v>30</v>
      </c>
      <c r="B693" s="1064">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4">
        <v>1</v>
      </c>
      <c r="B697" s="1064">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4">
        <v>2</v>
      </c>
      <c r="B698" s="1064">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4">
        <v>3</v>
      </c>
      <c r="B699" s="1064">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4">
        <v>4</v>
      </c>
      <c r="B700" s="1064">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4">
        <v>5</v>
      </c>
      <c r="B701" s="1064">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4">
        <v>6</v>
      </c>
      <c r="B702" s="1064">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4">
        <v>7</v>
      </c>
      <c r="B703" s="1064">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4">
        <v>8</v>
      </c>
      <c r="B704" s="1064">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4">
        <v>9</v>
      </c>
      <c r="B705" s="1064">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4">
        <v>10</v>
      </c>
      <c r="B706" s="1064">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4">
        <v>11</v>
      </c>
      <c r="B707" s="1064">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4">
        <v>12</v>
      </c>
      <c r="B708" s="1064">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4">
        <v>13</v>
      </c>
      <c r="B709" s="1064">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4">
        <v>14</v>
      </c>
      <c r="B710" s="1064">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4">
        <v>15</v>
      </c>
      <c r="B711" s="1064">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4">
        <v>16</v>
      </c>
      <c r="B712" s="1064">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4">
        <v>17</v>
      </c>
      <c r="B713" s="1064">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4">
        <v>18</v>
      </c>
      <c r="B714" s="1064">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4">
        <v>19</v>
      </c>
      <c r="B715" s="1064">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4">
        <v>20</v>
      </c>
      <c r="B716" s="1064">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4">
        <v>21</v>
      </c>
      <c r="B717" s="1064">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4">
        <v>22</v>
      </c>
      <c r="B718" s="1064">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4">
        <v>23</v>
      </c>
      <c r="B719" s="1064">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4">
        <v>24</v>
      </c>
      <c r="B720" s="1064">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4">
        <v>25</v>
      </c>
      <c r="B721" s="1064">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4">
        <v>26</v>
      </c>
      <c r="B722" s="1064">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4">
        <v>27</v>
      </c>
      <c r="B723" s="1064">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4">
        <v>28</v>
      </c>
      <c r="B724" s="1064">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4">
        <v>29</v>
      </c>
      <c r="B725" s="1064">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4">
        <v>30</v>
      </c>
      <c r="B726" s="1064">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4">
        <v>1</v>
      </c>
      <c r="B730" s="1064">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4">
        <v>2</v>
      </c>
      <c r="B731" s="1064">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4">
        <v>3</v>
      </c>
      <c r="B732" s="1064">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4">
        <v>4</v>
      </c>
      <c r="B733" s="1064">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4">
        <v>5</v>
      </c>
      <c r="B734" s="1064">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4">
        <v>6</v>
      </c>
      <c r="B735" s="1064">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4">
        <v>7</v>
      </c>
      <c r="B736" s="1064">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4">
        <v>8</v>
      </c>
      <c r="B737" s="1064">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4">
        <v>9</v>
      </c>
      <c r="B738" s="1064">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4">
        <v>10</v>
      </c>
      <c r="B739" s="1064">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4">
        <v>11</v>
      </c>
      <c r="B740" s="1064">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4">
        <v>12</v>
      </c>
      <c r="B741" s="1064">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4">
        <v>13</v>
      </c>
      <c r="B742" s="1064">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4">
        <v>14</v>
      </c>
      <c r="B743" s="1064">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4">
        <v>15</v>
      </c>
      <c r="B744" s="1064">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4">
        <v>16</v>
      </c>
      <c r="B745" s="1064">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4">
        <v>17</v>
      </c>
      <c r="B746" s="1064">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4">
        <v>18</v>
      </c>
      <c r="B747" s="1064">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4">
        <v>19</v>
      </c>
      <c r="B748" s="1064">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4">
        <v>20</v>
      </c>
      <c r="B749" s="1064">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4">
        <v>21</v>
      </c>
      <c r="B750" s="1064">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4">
        <v>22</v>
      </c>
      <c r="B751" s="1064">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4">
        <v>23</v>
      </c>
      <c r="B752" s="1064">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4">
        <v>24</v>
      </c>
      <c r="B753" s="1064">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4">
        <v>25</v>
      </c>
      <c r="B754" s="1064">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4">
        <v>26</v>
      </c>
      <c r="B755" s="1064">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4">
        <v>27</v>
      </c>
      <c r="B756" s="1064">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4">
        <v>28</v>
      </c>
      <c r="B757" s="1064">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4">
        <v>29</v>
      </c>
      <c r="B758" s="1064">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4">
        <v>30</v>
      </c>
      <c r="B759" s="1064">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4">
        <v>1</v>
      </c>
      <c r="B763" s="1064">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4">
        <v>2</v>
      </c>
      <c r="B764" s="1064">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4">
        <v>3</v>
      </c>
      <c r="B765" s="1064">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4">
        <v>4</v>
      </c>
      <c r="B766" s="1064">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4">
        <v>5</v>
      </c>
      <c r="B767" s="1064">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4">
        <v>6</v>
      </c>
      <c r="B768" s="1064">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4">
        <v>7</v>
      </c>
      <c r="B769" s="1064">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4">
        <v>8</v>
      </c>
      <c r="B770" s="1064">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4">
        <v>9</v>
      </c>
      <c r="B771" s="1064">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4">
        <v>10</v>
      </c>
      <c r="B772" s="1064">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4">
        <v>11</v>
      </c>
      <c r="B773" s="1064">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4">
        <v>12</v>
      </c>
      <c r="B774" s="1064">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4">
        <v>13</v>
      </c>
      <c r="B775" s="1064">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4">
        <v>14</v>
      </c>
      <c r="B776" s="1064">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4">
        <v>15</v>
      </c>
      <c r="B777" s="1064">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4">
        <v>16</v>
      </c>
      <c r="B778" s="1064">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4">
        <v>17</v>
      </c>
      <c r="B779" s="1064">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4">
        <v>18</v>
      </c>
      <c r="B780" s="1064">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4">
        <v>19</v>
      </c>
      <c r="B781" s="1064">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4">
        <v>20</v>
      </c>
      <c r="B782" s="1064">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4">
        <v>21</v>
      </c>
      <c r="B783" s="1064">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4">
        <v>22</v>
      </c>
      <c r="B784" s="1064">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4">
        <v>23</v>
      </c>
      <c r="B785" s="1064">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4">
        <v>24</v>
      </c>
      <c r="B786" s="1064">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4">
        <v>25</v>
      </c>
      <c r="B787" s="1064">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4">
        <v>26</v>
      </c>
      <c r="B788" s="1064">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4">
        <v>27</v>
      </c>
      <c r="B789" s="1064">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4">
        <v>28</v>
      </c>
      <c r="B790" s="1064">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4">
        <v>29</v>
      </c>
      <c r="B791" s="1064">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4">
        <v>30</v>
      </c>
      <c r="B792" s="1064">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4">
        <v>1</v>
      </c>
      <c r="B796" s="1064">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4">
        <v>2</v>
      </c>
      <c r="B797" s="1064">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4">
        <v>3</v>
      </c>
      <c r="B798" s="1064">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4">
        <v>4</v>
      </c>
      <c r="B799" s="1064">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4">
        <v>5</v>
      </c>
      <c r="B800" s="1064">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4">
        <v>6</v>
      </c>
      <c r="B801" s="1064">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4">
        <v>7</v>
      </c>
      <c r="B802" s="1064">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4">
        <v>8</v>
      </c>
      <c r="B803" s="1064">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4">
        <v>9</v>
      </c>
      <c r="B804" s="1064">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4">
        <v>10</v>
      </c>
      <c r="B805" s="1064">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4">
        <v>11</v>
      </c>
      <c r="B806" s="1064">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4">
        <v>12</v>
      </c>
      <c r="B807" s="1064">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4">
        <v>13</v>
      </c>
      <c r="B808" s="1064">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4">
        <v>14</v>
      </c>
      <c r="B809" s="1064">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4">
        <v>15</v>
      </c>
      <c r="B810" s="1064">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4">
        <v>16</v>
      </c>
      <c r="B811" s="1064">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4">
        <v>17</v>
      </c>
      <c r="B812" s="1064">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4">
        <v>18</v>
      </c>
      <c r="B813" s="1064">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4">
        <v>19</v>
      </c>
      <c r="B814" s="1064">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4">
        <v>20</v>
      </c>
      <c r="B815" s="1064">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4">
        <v>21</v>
      </c>
      <c r="B816" s="1064">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4">
        <v>22</v>
      </c>
      <c r="B817" s="1064">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4">
        <v>23</v>
      </c>
      <c r="B818" s="1064">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4">
        <v>24</v>
      </c>
      <c r="B819" s="1064">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4">
        <v>25</v>
      </c>
      <c r="B820" s="1064">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4">
        <v>26</v>
      </c>
      <c r="B821" s="1064">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4">
        <v>27</v>
      </c>
      <c r="B822" s="1064">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4">
        <v>28</v>
      </c>
      <c r="B823" s="1064">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4">
        <v>29</v>
      </c>
      <c r="B824" s="1064">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4">
        <v>30</v>
      </c>
      <c r="B825" s="1064">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4">
        <v>1</v>
      </c>
      <c r="B829" s="1064">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4">
        <v>2</v>
      </c>
      <c r="B830" s="1064">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4">
        <v>3</v>
      </c>
      <c r="B831" s="1064">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4">
        <v>4</v>
      </c>
      <c r="B832" s="1064">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4">
        <v>5</v>
      </c>
      <c r="B833" s="1064">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4">
        <v>6</v>
      </c>
      <c r="B834" s="1064">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4">
        <v>7</v>
      </c>
      <c r="B835" s="1064">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4">
        <v>8</v>
      </c>
      <c r="B836" s="1064">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4">
        <v>9</v>
      </c>
      <c r="B837" s="106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4">
        <v>10</v>
      </c>
      <c r="B838" s="106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4">
        <v>11</v>
      </c>
      <c r="B839" s="1064">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4">
        <v>12</v>
      </c>
      <c r="B840" s="1064">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4">
        <v>13</v>
      </c>
      <c r="B841" s="106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4">
        <v>14</v>
      </c>
      <c r="B842" s="106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4">
        <v>15</v>
      </c>
      <c r="B843" s="106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4">
        <v>16</v>
      </c>
      <c r="B844" s="106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4">
        <v>17</v>
      </c>
      <c r="B845" s="106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4">
        <v>18</v>
      </c>
      <c r="B846" s="106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4">
        <v>19</v>
      </c>
      <c r="B847" s="106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4">
        <v>20</v>
      </c>
      <c r="B848" s="106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4">
        <v>21</v>
      </c>
      <c r="B849" s="106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4">
        <v>22</v>
      </c>
      <c r="B850" s="106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4">
        <v>23</v>
      </c>
      <c r="B851" s="106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4">
        <v>24</v>
      </c>
      <c r="B852" s="106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4">
        <v>25</v>
      </c>
      <c r="B853" s="106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4">
        <v>26</v>
      </c>
      <c r="B854" s="106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4">
        <v>27</v>
      </c>
      <c r="B855" s="106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4">
        <v>28</v>
      </c>
      <c r="B856" s="106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4">
        <v>29</v>
      </c>
      <c r="B857" s="106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4">
        <v>30</v>
      </c>
      <c r="B858" s="106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4">
        <v>1</v>
      </c>
      <c r="B862" s="106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4">
        <v>2</v>
      </c>
      <c r="B863" s="106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4">
        <v>3</v>
      </c>
      <c r="B864" s="106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4">
        <v>4</v>
      </c>
      <c r="B865" s="106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4">
        <v>5</v>
      </c>
      <c r="B866" s="106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4">
        <v>6</v>
      </c>
      <c r="B867" s="1064">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4">
        <v>7</v>
      </c>
      <c r="B868" s="1064">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4">
        <v>8</v>
      </c>
      <c r="B869" s="1064">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4">
        <v>9</v>
      </c>
      <c r="B870" s="106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4">
        <v>10</v>
      </c>
      <c r="B871" s="106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4">
        <v>11</v>
      </c>
      <c r="B872" s="1064">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4">
        <v>12</v>
      </c>
      <c r="B873" s="1064">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4">
        <v>13</v>
      </c>
      <c r="B874" s="106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4">
        <v>14</v>
      </c>
      <c r="B875" s="106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4">
        <v>15</v>
      </c>
      <c r="B876" s="106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4">
        <v>16</v>
      </c>
      <c r="B877" s="106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4">
        <v>17</v>
      </c>
      <c r="B878" s="106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4">
        <v>18</v>
      </c>
      <c r="B879" s="106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4">
        <v>19</v>
      </c>
      <c r="B880" s="106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4">
        <v>20</v>
      </c>
      <c r="B881" s="106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4">
        <v>21</v>
      </c>
      <c r="B882" s="106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4">
        <v>22</v>
      </c>
      <c r="B883" s="106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4">
        <v>23</v>
      </c>
      <c r="B884" s="106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4">
        <v>24</v>
      </c>
      <c r="B885" s="106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4">
        <v>25</v>
      </c>
      <c r="B886" s="106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4">
        <v>26</v>
      </c>
      <c r="B887" s="106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4">
        <v>27</v>
      </c>
      <c r="B888" s="106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4">
        <v>28</v>
      </c>
      <c r="B889" s="106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4">
        <v>29</v>
      </c>
      <c r="B890" s="106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4">
        <v>30</v>
      </c>
      <c r="B891" s="106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4">
        <v>1</v>
      </c>
      <c r="B895" s="106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4">
        <v>2</v>
      </c>
      <c r="B896" s="106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4">
        <v>3</v>
      </c>
      <c r="B897" s="106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4">
        <v>4</v>
      </c>
      <c r="B898" s="106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4">
        <v>5</v>
      </c>
      <c r="B899" s="106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4">
        <v>6</v>
      </c>
      <c r="B900" s="1064">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4">
        <v>7</v>
      </c>
      <c r="B901" s="1064">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4">
        <v>8</v>
      </c>
      <c r="B902" s="1064">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4">
        <v>9</v>
      </c>
      <c r="B903" s="106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4">
        <v>10</v>
      </c>
      <c r="B904" s="106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4">
        <v>11</v>
      </c>
      <c r="B905" s="1064">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4">
        <v>12</v>
      </c>
      <c r="B906" s="1064">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4">
        <v>13</v>
      </c>
      <c r="B907" s="106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4">
        <v>14</v>
      </c>
      <c r="B908" s="106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4">
        <v>15</v>
      </c>
      <c r="B909" s="106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4">
        <v>16</v>
      </c>
      <c r="B910" s="106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4">
        <v>17</v>
      </c>
      <c r="B911" s="106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4">
        <v>18</v>
      </c>
      <c r="B912" s="106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4">
        <v>19</v>
      </c>
      <c r="B913" s="106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4">
        <v>20</v>
      </c>
      <c r="B914" s="106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4">
        <v>21</v>
      </c>
      <c r="B915" s="106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4">
        <v>22</v>
      </c>
      <c r="B916" s="106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4">
        <v>23</v>
      </c>
      <c r="B917" s="106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4">
        <v>24</v>
      </c>
      <c r="B918" s="106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4">
        <v>25</v>
      </c>
      <c r="B919" s="106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4">
        <v>26</v>
      </c>
      <c r="B920" s="106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4">
        <v>27</v>
      </c>
      <c r="B921" s="106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4">
        <v>28</v>
      </c>
      <c r="B922" s="106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4">
        <v>29</v>
      </c>
      <c r="B923" s="106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4">
        <v>30</v>
      </c>
      <c r="B924" s="106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4">
        <v>1</v>
      </c>
      <c r="B928" s="106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4">
        <v>2</v>
      </c>
      <c r="B929" s="106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4">
        <v>3</v>
      </c>
      <c r="B930" s="106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4">
        <v>4</v>
      </c>
      <c r="B931" s="106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4">
        <v>5</v>
      </c>
      <c r="B932" s="106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4">
        <v>6</v>
      </c>
      <c r="B933" s="1064">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4">
        <v>7</v>
      </c>
      <c r="B934" s="1064">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4">
        <v>8</v>
      </c>
      <c r="B935" s="1064">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4">
        <v>9</v>
      </c>
      <c r="B936" s="106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4">
        <v>10</v>
      </c>
      <c r="B937" s="106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4">
        <v>11</v>
      </c>
      <c r="B938" s="1064">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4">
        <v>12</v>
      </c>
      <c r="B939" s="1064">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4">
        <v>13</v>
      </c>
      <c r="B940" s="106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4">
        <v>14</v>
      </c>
      <c r="B941" s="106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4">
        <v>15</v>
      </c>
      <c r="B942" s="106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4">
        <v>16</v>
      </c>
      <c r="B943" s="106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4">
        <v>17</v>
      </c>
      <c r="B944" s="106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4">
        <v>18</v>
      </c>
      <c r="B945" s="106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4">
        <v>19</v>
      </c>
      <c r="B946" s="106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4">
        <v>20</v>
      </c>
      <c r="B947" s="106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4">
        <v>21</v>
      </c>
      <c r="B948" s="106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4">
        <v>22</v>
      </c>
      <c r="B949" s="106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4">
        <v>23</v>
      </c>
      <c r="B950" s="106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4">
        <v>24</v>
      </c>
      <c r="B951" s="106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4">
        <v>25</v>
      </c>
      <c r="B952" s="106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4">
        <v>26</v>
      </c>
      <c r="B953" s="106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4">
        <v>27</v>
      </c>
      <c r="B954" s="106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4">
        <v>28</v>
      </c>
      <c r="B955" s="106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4">
        <v>29</v>
      </c>
      <c r="B956" s="106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4">
        <v>30</v>
      </c>
      <c r="B957" s="106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4">
        <v>1</v>
      </c>
      <c r="B961" s="106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4">
        <v>2</v>
      </c>
      <c r="B962" s="106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4">
        <v>3</v>
      </c>
      <c r="B963" s="106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4">
        <v>4</v>
      </c>
      <c r="B964" s="106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4">
        <v>5</v>
      </c>
      <c r="B965" s="106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4">
        <v>6</v>
      </c>
      <c r="B966" s="1064">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4">
        <v>7</v>
      </c>
      <c r="B967" s="1064">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4">
        <v>8</v>
      </c>
      <c r="B968" s="1064">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4">
        <v>9</v>
      </c>
      <c r="B969" s="106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4">
        <v>10</v>
      </c>
      <c r="B970" s="106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4">
        <v>11</v>
      </c>
      <c r="B971" s="1064">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4">
        <v>12</v>
      </c>
      <c r="B972" s="1064">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4">
        <v>13</v>
      </c>
      <c r="B973" s="106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4">
        <v>14</v>
      </c>
      <c r="B974" s="106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4">
        <v>15</v>
      </c>
      <c r="B975" s="106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4">
        <v>16</v>
      </c>
      <c r="B976" s="106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4">
        <v>17</v>
      </c>
      <c r="B977" s="106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4">
        <v>18</v>
      </c>
      <c r="B978" s="106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4">
        <v>19</v>
      </c>
      <c r="B979" s="106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4">
        <v>20</v>
      </c>
      <c r="B980" s="106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4">
        <v>21</v>
      </c>
      <c r="B981" s="106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4">
        <v>22</v>
      </c>
      <c r="B982" s="106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4">
        <v>23</v>
      </c>
      <c r="B983" s="106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4">
        <v>24</v>
      </c>
      <c r="B984" s="106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4">
        <v>25</v>
      </c>
      <c r="B985" s="106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4">
        <v>26</v>
      </c>
      <c r="B986" s="106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4">
        <v>27</v>
      </c>
      <c r="B987" s="106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4">
        <v>28</v>
      </c>
      <c r="B988" s="106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4">
        <v>29</v>
      </c>
      <c r="B989" s="106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4">
        <v>30</v>
      </c>
      <c r="B990" s="106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4">
        <v>1</v>
      </c>
      <c r="B994" s="106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4">
        <v>2</v>
      </c>
      <c r="B995" s="106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4">
        <v>3</v>
      </c>
      <c r="B996" s="106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4">
        <v>4</v>
      </c>
      <c r="B997" s="106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4">
        <v>5</v>
      </c>
      <c r="B998" s="106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4">
        <v>6</v>
      </c>
      <c r="B999" s="1064">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4">
        <v>7</v>
      </c>
      <c r="B1000" s="1064">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4">
        <v>8</v>
      </c>
      <c r="B1001" s="1064">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4">
        <v>9</v>
      </c>
      <c r="B1002" s="106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4">
        <v>10</v>
      </c>
      <c r="B1003" s="106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4">
        <v>11</v>
      </c>
      <c r="B1004" s="1064">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4">
        <v>12</v>
      </c>
      <c r="B1005" s="1064">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4">
        <v>13</v>
      </c>
      <c r="B1006" s="106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4">
        <v>14</v>
      </c>
      <c r="B1007" s="106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4">
        <v>15</v>
      </c>
      <c r="B1008" s="106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4">
        <v>16</v>
      </c>
      <c r="B1009" s="106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4">
        <v>17</v>
      </c>
      <c r="B1010" s="106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4">
        <v>18</v>
      </c>
      <c r="B1011" s="106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4">
        <v>19</v>
      </c>
      <c r="B1012" s="106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4">
        <v>20</v>
      </c>
      <c r="B1013" s="106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4">
        <v>21</v>
      </c>
      <c r="B1014" s="106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4">
        <v>22</v>
      </c>
      <c r="B1015" s="106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4">
        <v>23</v>
      </c>
      <c r="B1016" s="106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4">
        <v>24</v>
      </c>
      <c r="B1017" s="106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4">
        <v>25</v>
      </c>
      <c r="B1018" s="106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4">
        <v>26</v>
      </c>
      <c r="B1019" s="106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4">
        <v>27</v>
      </c>
      <c r="B1020" s="106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4">
        <v>28</v>
      </c>
      <c r="B1021" s="106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4">
        <v>29</v>
      </c>
      <c r="B1022" s="106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4">
        <v>30</v>
      </c>
      <c r="B1023" s="106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4">
        <v>1</v>
      </c>
      <c r="B1027" s="106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4">
        <v>2</v>
      </c>
      <c r="B1028" s="106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4">
        <v>3</v>
      </c>
      <c r="B1029" s="106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4">
        <v>4</v>
      </c>
      <c r="B1030" s="106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4">
        <v>5</v>
      </c>
      <c r="B1031" s="106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4">
        <v>6</v>
      </c>
      <c r="B1032" s="1064">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4">
        <v>7</v>
      </c>
      <c r="B1033" s="1064">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4">
        <v>8</v>
      </c>
      <c r="B1034" s="1064">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4">
        <v>9</v>
      </c>
      <c r="B1035" s="106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4">
        <v>10</v>
      </c>
      <c r="B1036" s="106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4">
        <v>11</v>
      </c>
      <c r="B1037" s="1064">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4">
        <v>12</v>
      </c>
      <c r="B1038" s="1064">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4">
        <v>13</v>
      </c>
      <c r="B1039" s="106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4">
        <v>14</v>
      </c>
      <c r="B1040" s="106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4">
        <v>15</v>
      </c>
      <c r="B1041" s="106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4">
        <v>16</v>
      </c>
      <c r="B1042" s="106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4">
        <v>17</v>
      </c>
      <c r="B1043" s="106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4">
        <v>18</v>
      </c>
      <c r="B1044" s="106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4">
        <v>19</v>
      </c>
      <c r="B1045" s="106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4">
        <v>20</v>
      </c>
      <c r="B1046" s="106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4">
        <v>21</v>
      </c>
      <c r="B1047" s="106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4">
        <v>22</v>
      </c>
      <c r="B1048" s="106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4">
        <v>23</v>
      </c>
      <c r="B1049" s="106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4">
        <v>24</v>
      </c>
      <c r="B1050" s="106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4">
        <v>25</v>
      </c>
      <c r="B1051" s="106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4">
        <v>26</v>
      </c>
      <c r="B1052" s="106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4">
        <v>27</v>
      </c>
      <c r="B1053" s="106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4">
        <v>28</v>
      </c>
      <c r="B1054" s="106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4">
        <v>29</v>
      </c>
      <c r="B1055" s="106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4">
        <v>30</v>
      </c>
      <c r="B1056" s="106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4">
        <v>1</v>
      </c>
      <c r="B1060" s="106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4">
        <v>2</v>
      </c>
      <c r="B1061" s="106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4">
        <v>3</v>
      </c>
      <c r="B1062" s="106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4">
        <v>4</v>
      </c>
      <c r="B1063" s="106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4">
        <v>5</v>
      </c>
      <c r="B1064" s="106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4">
        <v>6</v>
      </c>
      <c r="B1065" s="1064">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4">
        <v>7</v>
      </c>
      <c r="B1066" s="1064">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4">
        <v>8</v>
      </c>
      <c r="B1067" s="1064">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4">
        <v>9</v>
      </c>
      <c r="B1068" s="106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4">
        <v>10</v>
      </c>
      <c r="B1069" s="106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4">
        <v>11</v>
      </c>
      <c r="B1070" s="1064">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4">
        <v>12</v>
      </c>
      <c r="B1071" s="1064">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4">
        <v>13</v>
      </c>
      <c r="B1072" s="106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4">
        <v>14</v>
      </c>
      <c r="B1073" s="106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4">
        <v>15</v>
      </c>
      <c r="B1074" s="106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4">
        <v>16</v>
      </c>
      <c r="B1075" s="106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4">
        <v>17</v>
      </c>
      <c r="B1076" s="106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4">
        <v>18</v>
      </c>
      <c r="B1077" s="106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4">
        <v>19</v>
      </c>
      <c r="B1078" s="106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4">
        <v>20</v>
      </c>
      <c r="B1079" s="106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4">
        <v>21</v>
      </c>
      <c r="B1080" s="106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4">
        <v>22</v>
      </c>
      <c r="B1081" s="106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4">
        <v>23</v>
      </c>
      <c r="B1082" s="106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4">
        <v>24</v>
      </c>
      <c r="B1083" s="106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4">
        <v>25</v>
      </c>
      <c r="B1084" s="106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4">
        <v>26</v>
      </c>
      <c r="B1085" s="106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4">
        <v>27</v>
      </c>
      <c r="B1086" s="106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4">
        <v>28</v>
      </c>
      <c r="B1087" s="106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4">
        <v>29</v>
      </c>
      <c r="B1088" s="106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4">
        <v>30</v>
      </c>
      <c r="B1089" s="106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4">
        <v>1</v>
      </c>
      <c r="B1093" s="106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4">
        <v>2</v>
      </c>
      <c r="B1094" s="106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4">
        <v>3</v>
      </c>
      <c r="B1095" s="106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4">
        <v>4</v>
      </c>
      <c r="B1096" s="106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4">
        <v>5</v>
      </c>
      <c r="B1097" s="106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4">
        <v>6</v>
      </c>
      <c r="B1098" s="1064">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4">
        <v>7</v>
      </c>
      <c r="B1099" s="1064">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4">
        <v>8</v>
      </c>
      <c r="B1100" s="1064">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4">
        <v>9</v>
      </c>
      <c r="B1101" s="1064">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4">
        <v>10</v>
      </c>
      <c r="B1102" s="1064">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4">
        <v>11</v>
      </c>
      <c r="B1103" s="1064">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4">
        <v>12</v>
      </c>
      <c r="B1104" s="1064">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4">
        <v>13</v>
      </c>
      <c r="B1105" s="1064">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4">
        <v>14</v>
      </c>
      <c r="B1106" s="1064">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4">
        <v>15</v>
      </c>
      <c r="B1107" s="1064">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4">
        <v>16</v>
      </c>
      <c r="B1108" s="1064">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4">
        <v>17</v>
      </c>
      <c r="B1109" s="1064">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4">
        <v>18</v>
      </c>
      <c r="B1110" s="1064">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4">
        <v>19</v>
      </c>
      <c r="B1111" s="1064">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4">
        <v>20</v>
      </c>
      <c r="B1112" s="1064">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4">
        <v>21</v>
      </c>
      <c r="B1113" s="1064">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4">
        <v>22</v>
      </c>
      <c r="B1114" s="1064">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4">
        <v>23</v>
      </c>
      <c r="B1115" s="1064">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4">
        <v>24</v>
      </c>
      <c r="B1116" s="1064">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4">
        <v>25</v>
      </c>
      <c r="B1117" s="1064">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4">
        <v>26</v>
      </c>
      <c r="B1118" s="1064">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4">
        <v>27</v>
      </c>
      <c r="B1119" s="1064">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4">
        <v>28</v>
      </c>
      <c r="B1120" s="1064">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4">
        <v>29</v>
      </c>
      <c r="B1121" s="1064">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4">
        <v>30</v>
      </c>
      <c r="B1122" s="1064">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4">
        <v>1</v>
      </c>
      <c r="B1126" s="1064">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4">
        <v>2</v>
      </c>
      <c r="B1127" s="1064">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4">
        <v>3</v>
      </c>
      <c r="B1128" s="1064">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4">
        <v>4</v>
      </c>
      <c r="B1129" s="1064">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4">
        <v>5</v>
      </c>
      <c r="B1130" s="1064">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4">
        <v>6</v>
      </c>
      <c r="B1131" s="1064">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4">
        <v>7</v>
      </c>
      <c r="B1132" s="1064">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4">
        <v>8</v>
      </c>
      <c r="B1133" s="1064">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4">
        <v>9</v>
      </c>
      <c r="B1134" s="1064">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4">
        <v>10</v>
      </c>
      <c r="B1135" s="1064">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4">
        <v>11</v>
      </c>
      <c r="B1136" s="1064">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4">
        <v>12</v>
      </c>
      <c r="B1137" s="1064">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4">
        <v>13</v>
      </c>
      <c r="B1138" s="1064">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4">
        <v>14</v>
      </c>
      <c r="B1139" s="1064">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4">
        <v>15</v>
      </c>
      <c r="B1140" s="1064">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4">
        <v>16</v>
      </c>
      <c r="B1141" s="1064">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4">
        <v>17</v>
      </c>
      <c r="B1142" s="1064">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4">
        <v>18</v>
      </c>
      <c r="B1143" s="1064">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4">
        <v>19</v>
      </c>
      <c r="B1144" s="1064">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4">
        <v>20</v>
      </c>
      <c r="B1145" s="1064">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4">
        <v>21</v>
      </c>
      <c r="B1146" s="1064">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4">
        <v>22</v>
      </c>
      <c r="B1147" s="1064">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4">
        <v>23</v>
      </c>
      <c r="B1148" s="1064">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4">
        <v>24</v>
      </c>
      <c r="B1149" s="1064">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4">
        <v>25</v>
      </c>
      <c r="B1150" s="1064">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4">
        <v>26</v>
      </c>
      <c r="B1151" s="1064">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4">
        <v>27</v>
      </c>
      <c r="B1152" s="1064">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4">
        <v>28</v>
      </c>
      <c r="B1153" s="1064">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4">
        <v>29</v>
      </c>
      <c r="B1154" s="1064">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4">
        <v>30</v>
      </c>
      <c r="B1155" s="1064">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4">
        <v>1</v>
      </c>
      <c r="B1159" s="1064">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4">
        <v>2</v>
      </c>
      <c r="B1160" s="1064">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4">
        <v>3</v>
      </c>
      <c r="B1161" s="1064">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4">
        <v>4</v>
      </c>
      <c r="B1162" s="1064">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4">
        <v>5</v>
      </c>
      <c r="B1163" s="1064">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4">
        <v>6</v>
      </c>
      <c r="B1164" s="1064">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4">
        <v>7</v>
      </c>
      <c r="B1165" s="1064">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4">
        <v>8</v>
      </c>
      <c r="B1166" s="1064">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4">
        <v>9</v>
      </c>
      <c r="B1167" s="1064">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4">
        <v>10</v>
      </c>
      <c r="B1168" s="1064">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4">
        <v>11</v>
      </c>
      <c r="B1169" s="1064">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4">
        <v>12</v>
      </c>
      <c r="B1170" s="1064">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4">
        <v>13</v>
      </c>
      <c r="B1171" s="1064">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4">
        <v>14</v>
      </c>
      <c r="B1172" s="1064">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4">
        <v>15</v>
      </c>
      <c r="B1173" s="1064">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4">
        <v>16</v>
      </c>
      <c r="B1174" s="1064">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4">
        <v>17</v>
      </c>
      <c r="B1175" s="1064">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4">
        <v>18</v>
      </c>
      <c r="B1176" s="1064">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4">
        <v>19</v>
      </c>
      <c r="B1177" s="1064">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4">
        <v>20</v>
      </c>
      <c r="B1178" s="1064">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4">
        <v>21</v>
      </c>
      <c r="B1179" s="1064">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4">
        <v>22</v>
      </c>
      <c r="B1180" s="1064">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4">
        <v>23</v>
      </c>
      <c r="B1181" s="1064">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4">
        <v>24</v>
      </c>
      <c r="B1182" s="1064">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4">
        <v>25</v>
      </c>
      <c r="B1183" s="1064">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4">
        <v>26</v>
      </c>
      <c r="B1184" s="1064">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4">
        <v>27</v>
      </c>
      <c r="B1185" s="1064">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4">
        <v>28</v>
      </c>
      <c r="B1186" s="1064">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4">
        <v>29</v>
      </c>
      <c r="B1187" s="1064">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4">
        <v>30</v>
      </c>
      <c r="B1188" s="1064">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4">
        <v>1</v>
      </c>
      <c r="B1192" s="1064">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4">
        <v>2</v>
      </c>
      <c r="B1193" s="1064">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4">
        <v>3</v>
      </c>
      <c r="B1194" s="1064">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4">
        <v>4</v>
      </c>
      <c r="B1195" s="1064">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4">
        <v>5</v>
      </c>
      <c r="B1196" s="1064">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4">
        <v>6</v>
      </c>
      <c r="B1197" s="1064">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4">
        <v>7</v>
      </c>
      <c r="B1198" s="1064">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4">
        <v>8</v>
      </c>
      <c r="B1199" s="1064">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4">
        <v>9</v>
      </c>
      <c r="B1200" s="1064">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4">
        <v>10</v>
      </c>
      <c r="B1201" s="1064">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4">
        <v>11</v>
      </c>
      <c r="B1202" s="1064">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4">
        <v>12</v>
      </c>
      <c r="B1203" s="1064">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4">
        <v>13</v>
      </c>
      <c r="B1204" s="1064">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4">
        <v>14</v>
      </c>
      <c r="B1205" s="1064">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4">
        <v>15</v>
      </c>
      <c r="B1206" s="1064">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4">
        <v>16</v>
      </c>
      <c r="B1207" s="1064">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4">
        <v>17</v>
      </c>
      <c r="B1208" s="1064">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4">
        <v>18</v>
      </c>
      <c r="B1209" s="1064">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4">
        <v>19</v>
      </c>
      <c r="B1210" s="1064">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4">
        <v>20</v>
      </c>
      <c r="B1211" s="1064">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4">
        <v>21</v>
      </c>
      <c r="B1212" s="1064">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4">
        <v>22</v>
      </c>
      <c r="B1213" s="1064">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4">
        <v>23</v>
      </c>
      <c r="B1214" s="1064">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4">
        <v>24</v>
      </c>
      <c r="B1215" s="1064">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4">
        <v>25</v>
      </c>
      <c r="B1216" s="1064">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4">
        <v>26</v>
      </c>
      <c r="B1217" s="1064">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4">
        <v>27</v>
      </c>
      <c r="B1218" s="1064">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4">
        <v>28</v>
      </c>
      <c r="B1219" s="1064">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4">
        <v>29</v>
      </c>
      <c r="B1220" s="1064">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4">
        <v>30</v>
      </c>
      <c r="B1221" s="1064">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4">
        <v>1</v>
      </c>
      <c r="B1225" s="1064">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4">
        <v>2</v>
      </c>
      <c r="B1226" s="1064">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4">
        <v>3</v>
      </c>
      <c r="B1227" s="1064">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4">
        <v>4</v>
      </c>
      <c r="B1228" s="1064">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4">
        <v>5</v>
      </c>
      <c r="B1229" s="1064">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4">
        <v>6</v>
      </c>
      <c r="B1230" s="1064">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4">
        <v>7</v>
      </c>
      <c r="B1231" s="1064">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4">
        <v>8</v>
      </c>
      <c r="B1232" s="1064">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4">
        <v>9</v>
      </c>
      <c r="B1233" s="1064">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4">
        <v>10</v>
      </c>
      <c r="B1234" s="1064">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4">
        <v>11</v>
      </c>
      <c r="B1235" s="1064">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4">
        <v>12</v>
      </c>
      <c r="B1236" s="1064">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4">
        <v>13</v>
      </c>
      <c r="B1237" s="1064">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4">
        <v>14</v>
      </c>
      <c r="B1238" s="1064">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4">
        <v>15</v>
      </c>
      <c r="B1239" s="1064">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4">
        <v>16</v>
      </c>
      <c r="B1240" s="1064">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4">
        <v>17</v>
      </c>
      <c r="B1241" s="1064">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4">
        <v>18</v>
      </c>
      <c r="B1242" s="1064">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4">
        <v>19</v>
      </c>
      <c r="B1243" s="1064">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4">
        <v>20</v>
      </c>
      <c r="B1244" s="1064">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4">
        <v>21</v>
      </c>
      <c r="B1245" s="1064">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4">
        <v>22</v>
      </c>
      <c r="B1246" s="1064">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4">
        <v>23</v>
      </c>
      <c r="B1247" s="1064">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4">
        <v>24</v>
      </c>
      <c r="B1248" s="1064">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4">
        <v>25</v>
      </c>
      <c r="B1249" s="1064">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4">
        <v>26</v>
      </c>
      <c r="B1250" s="1064">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4">
        <v>27</v>
      </c>
      <c r="B1251" s="1064">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4">
        <v>28</v>
      </c>
      <c r="B1252" s="1064">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4">
        <v>29</v>
      </c>
      <c r="B1253" s="1064">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4">
        <v>30</v>
      </c>
      <c r="B1254" s="1064">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4">
        <v>1</v>
      </c>
      <c r="B1258" s="1064">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4">
        <v>2</v>
      </c>
      <c r="B1259" s="1064">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4">
        <v>3</v>
      </c>
      <c r="B1260" s="1064">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4">
        <v>4</v>
      </c>
      <c r="B1261" s="1064">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4">
        <v>5</v>
      </c>
      <c r="B1262" s="1064">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4">
        <v>6</v>
      </c>
      <c r="B1263" s="1064">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4">
        <v>7</v>
      </c>
      <c r="B1264" s="1064">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4">
        <v>8</v>
      </c>
      <c r="B1265" s="1064">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4">
        <v>9</v>
      </c>
      <c r="B1266" s="1064">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4">
        <v>10</v>
      </c>
      <c r="B1267" s="1064">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4">
        <v>11</v>
      </c>
      <c r="B1268" s="1064">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4">
        <v>12</v>
      </c>
      <c r="B1269" s="1064">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4">
        <v>13</v>
      </c>
      <c r="B1270" s="1064">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4">
        <v>14</v>
      </c>
      <c r="B1271" s="1064">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4">
        <v>15</v>
      </c>
      <c r="B1272" s="1064">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4">
        <v>16</v>
      </c>
      <c r="B1273" s="1064">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4">
        <v>17</v>
      </c>
      <c r="B1274" s="1064">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4">
        <v>18</v>
      </c>
      <c r="B1275" s="1064">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4">
        <v>19</v>
      </c>
      <c r="B1276" s="1064">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4">
        <v>20</v>
      </c>
      <c r="B1277" s="1064">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4">
        <v>21</v>
      </c>
      <c r="B1278" s="1064">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4">
        <v>22</v>
      </c>
      <c r="B1279" s="1064">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4">
        <v>23</v>
      </c>
      <c r="B1280" s="1064">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4">
        <v>24</v>
      </c>
      <c r="B1281" s="1064">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4">
        <v>25</v>
      </c>
      <c r="B1282" s="1064">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4">
        <v>26</v>
      </c>
      <c r="B1283" s="1064">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4">
        <v>27</v>
      </c>
      <c r="B1284" s="1064">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4">
        <v>28</v>
      </c>
      <c r="B1285" s="1064">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4">
        <v>29</v>
      </c>
      <c r="B1286" s="1064">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4">
        <v>30</v>
      </c>
      <c r="B1287" s="1064">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4">
        <v>1</v>
      </c>
      <c r="B1291" s="1064">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4">
        <v>2</v>
      </c>
      <c r="B1292" s="1064">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4">
        <v>3</v>
      </c>
      <c r="B1293" s="1064">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4">
        <v>4</v>
      </c>
      <c r="B1294" s="1064">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4">
        <v>5</v>
      </c>
      <c r="B1295" s="1064">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4">
        <v>6</v>
      </c>
      <c r="B1296" s="1064">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4">
        <v>7</v>
      </c>
      <c r="B1297" s="1064">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4">
        <v>8</v>
      </c>
      <c r="B1298" s="1064">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4">
        <v>9</v>
      </c>
      <c r="B1299" s="1064">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4">
        <v>10</v>
      </c>
      <c r="B1300" s="1064">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4">
        <v>11</v>
      </c>
      <c r="B1301" s="1064">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4">
        <v>12</v>
      </c>
      <c r="B1302" s="1064">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4">
        <v>13</v>
      </c>
      <c r="B1303" s="1064">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4">
        <v>14</v>
      </c>
      <c r="B1304" s="1064">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4">
        <v>15</v>
      </c>
      <c r="B1305" s="1064">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4">
        <v>16</v>
      </c>
      <c r="B1306" s="1064">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4">
        <v>17</v>
      </c>
      <c r="B1307" s="1064">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4">
        <v>18</v>
      </c>
      <c r="B1308" s="1064">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4">
        <v>19</v>
      </c>
      <c r="B1309" s="1064">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4">
        <v>20</v>
      </c>
      <c r="B1310" s="1064">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4">
        <v>21</v>
      </c>
      <c r="B1311" s="1064">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4">
        <v>22</v>
      </c>
      <c r="B1312" s="1064">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4">
        <v>23</v>
      </c>
      <c r="B1313" s="1064">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4">
        <v>24</v>
      </c>
      <c r="B1314" s="1064">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4">
        <v>25</v>
      </c>
      <c r="B1315" s="1064">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4">
        <v>26</v>
      </c>
      <c r="B1316" s="1064">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4">
        <v>27</v>
      </c>
      <c r="B1317" s="1064">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4">
        <v>28</v>
      </c>
      <c r="B1318" s="1064">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4">
        <v>29</v>
      </c>
      <c r="B1319" s="1064">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4">
        <v>30</v>
      </c>
      <c r="B1320" s="1064">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2017-08-08T05:03:16Z</cp:lastPrinted>
  <dcterms:created xsi:type="dcterms:W3CDTF">2012-03-13T00:50:25Z</dcterms:created>
  <dcterms:modified xsi:type="dcterms:W3CDTF">2020-11-20T03:47:09Z</dcterms:modified>
</cp:coreProperties>
</file>