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1150（高）（松元）\"/>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P837" i="3" l="1"/>
  <c r="AQ116" i="3"/>
  <c r="AM116"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<sst xmlns="http://schemas.openxmlformats.org/spreadsheetml/2006/main" count="2995" uniqueCount="671">
  <si>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</si>
  <si>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</si>
  <si>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</si>
  <si>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</si>
  <si>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</si>
  <si>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</si>
  <si>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</si>
  <si>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</si>
  <si>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</si>
  <si>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</si>
  <si>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</si>
  <si>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</si>
  <si>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</si>
  <si>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</si>
  <si>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</si>
  <si>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</si>
  <si>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</si>
  <si>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</si>
  <si>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</si>
  <si>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</si>
  <si>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</si>
  <si>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</si>
  <si>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</si>
  <si>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</si>
  <si>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</si>
  <si>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</si>
  <si>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</si>
  <si>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</si>
  <si>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</si>
  <si>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</si>
  <si>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</si>
  <si>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</si>
  <si>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</si>
  <si>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</si>
  <si>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</si>
  <si>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</si>
  <si>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</si>
  <si>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</si>
  <si>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</si>
  <si>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</si>
  <si>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</si>
  <si>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</si>
  <si>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</si>
  <si>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</si>
  <si>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</si>
  <si>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</si>
  <si>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</si>
  <si>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</si>
  <si>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</si>
  <si>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</si>
  <si>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</si>
  <si>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</si>
  <si>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</si>
  <si>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</si>
  <si>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</si>
  <si>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</si>
  <si>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</si>
  <si>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</si>
  <si>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</si>
  <si>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</si>
  <si>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</si>
  <si>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</si>
  <si>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</si>
  <si>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</si>
  <si>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</si>
  <si>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</si>
  <si>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</si>
  <si>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</si>
  <si>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</si>
  <si>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</si>
  <si>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</si>
  <si>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</si>
  <si>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</si>
  <si>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</si>
  <si>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</si>
  <si>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</si>
  <si>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</si>
  <si>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</si>
  <si>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</si>
  <si>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</si>
  <si>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</si>
  <si>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</si>
  <si>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</si>
  <si>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</si>
  <si>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</si>
  <si>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</si>
  <si>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</si>
  <si>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</si>
  <si>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</si>
  <si>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</si>
  <si>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</si>
  <si>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</si>
  <si>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</si>
  <si>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</si>
  <si>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</si>
  <si>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</si>
  <si>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</si>
  <si>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</si>
  <si>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</si>
  <si>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</si>
  <si>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</si>
  <si>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</si>
  <si>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</si>
  <si>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</si>
  <si>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</si>
  <si>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</si>
  <si>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</si>
  <si>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</si>
  <si>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</si>
  <si>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</si>
  <si>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</si>
  <si>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</si>
  <si>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</si>
  <si>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</si>
  <si>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</si>
  <si>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</si>
  <si>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</si>
  <si>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</si>
  <si>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</si>
  <si>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</si>
  <si>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</si>
  <si>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</si>
  <si>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</si>
  <si>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</si>
  <si>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</si>
  <si>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</si>
  <si>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</si>
  <si>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</si>
  <si>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</si>
  <si>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</si>
  <si>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</si>
  <si>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</si>
  <si>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</si>
  <si>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</si>
  <si>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</si>
  <si>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</si>
  <si>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</si>
  <si>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</si>
  <si>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</si>
  <si>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</si>
  <si>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</si>
  <si>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</si>
  <si>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</si>
  <si>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</si>
  <si>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</si>
  <si>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</si>
  <si>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</si>
  <si>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</si>
  <si>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</si>
  <si>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</si>
  <si>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</si>
  <si>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</si>
  <si>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</si>
  <si>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</si>
  <si>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</si>
  <si>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</si>
  <si>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</si>
  <si>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</si>
  <si>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</si>
  <si>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</si>
  <si>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</si>
  <si>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</si>
  <si>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</si>
  <si>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</si>
  <si>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</si>
  <si>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</si>
  <si>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</si>
  <si>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</si>
  <si>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</si>
  <si>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</si>
  <si>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</si>
  <si>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</si>
  <si>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</si>
  <si>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</si>
  <si>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</si>
  <si>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</si>
  <si>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</si>
  <si>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</si>
  <si>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</si>
  <si>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</si>
  <si>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</si>
  <si>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</si>
  <si>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</si>
  <si>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</si>
  <si>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</si>
  <si>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</si>
  <si>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</si>
  <si>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</si>
  <si>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</si>
  <si>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</si>
  <si>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</si>
  <si>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</si>
  <si>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</si>
  <si>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</si>
  <si>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</si>
  <si>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</si>
  <si>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</si>
  <si>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</si>
  <si>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</si>
  <si>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</si>
  <si>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</si>
  <si>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</si>
  <si>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</si>
  <si>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</si>
  <si>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</si>
  <si>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</si>
  <si>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</si>
  <si>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</si>
  <si>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</si>
  <si>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</si>
  <si>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</si>
  <si>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</si>
  <si>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</si>
  <si>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</si>
  <si>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</si>
  <si>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</si>
  <si>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</si>
  <si>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</si>
  <si>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</si>
  <si>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</si>
  <si>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</si>
  <si>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</si>
  <si>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</si>
  <si>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</si>
  <si>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</si>
  <si>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</si>
  <si>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</si>
  <si>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</si>
  <si>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</si>
  <si>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</si>
  <si>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</si>
  <si>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</si>
  <si>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</si>
  <si>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</si>
  <si>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</si>
  <si>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</si>
  <si>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</si>
  <si>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</si>
  <si>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</si>
  <si>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</si>
  <si>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</si>
  <si>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</si>
  <si>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</si>
  <si>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</si>
  <si>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</si>
  <si>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</si>
  <si>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</si>
  <si>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</si>
  <si>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</si>
  <si>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</si>
  <si>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</si>
  <si>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</si>
  <si>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</si>
  <si>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</si>
  <si>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</si>
  <si>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</si>
  <si>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</si>
  <si>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</si>
  <si>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</si>
  <si>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</si>
  <si>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</si>
  <si>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</si>
  <si>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</si>
  <si>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</si>
  <si>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</si>
  <si>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</si>
  <si>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</si>
  <si>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</si>
  <si>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</si>
  <si>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</si>
  <si>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</si>
  <si>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</si>
  <si>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</si>
  <si>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</si>
  <si>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</si>
  <si>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</si>
  <si>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</si>
  <si>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</si>
  <si>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</si>
  <si>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</si>
  <si>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</si>
  <si>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</si>
  <si>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</si>
  <si>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</si>
  <si>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</si>
  <si>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</si>
  <si>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</si>
  <si>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</si>
  <si>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</si>
  <si>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</si>
  <si>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</si>
  <si>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</si>
  <si>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</si>
  <si>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</si>
  <si>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</si>
  <si>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</si>
  <si>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</si>
  <si>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</si>
  <si>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</si>
  <si>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</si>
  <si>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</si>
  <si>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</si>
  <si>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</si>
  <si>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</si>
  <si>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</si>
  <si>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</si>
  <si>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</si>
  <si>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</si>
  <si>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</si>
  <si>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</si>
  <si>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</si>
  <si>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</si>
  <si>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</si>
  <si>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</si>
  <si>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</si>
  <si>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</si>
  <si>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</si>
  <si>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</si>
  <si>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</si>
  <si>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</si>
  <si>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</si>
  <si>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</si>
  <si>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</si>
  <si>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</si>
  <si>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</si>
  <si>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</si>
  <si>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</si>
  <si>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</si>
  <si>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</si>
  <si>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</si>
  <si>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</si>
  <si>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</si>
  <si>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</si>
  <si>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</si>
  <si>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</si>
  <si>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</si>
  <si>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</si>
  <si>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</si>
  <si>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</si>
  <si>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</si>
  <si>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</si>
  <si>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</si>
  <si>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</si>
  <si>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</si>
  <si>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</si>
  <si>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</si>
  <si>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</si>
  <si>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</si>
  <si>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</si>
  <si>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</si>
  <si>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</si>
  <si>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</si>
  <si>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</si>
  <si>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</si>
  <si>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</si>
  <si>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</si>
  <si>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</si>
  <si>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</si>
  <si>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</si>
  <si>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</si>
  <si>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</si>
  <si>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</si>
  <si>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</si>
  <si>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</si>
  <si>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</si>
  <si>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</si>
  <si>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</si>
  <si>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</si>
  <si>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</si>
  <si>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</si>
  <si>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</si>
  <si>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</si>
  <si>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</si>
  <si>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</si>
  <si>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</si>
  <si>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</si>
  <si>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</si>
  <si>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</si>
  <si>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</si>
  <si>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</si>
  <si>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</si>
  <si>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</si>
  <si>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</si>
  <si>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</si>
  <si>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</si>
  <si>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</si>
  <si>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</si>
  <si>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</si>
  <si>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</si>
  <si>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</si>
  <si>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</si>
  <si>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</si>
  <si>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</si>
  <si>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</si>
  <si>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</si>
  <si>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</si>
  <si>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</si>
  <si>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</si>
  <si>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</si>
  <si>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</si>
  <si>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</si>
  <si>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</si>
  <si>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</si>
  <si>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</si>
  <si>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</si>
  <si>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</si>
  <si>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</si>
  <si>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</si>
  <si>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</si>
  <si>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</si>
  <si>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</si>
  <si>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</si>
  <si>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</si>
  <si>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</si>
  <si>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</si>
  <si>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</si>
  <si>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</si>
  <si>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</si>
  <si>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</si>
  <si>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</si>
  <si>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</si>
  <si>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</si>
  <si>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</si>
  <si>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</si>
  <si>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</si>
  <si>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</si>
  <si>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</si>
  <si>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</si>
  <si>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</si>
  <si>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</si>
  <si>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</si>
  <si>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</si>
  <si>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</si>
  <si>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</si>
  <si>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</si>
  <si>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</si>
  <si>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</si>
  <si>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</si>
  <si>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</si>
  <si>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</si>
  <si>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</si>
  <si>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</si>
  <si>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</si>
  <si>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</si>
  <si>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</si>
  <si>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</si>
  <si>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</si>
  <si>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</si>
  <si>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</si>
  <si>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</si>
  <si>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</si>
  <si>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</si>
  <si>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</si>
  <si>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</si>
  <si>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</si>
  <si>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</si>
  <si>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</si>
  <si>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</si>
  <si>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</si>
  <si>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</si>
  <si>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</si>
  <si>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</si>
  <si>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</si>
  <si>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</si>
  <si>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</si>
  <si>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</si>
  <si>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</si>
  <si>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</si>
  <si>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</si>
  <si>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</si>
  <si>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</si>
  <si>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</si>
  <si>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</si>
  <si>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</si>
  <si>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</si>
  <si>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</si>
  <si>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</si>
  <si>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</si>
  <si>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</si>
  <si>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</si>
  <si>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</si>
  <si>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</si>
  <si>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</si>
  <si>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</si>
  <si>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</si>
  <si>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</si>
  <si>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</si>
  <si>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</si>
  <si>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</si>
  <si>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</si>
  <si>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</si>
  <si>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</si>
  <si>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</si>
  <si>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</si>
  <si>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</si>
  <si>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</si>
  <si>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</si>
  <si>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</si>
  <si>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</si>
  <si>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</si>
  <si>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</si>
  <si>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</si>
  <si>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</si>
  <si>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</si>
  <si>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</si>
  <si>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</si>
  <si>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</si>
  <si>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</si>
  <si>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</si>
  <si>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</si>
  <si>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</si>
  <si>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</si>
  <si>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</si>
  <si>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</si>
  <si>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</si>
  <si>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</si>
  <si>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</si>
  <si>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</si>
  <si>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</si>
  <si>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</si>
  <si>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</si>
  <si>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</si>
  <si>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</si>
  <si>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</si>
  <si>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</si>
  <si>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</si>
  <si>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</si>
  <si>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</si>
  <si>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</si>
  <si>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</si>
  <si>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</si>
  <si>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</si>
  <si>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</si>
  <si>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</si>
  <si>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</si>
  <si>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</si>
  <si>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</si>
  <si>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</si>
  <si>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</si>
  <si>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</si>
  <si>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</si>
  <si>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</si>
  <si>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</si>
  <si>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</si>
  <si>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</si>
  <si>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</si>
  <si>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大学入学者選抜改革推進委託事業</t>
    <rPh sb="0" eb="2">
      <t>ダイガク</t>
    </rPh>
    <rPh sb="2" eb="5">
      <t>ニュウガクシャ</t>
    </rPh>
    <rPh sb="5" eb="7">
      <t>センバツ</t>
    </rPh>
    <rPh sb="7" eb="9">
      <t>カイカク</t>
    </rPh>
    <rPh sb="9" eb="11">
      <t>スイシン</t>
    </rPh>
    <rPh sb="11" eb="13">
      <t>イタク</t>
    </rPh>
    <rPh sb="13" eb="15">
      <t>ジギョウ</t>
    </rPh>
    <phoneticPr fontId="5"/>
  </si>
  <si>
    <t>高等教育局</t>
    <rPh sb="0" eb="2">
      <t>コウトウ</t>
    </rPh>
    <rPh sb="2" eb="4">
      <t>キョウイク</t>
    </rPh>
    <rPh sb="4" eb="5">
      <t>キョク</t>
    </rPh>
    <phoneticPr fontId="5"/>
  </si>
  <si>
    <t>大学振興課大学入試室</t>
    <rPh sb="0" eb="2">
      <t>ダイガク</t>
    </rPh>
    <rPh sb="2" eb="5">
      <t>シンコウカ</t>
    </rPh>
    <rPh sb="5" eb="7">
      <t>ダイガク</t>
    </rPh>
    <rPh sb="7" eb="9">
      <t>ニュウシ</t>
    </rPh>
    <rPh sb="9" eb="10">
      <t>シツ</t>
    </rPh>
    <phoneticPr fontId="5"/>
  </si>
  <si>
    <t>○</t>
  </si>
  <si>
    <t>-</t>
  </si>
  <si>
    <t>-</t>
    <phoneticPr fontId="5"/>
  </si>
  <si>
    <t>「思考力・判断力・表現力」や「主体性を持って多様な人々と協働して学ぶ態度」を評価する大学入学者選抜改革を進める上での具体的な課題・問題点を整理するとともに、多面的・総合的な評価を行うための実践的で具体的な評価手法を構築し、その成果を全国の大学に普及することにより、各大学の入学者選抜の改革を推進する。</t>
    <rPh sb="1" eb="4">
      <t>シコウリョク</t>
    </rPh>
    <rPh sb="5" eb="8">
      <t>ハンダンリョク</t>
    </rPh>
    <rPh sb="9" eb="12">
      <t>ヒョウゲンリョク</t>
    </rPh>
    <rPh sb="15" eb="18">
      <t>シュタイセイ</t>
    </rPh>
    <rPh sb="19" eb="20">
      <t>モ</t>
    </rPh>
    <rPh sb="22" eb="24">
      <t>タヨウ</t>
    </rPh>
    <rPh sb="25" eb="27">
      <t>ヒトビト</t>
    </rPh>
    <rPh sb="28" eb="30">
      <t>キョウドウ</t>
    </rPh>
    <rPh sb="32" eb="33">
      <t>マナ</t>
    </rPh>
    <rPh sb="34" eb="36">
      <t>タイド</t>
    </rPh>
    <rPh sb="38" eb="40">
      <t>ヒョウカ</t>
    </rPh>
    <rPh sb="42" eb="44">
      <t>ダイガク</t>
    </rPh>
    <rPh sb="44" eb="47">
      <t>ニュウガクシャ</t>
    </rPh>
    <rPh sb="47" eb="49">
      <t>センバツ</t>
    </rPh>
    <rPh sb="49" eb="51">
      <t>カイカク</t>
    </rPh>
    <rPh sb="52" eb="53">
      <t>スス</t>
    </rPh>
    <rPh sb="55" eb="56">
      <t>ウエ</t>
    </rPh>
    <rPh sb="58" eb="61">
      <t>グタイテキ</t>
    </rPh>
    <rPh sb="62" eb="64">
      <t>カダイ</t>
    </rPh>
    <rPh sb="65" eb="68">
      <t>モンダイテン</t>
    </rPh>
    <rPh sb="69" eb="71">
      <t>セイリ</t>
    </rPh>
    <rPh sb="78" eb="81">
      <t>タメンテキ</t>
    </rPh>
    <rPh sb="82" eb="85">
      <t>ソウゴウテキ</t>
    </rPh>
    <rPh sb="86" eb="88">
      <t>ヒョウカ</t>
    </rPh>
    <rPh sb="89" eb="90">
      <t>オコナ</t>
    </rPh>
    <rPh sb="94" eb="97">
      <t>ジッセンテキ</t>
    </rPh>
    <rPh sb="98" eb="101">
      <t>グタイテキ</t>
    </rPh>
    <rPh sb="102" eb="104">
      <t>ヒョウカ</t>
    </rPh>
    <rPh sb="104" eb="106">
      <t>シュホウ</t>
    </rPh>
    <rPh sb="107" eb="109">
      <t>コウチク</t>
    </rPh>
    <rPh sb="113" eb="115">
      <t>セイカ</t>
    </rPh>
    <rPh sb="116" eb="118">
      <t>ゼンコク</t>
    </rPh>
    <rPh sb="119" eb="121">
      <t>ダイガク</t>
    </rPh>
    <rPh sb="122" eb="124">
      <t>フキュウ</t>
    </rPh>
    <rPh sb="132" eb="135">
      <t>カクダイガク</t>
    </rPh>
    <rPh sb="136" eb="139">
      <t>ニュウガクシャ</t>
    </rPh>
    <rPh sb="139" eb="141">
      <t>センバツ</t>
    </rPh>
    <rPh sb="142" eb="144">
      <t>カイカク</t>
    </rPh>
    <rPh sb="145" eb="147">
      <t>スイシン</t>
    </rPh>
    <phoneticPr fontId="5"/>
  </si>
  <si>
    <t>-</t>
    <phoneticPr fontId="5"/>
  </si>
  <si>
    <t>大学改革推進委託費</t>
    <rPh sb="0" eb="2">
      <t>ダイガク</t>
    </rPh>
    <rPh sb="2" eb="4">
      <t>カイカク</t>
    </rPh>
    <rPh sb="4" eb="6">
      <t>スイシン</t>
    </rPh>
    <rPh sb="6" eb="8">
      <t>イタク</t>
    </rPh>
    <rPh sb="8" eb="9">
      <t>ヒ</t>
    </rPh>
    <phoneticPr fontId="5"/>
  </si>
  <si>
    <t>件</t>
    <rPh sb="0" eb="1">
      <t>ケン</t>
    </rPh>
    <phoneticPr fontId="5"/>
  </si>
  <si>
    <t>-</t>
    <phoneticPr fontId="5"/>
  </si>
  <si>
    <t>-</t>
    <phoneticPr fontId="5"/>
  </si>
  <si>
    <t>採択件数</t>
    <rPh sb="0" eb="2">
      <t>サイタク</t>
    </rPh>
    <rPh sb="2" eb="4">
      <t>ケンスウ</t>
    </rPh>
    <phoneticPr fontId="5"/>
  </si>
  <si>
    <t>-</t>
    <phoneticPr fontId="5"/>
  </si>
  <si>
    <t>成果報告書公表件数</t>
    <rPh sb="0" eb="2">
      <t>セイカ</t>
    </rPh>
    <rPh sb="2" eb="5">
      <t>ホウコクショ</t>
    </rPh>
    <rPh sb="5" eb="7">
      <t>コウヒョウ</t>
    </rPh>
    <rPh sb="7" eb="9">
      <t>ケンスウ</t>
    </rPh>
    <phoneticPr fontId="5"/>
  </si>
  <si>
    <t>執行額／採択件数　　　　　　　　　　　　　　</t>
    <rPh sb="0" eb="2">
      <t>シッコウ</t>
    </rPh>
    <rPh sb="2" eb="3">
      <t>ガク</t>
    </rPh>
    <rPh sb="4" eb="6">
      <t>サイタク</t>
    </rPh>
    <rPh sb="6" eb="8">
      <t>ケンスウ</t>
    </rPh>
    <phoneticPr fontId="5"/>
  </si>
  <si>
    <t>千円</t>
    <rPh sb="0" eb="2">
      <t>センエン</t>
    </rPh>
    <phoneticPr fontId="5"/>
  </si>
  <si>
    <t>千円/件</t>
    <rPh sb="0" eb="2">
      <t>センエン</t>
    </rPh>
    <rPh sb="3" eb="4">
      <t>ケン</t>
    </rPh>
    <phoneticPr fontId="5"/>
  </si>
  <si>
    <t>300,000/5</t>
    <phoneticPr fontId="5"/>
  </si>
  <si>
    <t>250,000/5</t>
    <phoneticPr fontId="5"/>
  </si>
  <si>
    <t>4-1 大学などにおける教育研究の質の向上</t>
    <phoneticPr fontId="5"/>
  </si>
  <si>
    <t>%</t>
    <phoneticPr fontId="5"/>
  </si>
  <si>
    <t>-</t>
    <phoneticPr fontId="5"/>
  </si>
  <si>
    <t>本事業により、大学入学者選抜において多面的・総合的な評価を行うための実践的・具体的な評価手法の構築等を行い、その成果を全国の大学に普及することで、各大学の入学者選抜改革を推進し、各大学の教育の改善を促す。</t>
    <phoneticPr fontId="5"/>
  </si>
  <si>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phoneticPr fontId="5"/>
  </si>
  <si>
    <t>「新しい時代にふさわしい高大接続の実現に向けた高等学校教育、大学教育、大学入学者選抜の一体改革について」（平成26年12月22日中央教育審議会答申）の提言を実現するものであり、国が実施すべき事業である。</t>
    <phoneticPr fontId="5"/>
  </si>
  <si>
    <t>「新しい時代にふさわしい高大接続の実現に向けた高等学校教育、大学教育、大学入学者選抜の一体改革について」（平成26年12月22日中央教育審議会答申）の提言を実現するものとして必要かつ適切な事業であり、多面的・総合的な評価を行うための実践的で具体的な評価手法を構築することは、国が実施すべき優先度の高い事業である。</t>
    <phoneticPr fontId="5"/>
  </si>
  <si>
    <t>無</t>
  </si>
  <si>
    <t>‐</t>
  </si>
  <si>
    <t>契約・額の確定の際に、再委託先や再委託内容の必要性・合理性について厳正に確認するなど、資金の流れを確認している。</t>
    <phoneticPr fontId="5"/>
  </si>
  <si>
    <t>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t>
    <phoneticPr fontId="5"/>
  </si>
  <si>
    <t>本委託事業で得られた成果を各大学に広く周知することで、各大学の個別入学者選抜の改善を促し、高大接続改革答申が掲げる「学力の３要素」を確実に把握する多面的・総合的評価の推進を図る。</t>
    <phoneticPr fontId="5"/>
  </si>
  <si>
    <t>新28-0011</t>
    <phoneticPr fontId="5"/>
  </si>
  <si>
    <t>新28-0008</t>
    <phoneticPr fontId="5"/>
  </si>
  <si>
    <t>を含む</t>
    <rPh sb="1" eb="2">
      <t>フク</t>
    </rPh>
    <phoneticPr fontId="5"/>
  </si>
  <si>
    <t>再委託費</t>
    <rPh sb="0" eb="3">
      <t>サイイタク</t>
    </rPh>
    <rPh sb="3" eb="4">
      <t>ヒ</t>
    </rPh>
    <phoneticPr fontId="5"/>
  </si>
  <si>
    <t>本事業は、支出先の選定に当たって公募（企画競争）を実施したため、国費の負担割合は妥当である。</t>
    <phoneticPr fontId="5"/>
  </si>
  <si>
    <t>諸謝金</t>
    <rPh sb="0" eb="3">
      <t>ショシャキン</t>
    </rPh>
    <phoneticPr fontId="5"/>
  </si>
  <si>
    <t>国立大学法人北海道大学</t>
    <rPh sb="0" eb="2">
      <t>コクリツ</t>
    </rPh>
    <rPh sb="2" eb="4">
      <t>ダイガク</t>
    </rPh>
    <rPh sb="4" eb="6">
      <t>ホウジン</t>
    </rPh>
    <rPh sb="6" eb="9">
      <t>ホッカイドウ</t>
    </rPh>
    <rPh sb="9" eb="11">
      <t>ダイガク</t>
    </rPh>
    <phoneticPr fontId="5"/>
  </si>
  <si>
    <t>国立大学法人広島大学</t>
    <rPh sb="0" eb="2">
      <t>コクリツ</t>
    </rPh>
    <rPh sb="2" eb="4">
      <t>ダイガク</t>
    </rPh>
    <rPh sb="4" eb="6">
      <t>ホウジン</t>
    </rPh>
    <rPh sb="6" eb="8">
      <t>ヒロシマ</t>
    </rPh>
    <rPh sb="8" eb="10">
      <t>ダイガク</t>
    </rPh>
    <phoneticPr fontId="5"/>
  </si>
  <si>
    <t>国立大学法人大阪大学</t>
    <rPh sb="0" eb="2">
      <t>コクリツ</t>
    </rPh>
    <rPh sb="2" eb="4">
      <t>ダイガク</t>
    </rPh>
    <rPh sb="4" eb="6">
      <t>ホウジン</t>
    </rPh>
    <rPh sb="6" eb="8">
      <t>オオサカ</t>
    </rPh>
    <rPh sb="8" eb="10">
      <t>ダイガク</t>
    </rPh>
    <phoneticPr fontId="5"/>
  </si>
  <si>
    <t>学校法人早稲田大学</t>
    <rPh sb="0" eb="2">
      <t>ガッコウ</t>
    </rPh>
    <rPh sb="2" eb="4">
      <t>ホウジン</t>
    </rPh>
    <rPh sb="4" eb="7">
      <t>ワセダ</t>
    </rPh>
    <rPh sb="7" eb="9">
      <t>ダイガク</t>
    </rPh>
    <phoneticPr fontId="5"/>
  </si>
  <si>
    <t xml:space="preserve">学校法人関西学院 </t>
    <rPh sb="0" eb="2">
      <t>ガッコウ</t>
    </rPh>
    <rPh sb="2" eb="4">
      <t>ホウジン</t>
    </rPh>
    <rPh sb="4" eb="6">
      <t>カンセイ</t>
    </rPh>
    <rPh sb="6" eb="8">
      <t>ガクイン</t>
    </rPh>
    <phoneticPr fontId="5"/>
  </si>
  <si>
    <t>理数分野における評価手法の研究・開発</t>
    <rPh sb="8" eb="10">
      <t>ヒョウカ</t>
    </rPh>
    <rPh sb="10" eb="12">
      <t>シュホウ</t>
    </rPh>
    <rPh sb="13" eb="15">
      <t>ケンキュウ</t>
    </rPh>
    <rPh sb="16" eb="18">
      <t>カイハツ</t>
    </rPh>
    <phoneticPr fontId="5"/>
  </si>
  <si>
    <t>情報分野における評価手法の研究・開発</t>
    <rPh sb="0" eb="2">
      <t>ジョウホウ</t>
    </rPh>
    <rPh sb="2" eb="4">
      <t>ブンヤ</t>
    </rPh>
    <phoneticPr fontId="5"/>
  </si>
  <si>
    <t>主体性等分野における評価手法の研究・開発</t>
    <rPh sb="0" eb="3">
      <t>シュタイセイ</t>
    </rPh>
    <rPh sb="3" eb="4">
      <t>トウ</t>
    </rPh>
    <rPh sb="4" eb="6">
      <t>ブンヤ</t>
    </rPh>
    <phoneticPr fontId="5"/>
  </si>
  <si>
    <t>-</t>
    <phoneticPr fontId="5"/>
  </si>
  <si>
    <t>-</t>
    <phoneticPr fontId="5"/>
  </si>
  <si>
    <t>-</t>
    <phoneticPr fontId="5"/>
  </si>
  <si>
    <t>人文社会分野における評価手法の研究・開発</t>
    <phoneticPr fontId="5"/>
  </si>
  <si>
    <t>人文社会分野における評価手法の研究・開発</t>
    <phoneticPr fontId="5"/>
  </si>
  <si>
    <t>-</t>
    <phoneticPr fontId="5"/>
  </si>
  <si>
    <t>学校法人早稲田大学</t>
    <rPh sb="0" eb="2">
      <t>ガッコウ</t>
    </rPh>
    <rPh sb="2" eb="4">
      <t>ホウジン</t>
    </rPh>
    <phoneticPr fontId="5"/>
  </si>
  <si>
    <t>連携大学</t>
    <rPh sb="0" eb="2">
      <t>レンケイ</t>
    </rPh>
    <rPh sb="2" eb="4">
      <t>ダイガク</t>
    </rPh>
    <phoneticPr fontId="5"/>
  </si>
  <si>
    <t>契約・額の確定の際に、委託費の費目・使途の内容について厳正に確認することで、事業目的に則した真に必要なものに限定している。</t>
    <phoneticPr fontId="5"/>
  </si>
  <si>
    <t>有</t>
  </si>
  <si>
    <t>契約・額の確定の際に、委託費の費目・使途の内容について厳正に確認することで、妥当なコスト水準か確認している。</t>
    <rPh sb="0" eb="2">
      <t>ケイヤク</t>
    </rPh>
    <rPh sb="3" eb="4">
      <t>ガク</t>
    </rPh>
    <rPh sb="5" eb="7">
      <t>カクテイ</t>
    </rPh>
    <rPh sb="8" eb="9">
      <t>サイ</t>
    </rPh>
    <rPh sb="11" eb="13">
      <t>イタク</t>
    </rPh>
    <rPh sb="13" eb="14">
      <t>ヒ</t>
    </rPh>
    <rPh sb="15" eb="17">
      <t>ヒモク</t>
    </rPh>
    <rPh sb="18" eb="20">
      <t>シト</t>
    </rPh>
    <rPh sb="21" eb="23">
      <t>ナイヨウ</t>
    </rPh>
    <rPh sb="27" eb="29">
      <t>ゲンセイ</t>
    </rPh>
    <rPh sb="30" eb="32">
      <t>カクニン</t>
    </rPh>
    <rPh sb="38" eb="40">
      <t>ダトウ</t>
    </rPh>
    <rPh sb="44" eb="46">
      <t>スイジュン</t>
    </rPh>
    <rPh sb="47" eb="49">
      <t>カクニン</t>
    </rPh>
    <phoneticPr fontId="5"/>
  </si>
  <si>
    <t>支出先の選定に当たっては、公募（企画競争）により各調査研究テーマを最も効果的・効率的に実施できる者を選んでいる。</t>
    <rPh sb="0" eb="2">
      <t>シシュツ</t>
    </rPh>
    <rPh sb="2" eb="3">
      <t>サキ</t>
    </rPh>
    <rPh sb="4" eb="6">
      <t>センテイ</t>
    </rPh>
    <rPh sb="7" eb="8">
      <t>トウ</t>
    </rPh>
    <rPh sb="13" eb="15">
      <t>コウボ</t>
    </rPh>
    <rPh sb="16" eb="18">
      <t>キカク</t>
    </rPh>
    <rPh sb="18" eb="20">
      <t>キョウソウ</t>
    </rPh>
    <rPh sb="24" eb="27">
      <t>カクチョウサ</t>
    </rPh>
    <rPh sb="27" eb="29">
      <t>ケンキュウ</t>
    </rPh>
    <rPh sb="33" eb="34">
      <t>モット</t>
    </rPh>
    <rPh sb="35" eb="38">
      <t>コウカテキ</t>
    </rPh>
    <rPh sb="39" eb="42">
      <t>コウリツテキ</t>
    </rPh>
    <rPh sb="43" eb="45">
      <t>ジッシ</t>
    </rPh>
    <rPh sb="48" eb="49">
      <t>モノ</t>
    </rPh>
    <rPh sb="50" eb="51">
      <t>エラ</t>
    </rPh>
    <phoneticPr fontId="5"/>
  </si>
  <si>
    <t>事業期間中に委託先との連絡を密に取り、調査研究の円滑な進行と委託費の適切な使用について確認している。</t>
    <phoneticPr fontId="5"/>
  </si>
  <si>
    <t>各種シンポジウム等において、本事業により構築される評価手法を広く大学に公表しており、各大学の入学者選抜改革の推進が見込まれる。</t>
    <rPh sb="0" eb="2">
      <t>カクシュ</t>
    </rPh>
    <rPh sb="8" eb="9">
      <t>トウ</t>
    </rPh>
    <rPh sb="14" eb="15">
      <t>ホン</t>
    </rPh>
    <rPh sb="15" eb="17">
      <t>ジギョウ</t>
    </rPh>
    <rPh sb="20" eb="22">
      <t>コウチク</t>
    </rPh>
    <rPh sb="25" eb="27">
      <t>ヒョウカ</t>
    </rPh>
    <rPh sb="27" eb="29">
      <t>シュホウ</t>
    </rPh>
    <rPh sb="30" eb="31">
      <t>ヒロ</t>
    </rPh>
    <rPh sb="32" eb="34">
      <t>ダイガク</t>
    </rPh>
    <rPh sb="35" eb="37">
      <t>コウヒョウ</t>
    </rPh>
    <rPh sb="42" eb="45">
      <t>カクダイガク</t>
    </rPh>
    <rPh sb="46" eb="49">
      <t>ニュウガクシャ</t>
    </rPh>
    <rPh sb="49" eb="51">
      <t>センバツ</t>
    </rPh>
    <rPh sb="51" eb="53">
      <t>カイカク</t>
    </rPh>
    <rPh sb="54" eb="56">
      <t>スイシン</t>
    </rPh>
    <rPh sb="57" eb="59">
      <t>ミコ</t>
    </rPh>
    <phoneticPr fontId="5"/>
  </si>
  <si>
    <t>当初見込みにおいて想定していた件数より多くの調査・研究を実施している。なお、最終的な成果報告書は、最終年度である平成３０年度に公表予定である。</t>
    <rPh sb="0" eb="2">
      <t>トウショ</t>
    </rPh>
    <rPh sb="2" eb="4">
      <t>ミコ</t>
    </rPh>
    <rPh sb="9" eb="11">
      <t>ソウテイ</t>
    </rPh>
    <rPh sb="15" eb="17">
      <t>ケンスウ</t>
    </rPh>
    <rPh sb="19" eb="20">
      <t>オオ</t>
    </rPh>
    <rPh sb="22" eb="24">
      <t>チョウサ</t>
    </rPh>
    <rPh sb="25" eb="27">
      <t>ケンキュウ</t>
    </rPh>
    <rPh sb="28" eb="30">
      <t>ジッシ</t>
    </rPh>
    <rPh sb="38" eb="41">
      <t>サイシュウテキ</t>
    </rPh>
    <rPh sb="42" eb="44">
      <t>セイカ</t>
    </rPh>
    <rPh sb="44" eb="47">
      <t>ホウコクショ</t>
    </rPh>
    <rPh sb="49" eb="51">
      <t>サイシュウ</t>
    </rPh>
    <rPh sb="51" eb="53">
      <t>ネンド</t>
    </rPh>
    <rPh sb="56" eb="58">
      <t>ヘイセイ</t>
    </rPh>
    <rPh sb="60" eb="62">
      <t>ネンド</t>
    </rPh>
    <rPh sb="63" eb="65">
      <t>コウヒョウ</t>
    </rPh>
    <rPh sb="65" eb="67">
      <t>ヨテイ</t>
    </rPh>
    <phoneticPr fontId="5"/>
  </si>
  <si>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
・高大接続システム改革会議「最終報告」（平成28年3月31日）</t>
    <phoneticPr fontId="5"/>
  </si>
  <si>
    <t>大学入学者選抜において、「知識・技能」の十分な評価が行われるとともに、「思考力・判断力・表現力」や「主体性を持って多様な人々と協働して学ぶ態度」に関する評価がより重視されることとなるよう、受託機関において大学と連携して以下の調査研究を実施。
①現行の入学者選抜における課題や問題点の調査・分析
②高大接続システム改革会議「最終報告」（平成28年3月31日）で示された「思考力等」や「主体性等」の評価に関する考え方とともに、学習指導要領改訂の方向性等にも留意しながら、これからの時代に求められる学力を適切に評価するための革新的な手法の開発。</t>
    <phoneticPr fontId="5"/>
  </si>
  <si>
    <t>-</t>
    <phoneticPr fontId="5"/>
  </si>
  <si>
    <t>4 個性が輝く高等教育の振興</t>
    <phoneticPr fontId="5"/>
  </si>
  <si>
    <t>A.学校法人関西学院</t>
    <rPh sb="2" eb="4">
      <t>ガッコウ</t>
    </rPh>
    <rPh sb="4" eb="6">
      <t>ホウジン</t>
    </rPh>
    <rPh sb="6" eb="8">
      <t>カンセイ</t>
    </rPh>
    <rPh sb="8" eb="10">
      <t>ガクイン</t>
    </rPh>
    <phoneticPr fontId="5"/>
  </si>
  <si>
    <t>B.国立大学法人神戸大学</t>
    <rPh sb="2" eb="4">
      <t>コクリツ</t>
    </rPh>
    <rPh sb="4" eb="6">
      <t>ダイガク</t>
    </rPh>
    <rPh sb="6" eb="8">
      <t>ホウジン</t>
    </rPh>
    <rPh sb="8" eb="10">
      <t>コウベ</t>
    </rPh>
    <rPh sb="10" eb="12">
      <t>ダイガク</t>
    </rPh>
    <phoneticPr fontId="5"/>
  </si>
  <si>
    <t>国立大学法人神戸大学</t>
    <rPh sb="6" eb="8">
      <t>コウベ</t>
    </rPh>
    <rPh sb="8" eb="10">
      <t>ダイガク</t>
    </rPh>
    <phoneticPr fontId="5"/>
  </si>
  <si>
    <t>学校法人同志社</t>
    <rPh sb="0" eb="2">
      <t>ガッコウ</t>
    </rPh>
    <rPh sb="2" eb="4">
      <t>ホウジン</t>
    </rPh>
    <rPh sb="4" eb="7">
      <t>ドウシシャ</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</si>
  <si>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</si>
  <si>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学校法人関西大学</t>
    <rPh sb="0" eb="2">
      <t>ガッコウ</t>
    </rPh>
    <rPh sb="2" eb="4">
      <t>ホウジン</t>
    </rPh>
    <rPh sb="4" eb="6">
      <t>カンセイ</t>
    </rPh>
    <rPh sb="6" eb="8">
      <t>ダイガク</t>
    </rPh>
    <phoneticPr fontId="5"/>
  </si>
  <si>
    <t>旅費</t>
    <rPh sb="0" eb="2">
      <t>リョヒ</t>
    </rPh>
    <phoneticPr fontId="5"/>
  </si>
  <si>
    <t>諸謝金</t>
    <rPh sb="0" eb="3">
      <t>ショシャキン</t>
    </rPh>
    <phoneticPr fontId="5"/>
  </si>
  <si>
    <t>発表謝金、講演謝金　等</t>
    <rPh sb="0" eb="2">
      <t>ハッピョウ</t>
    </rPh>
    <rPh sb="2" eb="4">
      <t>シャキン</t>
    </rPh>
    <rPh sb="5" eb="7">
      <t>コウエン</t>
    </rPh>
    <rPh sb="7" eb="9">
      <t>シャキン</t>
    </rPh>
    <rPh sb="10" eb="11">
      <t>トウ</t>
    </rPh>
    <phoneticPr fontId="5"/>
  </si>
  <si>
    <t>消耗品費</t>
    <rPh sb="0" eb="3">
      <t>ショウモウヒン</t>
    </rPh>
    <rPh sb="3" eb="4">
      <t>ヒ</t>
    </rPh>
    <phoneticPr fontId="5"/>
  </si>
  <si>
    <t>文具、ＰＣ、ＰＣ周辺機器　等</t>
    <rPh sb="0" eb="2">
      <t>ブング</t>
    </rPh>
    <rPh sb="8" eb="10">
      <t>シュウヘン</t>
    </rPh>
    <rPh sb="10" eb="12">
      <t>キキ</t>
    </rPh>
    <rPh sb="13" eb="14">
      <t>トウ</t>
    </rPh>
    <phoneticPr fontId="5"/>
  </si>
  <si>
    <t>通信運搬費</t>
    <rPh sb="0" eb="2">
      <t>ツウシン</t>
    </rPh>
    <rPh sb="2" eb="4">
      <t>ウンパン</t>
    </rPh>
    <rPh sb="4" eb="5">
      <t>ヒ</t>
    </rPh>
    <phoneticPr fontId="5"/>
  </si>
  <si>
    <t>郵送費用　等</t>
    <rPh sb="0" eb="2">
      <t>ユウソウ</t>
    </rPh>
    <rPh sb="2" eb="4">
      <t>ヒヨウ</t>
    </rPh>
    <rPh sb="5" eb="6">
      <t>トウ</t>
    </rPh>
    <phoneticPr fontId="5"/>
  </si>
  <si>
    <t>その他</t>
    <rPh sb="2" eb="3">
      <t>タ</t>
    </rPh>
    <phoneticPr fontId="5"/>
  </si>
  <si>
    <t>システム開発費</t>
    <rPh sb="4" eb="6">
      <t>カイハツ</t>
    </rPh>
    <rPh sb="6" eb="7">
      <t>ヒ</t>
    </rPh>
    <phoneticPr fontId="5"/>
  </si>
  <si>
    <t>諸謝金、旅費、消耗品費、通信運搬費</t>
    <rPh sb="0" eb="3">
      <t>ショシャキン</t>
    </rPh>
    <rPh sb="4" eb="6">
      <t>リョヒ</t>
    </rPh>
    <rPh sb="7" eb="9">
      <t>ショウモウ</t>
    </rPh>
    <rPh sb="9" eb="10">
      <t>ヒン</t>
    </rPh>
    <rPh sb="10" eb="11">
      <t>ヒ</t>
    </rPh>
    <rPh sb="12" eb="14">
      <t>ツウシン</t>
    </rPh>
    <rPh sb="14" eb="16">
      <t>ウンパン</t>
    </rPh>
    <rPh sb="16" eb="17">
      <t>ヒ</t>
    </rPh>
    <phoneticPr fontId="5"/>
  </si>
  <si>
    <t>ウェブサイト・システム構築費</t>
    <rPh sb="11" eb="13">
      <t>コウチク</t>
    </rPh>
    <rPh sb="13" eb="14">
      <t>ヒ</t>
    </rPh>
    <phoneticPr fontId="5"/>
  </si>
  <si>
    <t>ウェブサイト構築・運用、システム開発</t>
    <rPh sb="6" eb="8">
      <t>コウチク</t>
    </rPh>
    <rPh sb="9" eb="11">
      <t>ウンヨウ</t>
    </rPh>
    <rPh sb="16" eb="18">
      <t>カイハツ</t>
    </rPh>
    <phoneticPr fontId="5"/>
  </si>
  <si>
    <t>研究会会場等経費</t>
    <rPh sb="0" eb="3">
      <t>ケンキュウカイ</t>
    </rPh>
    <rPh sb="3" eb="5">
      <t>カイジョウ</t>
    </rPh>
    <rPh sb="5" eb="6">
      <t>トウ</t>
    </rPh>
    <rPh sb="6" eb="8">
      <t>ケイヒ</t>
    </rPh>
    <phoneticPr fontId="5"/>
  </si>
  <si>
    <t>研究会の会場借用、設営、運営、案内　等</t>
    <rPh sb="0" eb="3">
      <t>ケンキュウカイ</t>
    </rPh>
    <rPh sb="4" eb="6">
      <t>カイジョウ</t>
    </rPh>
    <rPh sb="6" eb="8">
      <t>シャクヨウ</t>
    </rPh>
    <rPh sb="9" eb="11">
      <t>セツエイ</t>
    </rPh>
    <rPh sb="12" eb="14">
      <t>ウンエイ</t>
    </rPh>
    <rPh sb="15" eb="17">
      <t>アンナイ</t>
    </rPh>
    <rPh sb="18" eb="19">
      <t>トウ</t>
    </rPh>
    <phoneticPr fontId="5"/>
  </si>
  <si>
    <t>印刷経費</t>
    <rPh sb="0" eb="2">
      <t>インサツ</t>
    </rPh>
    <rPh sb="2" eb="4">
      <t>ケイヒ</t>
    </rPh>
    <phoneticPr fontId="5"/>
  </si>
  <si>
    <t>訪問調査等旅費</t>
    <rPh sb="0" eb="2">
      <t>ホウモン</t>
    </rPh>
    <rPh sb="2" eb="4">
      <t>チョウサ</t>
    </rPh>
    <rPh sb="4" eb="5">
      <t>トウ</t>
    </rPh>
    <rPh sb="5" eb="7">
      <t>リョヒ</t>
    </rPh>
    <phoneticPr fontId="5"/>
  </si>
  <si>
    <t>報告書等印刷経費</t>
    <rPh sb="0" eb="3">
      <t>ホウコクショ</t>
    </rPh>
    <rPh sb="3" eb="4">
      <t>トウ</t>
    </rPh>
    <rPh sb="4" eb="6">
      <t>インサツ</t>
    </rPh>
    <rPh sb="6" eb="8">
      <t>ケイヒ</t>
    </rPh>
    <phoneticPr fontId="5"/>
  </si>
  <si>
    <t>システム開発</t>
    <rPh sb="4" eb="6">
      <t>カイハツ</t>
    </rPh>
    <phoneticPr fontId="5"/>
  </si>
  <si>
    <t>-</t>
    <phoneticPr fontId="5"/>
  </si>
  <si>
    <t>開発した多面的・総合的な評価手法の普及大学等数</t>
    <rPh sb="21" eb="22">
      <t>トウ</t>
    </rPh>
    <phoneticPr fontId="5"/>
  </si>
  <si>
    <t>開発した多面的・総合的な評価手法を大学等に普及させる</t>
    <rPh sb="19" eb="20">
      <t>トウ</t>
    </rPh>
    <phoneticPr fontId="5"/>
  </si>
  <si>
    <t>職員旅費</t>
    <rPh sb="0" eb="2">
      <t>ショクイン</t>
    </rPh>
    <rPh sb="2" eb="4">
      <t>リョヒ</t>
    </rPh>
    <phoneticPr fontId="5"/>
  </si>
  <si>
    <t>庁費</t>
    <rPh sb="0" eb="1">
      <t>チョウ</t>
    </rPh>
    <rPh sb="1" eb="2">
      <t>ヒ</t>
    </rPh>
    <phoneticPr fontId="5"/>
  </si>
  <si>
    <t>委員等旅費</t>
    <rPh sb="0" eb="3">
      <t>イインナド</t>
    </rPh>
    <rPh sb="3" eb="5">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</si>
  <si>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</si>
  <si>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</si>
  <si>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</si>
  <si>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</si>
  <si>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</si>
  <si>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</si>
  <si>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</si>
  <si>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</si>
  <si>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</si>
  <si>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</si>
  <si>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</si>
  <si>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</si>
  <si>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</si>
  <si>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主体性等分野における評価手法の研究・開発（再委託）</t>
    <rPh sb="0" eb="3">
      <t>シュタイセイ</t>
    </rPh>
    <rPh sb="3" eb="4">
      <t>トウ</t>
    </rPh>
    <rPh sb="4" eb="6">
      <t>ブンヤ</t>
    </rPh>
    <rPh sb="21" eb="24">
      <t>サイイタク</t>
    </rPh>
    <phoneticPr fontId="5"/>
  </si>
  <si>
    <t>事業目的は大学入学者選抜改革に係る調査研究の実施とその成果を普及させることであり、開発した多面的・総合的な評価手法の普及大学等数は、事業目的にふさわしい成果目標である。</t>
    <rPh sb="7" eb="10">
      <t>ニュウガクシャ</t>
    </rPh>
    <rPh sb="10" eb="12">
      <t>センバツ</t>
    </rPh>
    <rPh sb="30" eb="32">
      <t>フキュウ</t>
    </rPh>
    <rPh sb="41" eb="43">
      <t>カイハツ</t>
    </rPh>
    <rPh sb="45" eb="48">
      <t>タメンテキ</t>
    </rPh>
    <rPh sb="49" eb="52">
      <t>ソウゴウテキ</t>
    </rPh>
    <rPh sb="53" eb="55">
      <t>ヒョウカ</t>
    </rPh>
    <rPh sb="55" eb="57">
      <t>シュホウ</t>
    </rPh>
    <rPh sb="58" eb="60">
      <t>フキュウ</t>
    </rPh>
    <rPh sb="60" eb="62">
      <t>ダイガク</t>
    </rPh>
    <rPh sb="62" eb="63">
      <t>トウ</t>
    </rPh>
    <rPh sb="63" eb="64">
      <t>スウ</t>
    </rPh>
    <phoneticPr fontId="5"/>
  </si>
  <si>
    <t>-</t>
    <phoneticPr fontId="5"/>
  </si>
  <si>
    <t>-</t>
    <phoneticPr fontId="5"/>
  </si>
  <si>
    <t>-</t>
    <phoneticPr fontId="5"/>
  </si>
  <si>
    <t>-</t>
    <phoneticPr fontId="5"/>
  </si>
  <si>
    <t>-</t>
    <phoneticPr fontId="5"/>
  </si>
  <si>
    <t>-</t>
    <phoneticPr fontId="5"/>
  </si>
  <si>
    <t>-</t>
    <phoneticPr fontId="5"/>
  </si>
  <si>
    <t>-</t>
    <phoneticPr fontId="5"/>
  </si>
  <si>
    <t>支出先の選定に当たっては企画競争を実施し、有識者による委員会による審査の上で支出先を決定しており、公平性、透明性、妥当性を確保しているが、委託調査の内容が高度かつ専門的であったため、一者応募となった案件があった。その案件についても、厳正な審査手続きを踏まえた上で委託を実施した。
今後、公募を実施する際は、一者応募の状況が改善されるよう、委託要領の改訂等対応を検討していく。</t>
    <rPh sb="154" eb="155">
      <t>モノ</t>
    </rPh>
    <phoneticPr fontId="5"/>
  </si>
  <si>
    <t>入学者選抜改革の検討に要する時間や実施方法の変更に係る予告は2年程度前に行う必要があることを踏まえると、開発した評価手法が各大学に普及するのは平成34年度入学者を対象にした入学者選抜になると考えられる。目標値は、34年度において全大学数の約1割にあたる70大学において先駆的に開発手法が普及していることを目指すものである。</t>
    <rPh sb="71" eb="73">
      <t>ヘイセイ</t>
    </rPh>
    <rPh sb="101" eb="104">
      <t>モクヒョウチ</t>
    </rPh>
    <phoneticPr fontId="5"/>
  </si>
  <si>
    <t>大学振興課長
三浦　和幸</t>
    <rPh sb="0" eb="2">
      <t>ダイガク</t>
    </rPh>
    <rPh sb="2" eb="5">
      <t>シンコウカ</t>
    </rPh>
    <rPh sb="5" eb="6">
      <t>チョウ</t>
    </rPh>
    <rPh sb="7" eb="9">
      <t>ミウラ</t>
    </rPh>
    <rPh sb="10" eb="12">
      <t>カズユキ</t>
    </rPh>
    <phoneticPr fontId="5"/>
  </si>
  <si>
    <t>２８年度の委託（手法開発）と２９年度に実施される委託（手法開発）との関係および、それらの最終的な調整、とりまとめ、さらには開発手法の各大学等への普及の仕方といったロードマップがよく見えない。そのため、アウトカム指標が今のままでよいのか、さらに付け加えるものがないかなどについて判定しがたい。</t>
    <phoneticPr fontId="5"/>
  </si>
  <si>
    <t>１．事業評価の観点 ： 本事業は、「思考力・判断力・表現力」や「主体性を持って多様な人々と協働して学ぶ態度」を評価する大学入学者選抜改革を進めるうえでの具体的な課題・問題点を整理し、実践的で具体的な評価手法を構築・普及するために実施する事業であり、事業評価に当たっては契約・執行手続きの観点から検証を行った。
２．所見 ： 高大接続改革の一つである大学入学者選抜改革を推進する上で求められる、各大学の個別入学者選抜の改善に資する先進的な入学者選抜手法を検証する事業であり、その必要性は認められる。一方、一部の契約において一者応募となっているため、状況が改善するよう努め、競争性の向上のための工夫を図るとともに、引き続き事業の着実な実施及び適切な予算執行に努めるべきである。なお、外部有識者の指摘を踏まえ、ロードマップの明確化に努めるべきである。</t>
    <phoneticPr fontId="5"/>
  </si>
  <si>
    <t>①２８年度と２９年度の事業の関係について
本事業は３年間の事業であり、事業最終年度である３０年度までに最終的な成果をとりまとめ、全国の大学の入学者選抜改革を推進することを目的としている。
②事業の最終的な調整、とりまとめについて
円滑な事業の推進のため、平成２９年３月１６日に、事業に参画する大学による連絡会を開催し、課題や知見を共有を図った。今後も開催を予定しており、今回の外部有識者の所見を踏まえ、参画大学と一層連携し、有効な成果の報告につなげたい。
③成果の普及について
事業成果の全国的な普及のため、平成２９年５月２５日に、「大学入学者選抜改革エキスポ」を開催し、出席した約６００人の高校・大学関係者等に成果を発表したところである。今回の外部有識者の所見を踏まえ、今後も同様の場を設け、広く成果を発信してまいりたい。
④アウトカム指標について
入学者選抜改革の検討に要する時間や実施方法の変更に係る予告は２年程度前に行う必要があることを踏まえると、開発した評価手法が各大学に普及するのは３４年度入学者を対象にした入学者選抜になると考えられる。アウトカム指標は３４年度において全大学数の約１割にあたる７０大学において先駆的に開発手法が普及していることを目指すものであり、当該指標は事業の目的と見合うものである。
⑤一者応札について
一者応札となった一部の契約についても、有識者による厳正な審査を踏まえて契約を締結した。また、応札に至らなかった大学に対してアンケートを実施し、一者応札となった理由の分析を行った。今後、公募を実施する際は、分析結果を踏まえ、公募期間の十分な確保等、見直しを検討してまいりたい。</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</si>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</sst>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134471</xdr:colOff>
      <xdr:row>741</xdr:row>
      <xdr:rowOff>11206</xdr:rowOff>
    </xdr:from>
    <xdr:to>
      <xdr:col>35</xdr:col>
      <xdr:colOff>67235</xdr:colOff>
      <xdr:row>743</xdr:row>
      <xdr:rowOff>257735</xdr:rowOff>
    </xdr:to>
    <xdr:sp macro="" textlink="">
      <xdr:nvSpPr>
        <xdr:cNvPr id="2" name="テキスト ボックス 1">
          <a:extLst>
            <a:ext uri="{FF2B5EF4-FFF2-40B4-BE49-F238E27FC236}">
              <a16:creationId xmlns:a16="http://schemas.microsoft.com/office/drawing/2014/main" id="{87591943-C78A-49F9-9AAE-5EADF3609DE1}"/>
            </a:ext>
          </a:extLst>
        </xdr:cNvPr>
        <xdr:cNvSpPr txBox="1"/>
      </xdr:nvSpPr>
      <xdr:spPr>
        <a:xfrm>
          <a:off x="3361765" y="41136794"/>
          <a:ext cx="3765176" cy="9412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r>
            <a:rPr kumimoji="1" lang="ja-JP" altLang="en-US" sz="1800"/>
            <a:t>（</a:t>
          </a:r>
          <a:r>
            <a:rPr kumimoji="1" lang="en-US" altLang="ja-JP" sz="1800"/>
            <a:t>300.3</a:t>
          </a:r>
          <a:r>
            <a:rPr kumimoji="1" lang="ja-JP" altLang="en-US" sz="1800"/>
            <a:t>百万円）</a:t>
          </a:r>
        </a:p>
      </xdr:txBody>
    </xdr:sp>
    <xdr:clientData/>
  </xdr:twoCellAnchor>
  <xdr:twoCellAnchor>
    <xdr:from>
      <xdr:col>35</xdr:col>
      <xdr:colOff>156880</xdr:colOff>
      <xdr:row>741</xdr:row>
      <xdr:rowOff>78442</xdr:rowOff>
    </xdr:from>
    <xdr:to>
      <xdr:col>44</xdr:col>
      <xdr:colOff>161925</xdr:colOff>
      <xdr:row>743</xdr:row>
      <xdr:rowOff>112060</xdr:rowOff>
    </xdr:to>
    <xdr:sp macro="" textlink="">
      <xdr:nvSpPr>
        <xdr:cNvPr id="3" name="テキスト ボックス 2">
          <a:extLst>
            <a:ext uri="{FF2B5EF4-FFF2-40B4-BE49-F238E27FC236}">
              <a16:creationId xmlns:a16="http://schemas.microsoft.com/office/drawing/2014/main" id="{30AF335D-0CBC-4A0D-A223-5F8D2874F751}"/>
            </a:ext>
          </a:extLst>
        </xdr:cNvPr>
        <xdr:cNvSpPr txBox="1"/>
      </xdr:nvSpPr>
      <xdr:spPr>
        <a:xfrm>
          <a:off x="7157755" y="41207392"/>
          <a:ext cx="1805270" cy="738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諸謝金・庁費　</a:t>
          </a:r>
          <a:r>
            <a:rPr kumimoji="1" lang="en-US" altLang="ja-JP" sz="1000"/>
            <a:t>0.1</a:t>
          </a:r>
          <a:r>
            <a:rPr kumimoji="1" lang="ja-JP" altLang="en-US" sz="1000"/>
            <a:t>百万円</a:t>
          </a:r>
          <a:endParaRPr kumimoji="1" lang="en-US" altLang="ja-JP" sz="1000"/>
        </a:p>
        <a:p>
          <a:r>
            <a:rPr kumimoji="1" lang="ja-JP" altLang="en-US" sz="1000"/>
            <a:t>職員旅費　　　</a:t>
          </a:r>
          <a:r>
            <a:rPr kumimoji="1" lang="en-US" altLang="ja-JP" sz="1000"/>
            <a:t>0.1</a:t>
          </a:r>
          <a:r>
            <a:rPr kumimoji="1" lang="ja-JP" altLang="en-US" sz="1000"/>
            <a:t>百万円</a:t>
          </a:r>
          <a:endParaRPr kumimoji="1" lang="en-US" altLang="ja-JP" sz="1000"/>
        </a:p>
        <a:p>
          <a:r>
            <a:rPr kumimoji="1" lang="ja-JP" altLang="en-US" sz="1000"/>
            <a:t>委員等旅費　 </a:t>
          </a:r>
          <a:r>
            <a:rPr kumimoji="1" lang="ja-JP" altLang="en-US" sz="1000" baseline="0"/>
            <a:t> </a:t>
          </a:r>
          <a:r>
            <a:rPr kumimoji="1" lang="en-US" altLang="ja-JP" sz="1000" baseline="0"/>
            <a:t>0.1</a:t>
          </a:r>
          <a:r>
            <a:rPr kumimoji="1" lang="ja-JP" altLang="en-US" sz="1000" baseline="0"/>
            <a:t>百万円</a:t>
          </a:r>
          <a:endParaRPr kumimoji="1" lang="ja-JP" altLang="en-US" sz="1000"/>
        </a:p>
      </xdr:txBody>
    </xdr:sp>
    <xdr:clientData/>
  </xdr:twoCellAnchor>
  <xdr:twoCellAnchor>
    <xdr:from>
      <xdr:col>44</xdr:col>
      <xdr:colOff>63314</xdr:colOff>
      <xdr:row>741</xdr:row>
      <xdr:rowOff>22412</xdr:rowOff>
    </xdr:from>
    <xdr:to>
      <xdr:col>44</xdr:col>
      <xdr:colOff>173691</xdr:colOff>
      <xdr:row>743</xdr:row>
      <xdr:rowOff>112058</xdr:rowOff>
    </xdr:to>
    <xdr:sp macro="" textlink="">
      <xdr:nvSpPr>
        <xdr:cNvPr id="4" name="右中かっこ 3">
          <a:extLst>
            <a:ext uri="{FF2B5EF4-FFF2-40B4-BE49-F238E27FC236}">
              <a16:creationId xmlns:a16="http://schemas.microsoft.com/office/drawing/2014/main" id="{9CBA1FA6-4CC5-4C22-AC3B-9CDCF7E624F3}"/>
            </a:ext>
          </a:extLst>
        </xdr:cNvPr>
        <xdr:cNvSpPr/>
      </xdr:nvSpPr>
      <xdr:spPr>
        <a:xfrm>
          <a:off x="8864414" y="41151362"/>
          <a:ext cx="110377" cy="79449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89647</xdr:colOff>
      <xdr:row>744</xdr:row>
      <xdr:rowOff>78442</xdr:rowOff>
    </xdr:from>
    <xdr:to>
      <xdr:col>35</xdr:col>
      <xdr:colOff>67235</xdr:colOff>
      <xdr:row>746</xdr:row>
      <xdr:rowOff>323850</xdr:rowOff>
    </xdr:to>
    <xdr:sp macro="" textlink="">
      <xdr:nvSpPr>
        <xdr:cNvPr id="5" name="テキスト ボックス 4">
          <a:extLst>
            <a:ext uri="{FF2B5EF4-FFF2-40B4-BE49-F238E27FC236}">
              <a16:creationId xmlns:a16="http://schemas.microsoft.com/office/drawing/2014/main" id="{ABCF96DC-85EB-4802-A074-2B5B2D30AE0E}"/>
            </a:ext>
          </a:extLst>
        </xdr:cNvPr>
        <xdr:cNvSpPr txBox="1"/>
      </xdr:nvSpPr>
      <xdr:spPr>
        <a:xfrm>
          <a:off x="3290047" y="42264667"/>
          <a:ext cx="3778063" cy="950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人文社会分野、理数分野、情報分野の評価手法、「主体性を持って多様な人々と協働して学ぶ態度」に関する評価手法の開発に関する調査・研究を大学等に委託。成果を広く公表することにより、多面的・総合的な評価を推進。</a:t>
          </a:r>
        </a:p>
        <a:p>
          <a:endParaRPr kumimoji="1" lang="ja-JP" altLang="en-US" sz="1100"/>
        </a:p>
      </xdr:txBody>
    </xdr:sp>
    <xdr:clientData/>
  </xdr:twoCellAnchor>
  <xdr:twoCellAnchor>
    <xdr:from>
      <xdr:col>15</xdr:col>
      <xdr:colOff>168088</xdr:colOff>
      <xdr:row>744</xdr:row>
      <xdr:rowOff>0</xdr:rowOff>
    </xdr:from>
    <xdr:to>
      <xdr:col>35</xdr:col>
      <xdr:colOff>171450</xdr:colOff>
      <xdr:row>746</xdr:row>
      <xdr:rowOff>266700</xdr:rowOff>
    </xdr:to>
    <xdr:sp macro="" textlink="">
      <xdr:nvSpPr>
        <xdr:cNvPr id="6" name="大かっこ 5">
          <a:extLst>
            <a:ext uri="{FF2B5EF4-FFF2-40B4-BE49-F238E27FC236}">
              <a16:creationId xmlns:a16="http://schemas.microsoft.com/office/drawing/2014/main" id="{65ABAD09-B288-407B-A45E-D3E0E320624B}"/>
            </a:ext>
          </a:extLst>
        </xdr:cNvPr>
        <xdr:cNvSpPr/>
      </xdr:nvSpPr>
      <xdr:spPr>
        <a:xfrm>
          <a:off x="3168463" y="42186225"/>
          <a:ext cx="4003862"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750</xdr:row>
      <xdr:rowOff>0</xdr:rowOff>
    </xdr:from>
    <xdr:to>
      <xdr:col>35</xdr:col>
      <xdr:colOff>134470</xdr:colOff>
      <xdr:row>752</xdr:row>
      <xdr:rowOff>246529</xdr:rowOff>
    </xdr:to>
    <xdr:sp macro="" textlink="">
      <xdr:nvSpPr>
        <xdr:cNvPr id="7" name="テキスト ボックス 6">
          <a:extLst>
            <a:ext uri="{FF2B5EF4-FFF2-40B4-BE49-F238E27FC236}">
              <a16:creationId xmlns:a16="http://schemas.microsoft.com/office/drawing/2014/main" id="{94B9036D-8117-4B27-AB68-92CAE93668EF}"/>
            </a:ext>
          </a:extLst>
        </xdr:cNvPr>
        <xdr:cNvSpPr txBox="1"/>
      </xdr:nvSpPr>
      <xdr:spPr>
        <a:xfrm>
          <a:off x="3429000" y="44252029"/>
          <a:ext cx="3765176" cy="9412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Ａ．代表大学等（全</a:t>
          </a:r>
          <a:r>
            <a:rPr kumimoji="1" lang="en-US" altLang="ja-JP" sz="1800"/>
            <a:t>5</a:t>
          </a:r>
          <a:r>
            <a:rPr kumimoji="1" lang="ja-JP" altLang="en-US" sz="1800"/>
            <a:t>機関）</a:t>
          </a:r>
          <a:endParaRPr kumimoji="1" lang="en-US" altLang="ja-JP" sz="1800"/>
        </a:p>
        <a:p>
          <a:pPr algn="ctr"/>
          <a:r>
            <a:rPr kumimoji="1" lang="ja-JP" altLang="en-US" sz="1800"/>
            <a:t>（</a:t>
          </a:r>
          <a:r>
            <a:rPr kumimoji="1" lang="en-US" altLang="ja-JP" sz="1800"/>
            <a:t>300</a:t>
          </a:r>
          <a:r>
            <a:rPr kumimoji="1" lang="ja-JP" altLang="en-US" sz="1800"/>
            <a:t>百万円）</a:t>
          </a:r>
        </a:p>
      </xdr:txBody>
    </xdr:sp>
    <xdr:clientData/>
  </xdr:twoCellAnchor>
  <xdr:twoCellAnchor>
    <xdr:from>
      <xdr:col>17</xdr:col>
      <xdr:colOff>0</xdr:colOff>
      <xdr:row>753</xdr:row>
      <xdr:rowOff>0</xdr:rowOff>
    </xdr:from>
    <xdr:to>
      <xdr:col>35</xdr:col>
      <xdr:colOff>179294</xdr:colOff>
      <xdr:row>754</xdr:row>
      <xdr:rowOff>238124</xdr:rowOff>
    </xdr:to>
    <xdr:sp macro="" textlink="">
      <xdr:nvSpPr>
        <xdr:cNvPr id="8" name="テキスト ボックス 7">
          <a:extLst>
            <a:ext uri="{FF2B5EF4-FFF2-40B4-BE49-F238E27FC236}">
              <a16:creationId xmlns:a16="http://schemas.microsoft.com/office/drawing/2014/main" id="{99B15072-9BB3-400C-836E-68A0E21AAB50}"/>
            </a:ext>
          </a:extLst>
        </xdr:cNvPr>
        <xdr:cNvSpPr txBox="1"/>
      </xdr:nvSpPr>
      <xdr:spPr>
        <a:xfrm>
          <a:off x="3400425" y="45358050"/>
          <a:ext cx="3779744" cy="590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多面的・総合的な評価を推進する新たな評価手法等の開発について、連携大学と協働しての取り組みをとりまとめる。</a:t>
          </a:r>
        </a:p>
        <a:p>
          <a:endParaRPr kumimoji="1" lang="ja-JP" altLang="en-US" sz="1100"/>
        </a:p>
      </xdr:txBody>
    </xdr:sp>
    <xdr:clientData/>
  </xdr:twoCellAnchor>
  <xdr:twoCellAnchor>
    <xdr:from>
      <xdr:col>16</xdr:col>
      <xdr:colOff>100852</xdr:colOff>
      <xdr:row>752</xdr:row>
      <xdr:rowOff>313765</xdr:rowOff>
    </xdr:from>
    <xdr:to>
      <xdr:col>36</xdr:col>
      <xdr:colOff>66675</xdr:colOff>
      <xdr:row>754</xdr:row>
      <xdr:rowOff>190500</xdr:rowOff>
    </xdr:to>
    <xdr:sp macro="" textlink="">
      <xdr:nvSpPr>
        <xdr:cNvPr id="9" name="大かっこ 8">
          <a:extLst>
            <a:ext uri="{FF2B5EF4-FFF2-40B4-BE49-F238E27FC236}">
              <a16:creationId xmlns:a16="http://schemas.microsoft.com/office/drawing/2014/main" id="{986A2A56-65D0-4A1C-80C5-EEC820F73FF1}"/>
            </a:ext>
          </a:extLst>
        </xdr:cNvPr>
        <xdr:cNvSpPr/>
      </xdr:nvSpPr>
      <xdr:spPr>
        <a:xfrm>
          <a:off x="3301252" y="45319390"/>
          <a:ext cx="3966323" cy="5815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128307</xdr:colOff>
      <xdr:row>746</xdr:row>
      <xdr:rowOff>291353</xdr:rowOff>
    </xdr:from>
    <xdr:to>
      <xdr:col>26</xdr:col>
      <xdr:colOff>128307</xdr:colOff>
      <xdr:row>749</xdr:row>
      <xdr:rowOff>224118</xdr:rowOff>
    </xdr:to>
    <xdr:cxnSp macro="">
      <xdr:nvCxnSpPr>
        <xdr:cNvPr id="11" name="直線矢印コネクタ 10">
          <a:extLst>
            <a:ext uri="{FF2B5EF4-FFF2-40B4-BE49-F238E27FC236}">
              <a16:creationId xmlns:a16="http://schemas.microsoft.com/office/drawing/2014/main" id="{93A98411-822B-46FB-9435-4C340938DE47}"/>
            </a:ext>
          </a:extLst>
        </xdr:cNvPr>
        <xdr:cNvCxnSpPr/>
      </xdr:nvCxnSpPr>
      <xdr:spPr>
        <a:xfrm>
          <a:off x="5328957" y="43182428"/>
          <a:ext cx="0" cy="9900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19049</xdr:colOff>
      <xdr:row>749</xdr:row>
      <xdr:rowOff>1</xdr:rowOff>
    </xdr:from>
    <xdr:to>
      <xdr:col>25</xdr:col>
      <xdr:colOff>104774</xdr:colOff>
      <xdr:row>749</xdr:row>
      <xdr:rowOff>304801</xdr:rowOff>
    </xdr:to>
    <xdr:sp macro="" textlink="">
      <xdr:nvSpPr>
        <xdr:cNvPr id="14" name="テキスト ボックス 13">
          <a:extLst>
            <a:ext uri="{FF2B5EF4-FFF2-40B4-BE49-F238E27FC236}">
              <a16:creationId xmlns:a16="http://schemas.microsoft.com/office/drawing/2014/main" id="{02441034-1EE6-4520-9DEE-E991F145A09D}"/>
            </a:ext>
          </a:extLst>
        </xdr:cNvPr>
        <xdr:cNvSpPr txBox="1"/>
      </xdr:nvSpPr>
      <xdr:spPr>
        <a:xfrm>
          <a:off x="2619374" y="43948351"/>
          <a:ext cx="24860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26</xdr:col>
      <xdr:colOff>123825</xdr:colOff>
      <xdr:row>754</xdr:row>
      <xdr:rowOff>323850</xdr:rowOff>
    </xdr:from>
    <xdr:to>
      <xdr:col>26</xdr:col>
      <xdr:colOff>123826</xdr:colOff>
      <xdr:row>756</xdr:row>
      <xdr:rowOff>494740</xdr:rowOff>
    </xdr:to>
    <xdr:cxnSp macro="">
      <xdr:nvCxnSpPr>
        <xdr:cNvPr id="15" name="直線矢印コネクタ 14">
          <a:extLst>
            <a:ext uri="{FF2B5EF4-FFF2-40B4-BE49-F238E27FC236}">
              <a16:creationId xmlns:a16="http://schemas.microsoft.com/office/drawing/2014/main" id="{6A0D3204-C22A-432E-BFFB-825CAA77EA2F}"/>
            </a:ext>
          </a:extLst>
        </xdr:cNvPr>
        <xdr:cNvCxnSpPr/>
      </xdr:nvCxnSpPr>
      <xdr:spPr>
        <a:xfrm>
          <a:off x="5324475" y="46034325"/>
          <a:ext cx="1" cy="8757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757</xdr:row>
      <xdr:rowOff>0</xdr:rowOff>
    </xdr:from>
    <xdr:to>
      <xdr:col>35</xdr:col>
      <xdr:colOff>143995</xdr:colOff>
      <xdr:row>758</xdr:row>
      <xdr:rowOff>284629</xdr:rowOff>
    </xdr:to>
    <xdr:sp macro="" textlink="">
      <xdr:nvSpPr>
        <xdr:cNvPr id="16" name="テキスト ボックス 15">
          <a:extLst>
            <a:ext uri="{FF2B5EF4-FFF2-40B4-BE49-F238E27FC236}">
              <a16:creationId xmlns:a16="http://schemas.microsoft.com/office/drawing/2014/main" id="{99A0086F-D9FE-49C4-B025-AFEEC59DE5C0}"/>
            </a:ext>
          </a:extLst>
        </xdr:cNvPr>
        <xdr:cNvSpPr txBox="1"/>
      </xdr:nvSpPr>
      <xdr:spPr>
        <a:xfrm>
          <a:off x="3409950" y="47834550"/>
          <a:ext cx="3734920" cy="95137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Ｂ．連携大学等（全</a:t>
          </a:r>
          <a:r>
            <a:rPr kumimoji="1" lang="en-US" altLang="ja-JP" sz="1800"/>
            <a:t>21</a:t>
          </a:r>
          <a:r>
            <a:rPr kumimoji="1" lang="ja-JP" altLang="en-US" sz="1800"/>
            <a:t>機関）</a:t>
          </a:r>
          <a:endParaRPr kumimoji="1" lang="en-US" altLang="ja-JP" sz="1800"/>
        </a:p>
        <a:p>
          <a:pPr algn="ctr"/>
          <a:r>
            <a:rPr kumimoji="1" lang="ja-JP" altLang="en-US" sz="1800"/>
            <a:t>（</a:t>
          </a:r>
          <a:r>
            <a:rPr kumimoji="1" lang="en-US" altLang="ja-JP" sz="1800"/>
            <a:t>138</a:t>
          </a:r>
          <a:r>
            <a:rPr kumimoji="1" lang="ja-JP" altLang="en-US" sz="1800"/>
            <a:t>百万円）</a:t>
          </a:r>
        </a:p>
      </xdr:txBody>
    </xdr:sp>
    <xdr:clientData/>
  </xdr:twoCellAnchor>
  <xdr:twoCellAnchor>
    <xdr:from>
      <xdr:col>15</xdr:col>
      <xdr:colOff>152399</xdr:colOff>
      <xdr:row>756</xdr:row>
      <xdr:rowOff>276225</xdr:rowOff>
    </xdr:from>
    <xdr:to>
      <xdr:col>20</xdr:col>
      <xdr:colOff>104775</xdr:colOff>
      <xdr:row>756</xdr:row>
      <xdr:rowOff>581025</xdr:rowOff>
    </xdr:to>
    <xdr:sp macro="" textlink="">
      <xdr:nvSpPr>
        <xdr:cNvPr id="17" name="テキスト ボックス 16">
          <a:extLst>
            <a:ext uri="{FF2B5EF4-FFF2-40B4-BE49-F238E27FC236}">
              <a16:creationId xmlns:a16="http://schemas.microsoft.com/office/drawing/2014/main" id="{D0C366E9-6648-4164-B60F-BAE17294926E}"/>
            </a:ext>
          </a:extLst>
        </xdr:cNvPr>
        <xdr:cNvSpPr txBox="1"/>
      </xdr:nvSpPr>
      <xdr:spPr>
        <a:xfrm>
          <a:off x="3152774" y="46691550"/>
          <a:ext cx="952501"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再委託</a:t>
          </a:r>
        </a:p>
      </xdr:txBody>
    </xdr:sp>
    <xdr:clientData/>
  </xdr:twoCellAnchor>
  <xdr:twoCellAnchor>
    <xdr:from>
      <xdr:col>5</xdr:col>
      <xdr:colOff>133350</xdr:colOff>
      <xdr:row>758</xdr:row>
      <xdr:rowOff>628650</xdr:rowOff>
    </xdr:from>
    <xdr:to>
      <xdr:col>50</xdr:col>
      <xdr:colOff>47625</xdr:colOff>
      <xdr:row>758</xdr:row>
      <xdr:rowOff>628650</xdr:rowOff>
    </xdr:to>
    <xdr:cxnSp macro="">
      <xdr:nvCxnSpPr>
        <xdr:cNvPr id="18" name="直線コネクタ 17">
          <a:extLst>
            <a:ext uri="{FF2B5EF4-FFF2-40B4-BE49-F238E27FC236}">
              <a16:creationId xmlns:a16="http://schemas.microsoft.com/office/drawing/2014/main" id="{C1F38551-BC2E-4FEE-9442-210AF6FDB1F2}"/>
            </a:ext>
          </a:extLst>
        </xdr:cNvPr>
        <xdr:cNvCxnSpPr/>
      </xdr:nvCxnSpPr>
      <xdr:spPr>
        <a:xfrm>
          <a:off x="1133475" y="48377475"/>
          <a:ext cx="9220200"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190500</xdr:colOff>
      <xdr:row>759</xdr:row>
      <xdr:rowOff>123825</xdr:rowOff>
    </xdr:from>
    <xdr:to>
      <xdr:col>20</xdr:col>
      <xdr:colOff>76200</xdr:colOff>
      <xdr:row>760</xdr:row>
      <xdr:rowOff>57150</xdr:rowOff>
    </xdr:to>
    <xdr:sp macro="" textlink="">
      <xdr:nvSpPr>
        <xdr:cNvPr id="21" name="テキスト ボックス 20">
          <a:extLst>
            <a:ext uri="{FF2B5EF4-FFF2-40B4-BE49-F238E27FC236}">
              <a16:creationId xmlns:a16="http://schemas.microsoft.com/office/drawing/2014/main" id="{5130687A-14E5-47D4-864F-B05943DD5DFD}"/>
            </a:ext>
          </a:extLst>
        </xdr:cNvPr>
        <xdr:cNvSpPr txBox="1"/>
      </xdr:nvSpPr>
      <xdr:spPr>
        <a:xfrm>
          <a:off x="1390650" y="49415700"/>
          <a:ext cx="2686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学校法人関西学院のケース</a:t>
          </a:r>
          <a:endParaRPr kumimoji="1" lang="en-US" altLang="ja-JP" sz="1200">
            <a:latin typeface="+mj-ea"/>
            <a:ea typeface="+mj-ea"/>
          </a:endParaRPr>
        </a:p>
      </xdr:txBody>
    </xdr:sp>
    <xdr:clientData/>
  </xdr:twoCellAnchor>
  <xdr:twoCellAnchor>
    <xdr:from>
      <xdr:col>17</xdr:col>
      <xdr:colOff>9525</xdr:colOff>
      <xdr:row>761</xdr:row>
      <xdr:rowOff>19050</xdr:rowOff>
    </xdr:from>
    <xdr:to>
      <xdr:col>35</xdr:col>
      <xdr:colOff>142314</xdr:colOff>
      <xdr:row>762</xdr:row>
      <xdr:rowOff>38100</xdr:rowOff>
    </xdr:to>
    <xdr:sp macro="" textlink="">
      <xdr:nvSpPr>
        <xdr:cNvPr id="22" name="テキスト ボックス 21">
          <a:extLst>
            <a:ext uri="{FF2B5EF4-FFF2-40B4-BE49-F238E27FC236}">
              <a16:creationId xmlns:a16="http://schemas.microsoft.com/office/drawing/2014/main" id="{B4E49BB6-A2BA-40D6-BE8C-14CD4684B8FC}"/>
            </a:ext>
          </a:extLst>
        </xdr:cNvPr>
        <xdr:cNvSpPr txBox="1"/>
      </xdr:nvSpPr>
      <xdr:spPr>
        <a:xfrm>
          <a:off x="3409950" y="49911000"/>
          <a:ext cx="3733239" cy="4667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17</xdr:col>
      <xdr:colOff>9525</xdr:colOff>
      <xdr:row>763</xdr:row>
      <xdr:rowOff>180975</xdr:rowOff>
    </xdr:from>
    <xdr:to>
      <xdr:col>35</xdr:col>
      <xdr:colOff>143995</xdr:colOff>
      <xdr:row>766</xdr:row>
      <xdr:rowOff>142875</xdr:rowOff>
    </xdr:to>
    <xdr:sp macro="" textlink="">
      <xdr:nvSpPr>
        <xdr:cNvPr id="24" name="テキスト ボックス 23">
          <a:extLst>
            <a:ext uri="{FF2B5EF4-FFF2-40B4-BE49-F238E27FC236}">
              <a16:creationId xmlns:a16="http://schemas.microsoft.com/office/drawing/2014/main" id="{C3ECA340-6D62-4E5D-BB2F-18E1EBB807EF}"/>
            </a:ext>
          </a:extLst>
        </xdr:cNvPr>
        <xdr:cNvSpPr txBox="1"/>
      </xdr:nvSpPr>
      <xdr:spPr>
        <a:xfrm>
          <a:off x="3409950" y="50777775"/>
          <a:ext cx="3734920" cy="9048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Ａ．学校法人関西学院</a:t>
          </a:r>
          <a:endParaRPr kumimoji="1" lang="en-US" altLang="ja-JP" sz="1800"/>
        </a:p>
        <a:p>
          <a:pPr algn="ctr"/>
          <a:r>
            <a:rPr kumimoji="1" lang="ja-JP" altLang="en-US" sz="1800"/>
            <a:t>（</a:t>
          </a:r>
          <a:r>
            <a:rPr kumimoji="1" lang="en-US" altLang="ja-JP" sz="1800"/>
            <a:t>80</a:t>
          </a:r>
          <a:r>
            <a:rPr kumimoji="1" lang="ja-JP" altLang="en-US" sz="1800"/>
            <a:t>百万円）</a:t>
          </a:r>
        </a:p>
      </xdr:txBody>
    </xdr:sp>
    <xdr:clientData/>
  </xdr:twoCellAnchor>
  <xdr:twoCellAnchor>
    <xdr:from>
      <xdr:col>26</xdr:col>
      <xdr:colOff>75920</xdr:colOff>
      <xdr:row>762</xdr:row>
      <xdr:rowOff>38100</xdr:rowOff>
    </xdr:from>
    <xdr:to>
      <xdr:col>26</xdr:col>
      <xdr:colOff>76760</xdr:colOff>
      <xdr:row>763</xdr:row>
      <xdr:rowOff>180975</xdr:rowOff>
    </xdr:to>
    <xdr:cxnSp macro="">
      <xdr:nvCxnSpPr>
        <xdr:cNvPr id="25" name="直線矢印コネクタ 24">
          <a:extLst>
            <a:ext uri="{FF2B5EF4-FFF2-40B4-BE49-F238E27FC236}">
              <a16:creationId xmlns:a16="http://schemas.microsoft.com/office/drawing/2014/main" id="{DACFA693-2A04-4050-BFFF-15E616E47F84}"/>
            </a:ext>
          </a:extLst>
        </xdr:cNvPr>
        <xdr:cNvCxnSpPr>
          <a:stCxn id="22" idx="2"/>
          <a:endCxn id="24" idx="0"/>
        </xdr:cNvCxnSpPr>
      </xdr:nvCxnSpPr>
      <xdr:spPr>
        <a:xfrm>
          <a:off x="5276570" y="50377725"/>
          <a:ext cx="840"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124239</xdr:colOff>
      <xdr:row>762</xdr:row>
      <xdr:rowOff>207065</xdr:rowOff>
    </xdr:from>
    <xdr:to>
      <xdr:col>25</xdr:col>
      <xdr:colOff>11181</xdr:colOff>
      <xdr:row>763</xdr:row>
      <xdr:rowOff>130865</xdr:rowOff>
    </xdr:to>
    <xdr:sp macro="" textlink="">
      <xdr:nvSpPr>
        <xdr:cNvPr id="28" name="テキスト ボックス 27">
          <a:extLst>
            <a:ext uri="{FF2B5EF4-FFF2-40B4-BE49-F238E27FC236}">
              <a16:creationId xmlns:a16="http://schemas.microsoft.com/office/drawing/2014/main" id="{9EB556A2-74EB-4C59-88D3-B7EAC261CA1C}"/>
            </a:ext>
          </a:extLst>
        </xdr:cNvPr>
        <xdr:cNvSpPr txBox="1"/>
      </xdr:nvSpPr>
      <xdr:spPr>
        <a:xfrm>
          <a:off x="2509630" y="49811608"/>
          <a:ext cx="247111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6</xdr:col>
      <xdr:colOff>131276</xdr:colOff>
      <xdr:row>769</xdr:row>
      <xdr:rowOff>298174</xdr:rowOff>
    </xdr:from>
    <xdr:to>
      <xdr:col>14</xdr:col>
      <xdr:colOff>79076</xdr:colOff>
      <xdr:row>772</xdr:row>
      <xdr:rowOff>107260</xdr:rowOff>
    </xdr:to>
    <xdr:sp macro="" textlink="">
      <xdr:nvSpPr>
        <xdr:cNvPr id="29" name="テキスト ボックス 28">
          <a:extLst>
            <a:ext uri="{FF2B5EF4-FFF2-40B4-BE49-F238E27FC236}">
              <a16:creationId xmlns:a16="http://schemas.microsoft.com/office/drawing/2014/main" id="{4691ACE5-9066-4945-AA11-1654DB23AE04}"/>
            </a:ext>
          </a:extLst>
        </xdr:cNvPr>
        <xdr:cNvSpPr txBox="1"/>
      </xdr:nvSpPr>
      <xdr:spPr>
        <a:xfrm>
          <a:off x="1331426" y="52904749"/>
          <a:ext cx="1548000" cy="7520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Ｂ．国立大学法人神戸大学</a:t>
          </a:r>
          <a:endParaRPr kumimoji="1" lang="en-US" altLang="ja-JP" sz="1000"/>
        </a:p>
        <a:p>
          <a:pPr algn="ctr"/>
          <a:r>
            <a:rPr kumimoji="1" lang="ja-JP" altLang="en-US" sz="1000"/>
            <a:t>（</a:t>
          </a:r>
          <a:r>
            <a:rPr kumimoji="1" lang="en-US" altLang="ja-JP" sz="1000"/>
            <a:t>10.0</a:t>
          </a:r>
          <a:r>
            <a:rPr kumimoji="1" lang="ja-JP" altLang="en-US" sz="1000"/>
            <a:t>百万円）</a:t>
          </a:r>
        </a:p>
      </xdr:txBody>
    </xdr:sp>
    <xdr:clientData/>
  </xdr:twoCellAnchor>
  <xdr:twoCellAnchor>
    <xdr:from>
      <xdr:col>14</xdr:col>
      <xdr:colOff>116369</xdr:colOff>
      <xdr:row>769</xdr:row>
      <xdr:rowOff>298174</xdr:rowOff>
    </xdr:from>
    <xdr:to>
      <xdr:col>22</xdr:col>
      <xdr:colOff>64169</xdr:colOff>
      <xdr:row>772</xdr:row>
      <xdr:rowOff>107260</xdr:rowOff>
    </xdr:to>
    <xdr:sp macro="" textlink="">
      <xdr:nvSpPr>
        <xdr:cNvPr id="32" name="テキスト ボックス 31">
          <a:extLst>
            <a:ext uri="{FF2B5EF4-FFF2-40B4-BE49-F238E27FC236}">
              <a16:creationId xmlns:a16="http://schemas.microsoft.com/office/drawing/2014/main" id="{FC3065FB-E1EF-47BC-AB75-0E9C6E14614F}"/>
            </a:ext>
          </a:extLst>
        </xdr:cNvPr>
        <xdr:cNvSpPr txBox="1"/>
      </xdr:nvSpPr>
      <xdr:spPr>
        <a:xfrm>
          <a:off x="2916719" y="52904749"/>
          <a:ext cx="1548000" cy="7520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solidFill>
                <a:schemeClr val="dk1"/>
              </a:solidFill>
              <a:effectLst/>
              <a:latin typeface="+mn-lt"/>
              <a:ea typeface="+mn-ea"/>
              <a:cs typeface="+mn-cs"/>
            </a:rPr>
            <a:t>学校法人同志社</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8.2</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22</xdr:col>
      <xdr:colOff>104772</xdr:colOff>
      <xdr:row>769</xdr:row>
      <xdr:rowOff>291961</xdr:rowOff>
    </xdr:from>
    <xdr:to>
      <xdr:col>30</xdr:col>
      <xdr:colOff>52572</xdr:colOff>
      <xdr:row>772</xdr:row>
      <xdr:rowOff>101047</xdr:rowOff>
    </xdr:to>
    <xdr:sp macro="" textlink="">
      <xdr:nvSpPr>
        <xdr:cNvPr id="33" name="テキスト ボックス 32">
          <a:extLst>
            <a:ext uri="{FF2B5EF4-FFF2-40B4-BE49-F238E27FC236}">
              <a16:creationId xmlns:a16="http://schemas.microsoft.com/office/drawing/2014/main" id="{1AC4E4BE-0A29-41DB-A6FD-F4C745807620}"/>
            </a:ext>
          </a:extLst>
        </xdr:cNvPr>
        <xdr:cNvSpPr txBox="1"/>
      </xdr:nvSpPr>
      <xdr:spPr>
        <a:xfrm>
          <a:off x="4505322" y="52898536"/>
          <a:ext cx="1548000" cy="7520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solidFill>
                <a:schemeClr val="dk1"/>
              </a:solidFill>
              <a:effectLst/>
              <a:latin typeface="+mn-lt"/>
              <a:ea typeface="+mn-ea"/>
              <a:cs typeface="+mn-cs"/>
            </a:rPr>
            <a:t>国立大学</a:t>
          </a:r>
          <a:r>
            <a:rPr kumimoji="1" lang="ja-JP" altLang="ja-JP" sz="1000">
              <a:solidFill>
                <a:schemeClr val="dk1"/>
              </a:solidFill>
              <a:effectLst/>
              <a:latin typeface="+mn-lt"/>
              <a:ea typeface="+mn-ea"/>
              <a:cs typeface="+mn-cs"/>
            </a:rPr>
            <a:t>法人</a:t>
          </a:r>
          <a:r>
            <a:rPr kumimoji="1" lang="ja-JP" altLang="en-US" sz="1000">
              <a:solidFill>
                <a:schemeClr val="dk1"/>
              </a:solidFill>
              <a:effectLst/>
              <a:latin typeface="+mn-lt"/>
              <a:ea typeface="+mn-ea"/>
              <a:cs typeface="+mn-cs"/>
            </a:rPr>
            <a:t>大阪教育大学</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30</xdr:col>
      <xdr:colOff>95661</xdr:colOff>
      <xdr:row>769</xdr:row>
      <xdr:rowOff>296517</xdr:rowOff>
    </xdr:from>
    <xdr:to>
      <xdr:col>38</xdr:col>
      <xdr:colOff>43461</xdr:colOff>
      <xdr:row>772</xdr:row>
      <xdr:rowOff>105603</xdr:rowOff>
    </xdr:to>
    <xdr:sp macro="" textlink="">
      <xdr:nvSpPr>
        <xdr:cNvPr id="34" name="テキスト ボックス 33">
          <a:extLst>
            <a:ext uri="{FF2B5EF4-FFF2-40B4-BE49-F238E27FC236}">
              <a16:creationId xmlns:a16="http://schemas.microsoft.com/office/drawing/2014/main" id="{D8D2DF34-835F-44D6-BE08-EA983FCC6F72}"/>
            </a:ext>
          </a:extLst>
        </xdr:cNvPr>
        <xdr:cNvSpPr txBox="1"/>
      </xdr:nvSpPr>
      <xdr:spPr>
        <a:xfrm>
          <a:off x="6096411" y="52903092"/>
          <a:ext cx="1548000" cy="7520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学校法人関西大学</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7.9</a:t>
          </a:r>
          <a:r>
            <a:rPr kumimoji="1" lang="ja-JP" altLang="ja-JP" sz="1000">
              <a:solidFill>
                <a:schemeClr val="dk1"/>
              </a:solidFill>
              <a:effectLst/>
              <a:latin typeface="+mn-lt"/>
              <a:ea typeface="+mn-ea"/>
              <a:cs typeface="+mn-cs"/>
            </a:rPr>
            <a:t>百万円）</a:t>
          </a:r>
          <a:endParaRPr kumimoji="1" lang="ja-JP" altLang="en-US" sz="1000"/>
        </a:p>
      </xdr:txBody>
    </xdr:sp>
    <xdr:clientData/>
  </xdr:twoCellAnchor>
  <xdr:twoCellAnchor>
    <xdr:from>
      <xdr:col>38</xdr:col>
      <xdr:colOff>81169</xdr:colOff>
      <xdr:row>769</xdr:row>
      <xdr:rowOff>298171</xdr:rowOff>
    </xdr:from>
    <xdr:to>
      <xdr:col>46</xdr:col>
      <xdr:colOff>28969</xdr:colOff>
      <xdr:row>772</xdr:row>
      <xdr:rowOff>107257</xdr:rowOff>
    </xdr:to>
    <xdr:sp macro="" textlink="">
      <xdr:nvSpPr>
        <xdr:cNvPr id="37" name="テキスト ボックス 36">
          <a:extLst>
            <a:ext uri="{FF2B5EF4-FFF2-40B4-BE49-F238E27FC236}">
              <a16:creationId xmlns:a16="http://schemas.microsoft.com/office/drawing/2014/main" id="{8AC0DD39-6CD7-44AE-89E8-5E92B8074DF7}"/>
            </a:ext>
          </a:extLst>
        </xdr:cNvPr>
        <xdr:cNvSpPr txBox="1"/>
      </xdr:nvSpPr>
      <xdr:spPr>
        <a:xfrm>
          <a:off x="7682119" y="52904746"/>
          <a:ext cx="1548000" cy="7520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学校法人</a:t>
          </a:r>
          <a:r>
            <a:rPr kumimoji="1" lang="ja-JP" altLang="en-US" sz="1000">
              <a:solidFill>
                <a:schemeClr val="dk1"/>
              </a:solidFill>
              <a:effectLst/>
              <a:latin typeface="+mn-lt"/>
              <a:ea typeface="+mn-ea"/>
              <a:cs typeface="+mn-cs"/>
            </a:rPr>
            <a:t>早稲田</a:t>
          </a:r>
          <a:r>
            <a:rPr kumimoji="1" lang="ja-JP" altLang="ja-JP" sz="1000">
              <a:solidFill>
                <a:schemeClr val="dk1"/>
              </a:solidFill>
              <a:effectLst/>
              <a:latin typeface="+mn-lt"/>
              <a:ea typeface="+mn-ea"/>
              <a:cs typeface="+mn-cs"/>
            </a:rPr>
            <a:t>大学</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26</xdr:col>
      <xdr:colOff>76760</xdr:colOff>
      <xdr:row>766</xdr:row>
      <xdr:rowOff>142874</xdr:rowOff>
    </xdr:from>
    <xdr:to>
      <xdr:col>42</xdr:col>
      <xdr:colOff>55069</xdr:colOff>
      <xdr:row>769</xdr:row>
      <xdr:rowOff>298170</xdr:rowOff>
    </xdr:to>
    <xdr:cxnSp macro="">
      <xdr:nvCxnSpPr>
        <xdr:cNvPr id="40" name="コネクタ: カギ線 39">
          <a:extLst>
            <a:ext uri="{FF2B5EF4-FFF2-40B4-BE49-F238E27FC236}">
              <a16:creationId xmlns:a16="http://schemas.microsoft.com/office/drawing/2014/main" id="{9F5AB8E4-7EA4-4070-950C-A9DF890DBFD3}"/>
            </a:ext>
          </a:extLst>
        </xdr:cNvPr>
        <xdr:cNvCxnSpPr>
          <a:stCxn id="24" idx="2"/>
          <a:endCxn id="37" idx="0"/>
        </xdr:cNvCxnSpPr>
      </xdr:nvCxnSpPr>
      <xdr:spPr>
        <a:xfrm rot="16200000" flipH="1">
          <a:off x="6317629" y="50766255"/>
          <a:ext cx="1098271" cy="317870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76761</xdr:colOff>
      <xdr:row>766</xdr:row>
      <xdr:rowOff>142874</xdr:rowOff>
    </xdr:from>
    <xdr:to>
      <xdr:col>26</xdr:col>
      <xdr:colOff>78673</xdr:colOff>
      <xdr:row>769</xdr:row>
      <xdr:rowOff>291960</xdr:rowOff>
    </xdr:to>
    <xdr:cxnSp macro="">
      <xdr:nvCxnSpPr>
        <xdr:cNvPr id="46" name="コネクタ: カギ線 45">
          <a:extLst>
            <a:ext uri="{FF2B5EF4-FFF2-40B4-BE49-F238E27FC236}">
              <a16:creationId xmlns:a16="http://schemas.microsoft.com/office/drawing/2014/main" id="{BEC0C7FE-E50A-4853-BDAD-B9A9902EC170}"/>
            </a:ext>
          </a:extLst>
        </xdr:cNvPr>
        <xdr:cNvCxnSpPr>
          <a:stCxn id="24" idx="2"/>
          <a:endCxn id="33" idx="0"/>
        </xdr:cNvCxnSpPr>
      </xdr:nvCxnSpPr>
      <xdr:spPr>
        <a:xfrm rot="16200000" flipH="1">
          <a:off x="4732336" y="52351549"/>
          <a:ext cx="1092061" cy="1912"/>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90269</xdr:colOff>
      <xdr:row>766</xdr:row>
      <xdr:rowOff>142876</xdr:rowOff>
    </xdr:from>
    <xdr:to>
      <xdr:col>26</xdr:col>
      <xdr:colOff>76760</xdr:colOff>
      <xdr:row>769</xdr:row>
      <xdr:rowOff>298175</xdr:rowOff>
    </xdr:to>
    <xdr:cxnSp macro="">
      <xdr:nvCxnSpPr>
        <xdr:cNvPr id="48" name="コネクタ: カギ線 47">
          <a:extLst>
            <a:ext uri="{FF2B5EF4-FFF2-40B4-BE49-F238E27FC236}">
              <a16:creationId xmlns:a16="http://schemas.microsoft.com/office/drawing/2014/main" id="{FDEFCD26-45A7-473D-961E-BD9D3DAAE7DB}"/>
            </a:ext>
          </a:extLst>
        </xdr:cNvPr>
        <xdr:cNvCxnSpPr>
          <a:stCxn id="24" idx="2"/>
          <a:endCxn id="32" idx="0"/>
        </xdr:cNvCxnSpPr>
      </xdr:nvCxnSpPr>
      <xdr:spPr>
        <a:xfrm rot="5400000">
          <a:off x="3934928" y="51562267"/>
          <a:ext cx="1098274" cy="158669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76760</xdr:colOff>
      <xdr:row>766</xdr:row>
      <xdr:rowOff>142874</xdr:rowOff>
    </xdr:from>
    <xdr:to>
      <xdr:col>34</xdr:col>
      <xdr:colOff>69561</xdr:colOff>
      <xdr:row>769</xdr:row>
      <xdr:rowOff>296516</xdr:rowOff>
    </xdr:to>
    <xdr:cxnSp macro="">
      <xdr:nvCxnSpPr>
        <xdr:cNvPr id="50" name="コネクタ: カギ線 49">
          <a:extLst>
            <a:ext uri="{FF2B5EF4-FFF2-40B4-BE49-F238E27FC236}">
              <a16:creationId xmlns:a16="http://schemas.microsoft.com/office/drawing/2014/main" id="{F17EFC43-814C-4CD5-A24A-2B3A54FA44B4}"/>
            </a:ext>
          </a:extLst>
        </xdr:cNvPr>
        <xdr:cNvCxnSpPr>
          <a:stCxn id="24" idx="2"/>
          <a:endCxn id="34" idx="0"/>
        </xdr:cNvCxnSpPr>
      </xdr:nvCxnSpPr>
      <xdr:spPr>
        <a:xfrm rot="16200000" flipH="1">
          <a:off x="5525602" y="51558282"/>
          <a:ext cx="1096617" cy="159300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105176</xdr:colOff>
      <xdr:row>766</xdr:row>
      <xdr:rowOff>142875</xdr:rowOff>
    </xdr:from>
    <xdr:to>
      <xdr:col>26</xdr:col>
      <xdr:colOff>76760</xdr:colOff>
      <xdr:row>769</xdr:row>
      <xdr:rowOff>298174</xdr:rowOff>
    </xdr:to>
    <xdr:cxnSp macro="">
      <xdr:nvCxnSpPr>
        <xdr:cNvPr id="58" name="コネクタ: カギ線 57">
          <a:extLst>
            <a:ext uri="{FF2B5EF4-FFF2-40B4-BE49-F238E27FC236}">
              <a16:creationId xmlns:a16="http://schemas.microsoft.com/office/drawing/2014/main" id="{0EFF2C9E-534F-4CDF-8B1F-9175A174417C}"/>
            </a:ext>
          </a:extLst>
        </xdr:cNvPr>
        <xdr:cNvCxnSpPr>
          <a:stCxn id="29" idx="0"/>
          <a:endCxn id="24" idx="2"/>
        </xdr:cNvCxnSpPr>
      </xdr:nvCxnSpPr>
      <xdr:spPr>
        <a:xfrm rot="5400000" flipH="1" flipV="1">
          <a:off x="3142281" y="50769620"/>
          <a:ext cx="1098274" cy="3171984"/>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74543</xdr:colOff>
      <xdr:row>766</xdr:row>
      <xdr:rowOff>231913</xdr:rowOff>
    </xdr:from>
    <xdr:to>
      <xdr:col>13</xdr:col>
      <xdr:colOff>26919</xdr:colOff>
      <xdr:row>767</xdr:row>
      <xdr:rowOff>221974</xdr:rowOff>
    </xdr:to>
    <xdr:sp macro="" textlink="">
      <xdr:nvSpPr>
        <xdr:cNvPr id="61" name="テキスト ボックス 60">
          <a:extLst>
            <a:ext uri="{FF2B5EF4-FFF2-40B4-BE49-F238E27FC236}">
              <a16:creationId xmlns:a16="http://schemas.microsoft.com/office/drawing/2014/main" id="{3B9A0475-E6C9-4E62-A055-F09B392F7451}"/>
            </a:ext>
          </a:extLst>
        </xdr:cNvPr>
        <xdr:cNvSpPr txBox="1"/>
      </xdr:nvSpPr>
      <xdr:spPr>
        <a:xfrm>
          <a:off x="1664804" y="51161674"/>
          <a:ext cx="94628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再委託</a:t>
          </a:r>
        </a:p>
      </xdr:txBody>
    </xdr:sp>
    <xdr:clientData/>
  </xdr:twoCellAnchor>
  <xdr:twoCellAnchor>
    <xdr:from>
      <xdr:col>20</xdr:col>
      <xdr:colOff>158749</xdr:colOff>
      <xdr:row>831</xdr:row>
      <xdr:rowOff>49741</xdr:rowOff>
    </xdr:from>
    <xdr:to>
      <xdr:col>49</xdr:col>
      <xdr:colOff>389467</xdr:colOff>
      <xdr:row>832</xdr:row>
      <xdr:rowOff>8466</xdr:rowOff>
    </xdr:to>
    <xdr:sp macro="" textlink="">
      <xdr:nvSpPr>
        <xdr:cNvPr id="51" name="テキスト ボックス 50">
          <a:extLst>
            <a:ext uri="{FF2B5EF4-FFF2-40B4-BE49-F238E27FC236}">
              <a16:creationId xmlns:a16="http://schemas.microsoft.com/office/drawing/2014/main" id="{37C0BEC5-35CE-4C44-8ED8-7DA5AC090606}"/>
            </a:ext>
          </a:extLst>
        </xdr:cNvPr>
        <xdr:cNvSpPr txBox="1"/>
      </xdr:nvSpPr>
      <xdr:spPr>
        <a:xfrm>
          <a:off x="4180416" y="58025241"/>
          <a:ext cx="6062134"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表示単位未満四捨五入の関係で、積み上げと合計は一致しない場合がある。</a:t>
          </a:r>
        </a:p>
      </xdr:txBody>
    </xdr:sp>
    <xdr:clientData/>
  </xdr:twoCellAnchor>
  <xdr:twoCellAnchor>
    <xdr:from>
      <xdr:col>20</xdr:col>
      <xdr:colOff>165099</xdr:colOff>
      <xdr:row>834</xdr:row>
      <xdr:rowOff>0</xdr:rowOff>
    </xdr:from>
    <xdr:to>
      <xdr:col>49</xdr:col>
      <xdr:colOff>395817</xdr:colOff>
      <xdr:row>834</xdr:row>
      <xdr:rowOff>276225</xdr:rowOff>
    </xdr:to>
    <xdr:sp macro="" textlink="">
      <xdr:nvSpPr>
        <xdr:cNvPr id="57" name="テキスト ボックス 56">
          <a:extLst>
            <a:ext uri="{FF2B5EF4-FFF2-40B4-BE49-F238E27FC236}">
              <a16:creationId xmlns:a16="http://schemas.microsoft.com/office/drawing/2014/main" id="{7F4BD7DD-1D46-4F24-B406-3C8FED167A2B}"/>
            </a:ext>
          </a:extLst>
        </xdr:cNvPr>
        <xdr:cNvSpPr txBox="1"/>
      </xdr:nvSpPr>
      <xdr:spPr>
        <a:xfrm>
          <a:off x="4186766" y="58928000"/>
          <a:ext cx="6062134"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表示単位未満四捨五入の関係で、積み上げと合計は一致しない場合がある。</a:t>
          </a:r>
        </a:p>
      </xdr:txBody>
    </xdr:sp>
    <xdr:clientData/>
  </xdr:twoCellAnchor>
  <xdr:twoCellAnchor>
    <xdr:from>
      <xdr:col>20</xdr:col>
      <xdr:colOff>166158</xdr:colOff>
      <xdr:row>867</xdr:row>
      <xdr:rowOff>19050</xdr:rowOff>
    </xdr:from>
    <xdr:to>
      <xdr:col>49</xdr:col>
      <xdr:colOff>396876</xdr:colOff>
      <xdr:row>867</xdr:row>
      <xdr:rowOff>295275</xdr:rowOff>
    </xdr:to>
    <xdr:sp macro="" textlink="">
      <xdr:nvSpPr>
        <xdr:cNvPr id="60" name="テキスト ボックス 59">
          <a:extLst>
            <a:ext uri="{FF2B5EF4-FFF2-40B4-BE49-F238E27FC236}">
              <a16:creationId xmlns:a16="http://schemas.microsoft.com/office/drawing/2014/main" id="{EBBA8DD5-4E5E-497D-BE4A-59AC3ED8D6AA}"/>
            </a:ext>
          </a:extLst>
        </xdr:cNvPr>
        <xdr:cNvSpPr txBox="1"/>
      </xdr:nvSpPr>
      <xdr:spPr>
        <a:xfrm>
          <a:off x="4187825" y="62725300"/>
          <a:ext cx="6062134"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表示単位未満四捨五入の関係で、積み上げと合計は一致しない場合がある。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80" zoomScaleNormal="75" zoomScaleSheetLayoutView="80" zoomScalePageLayoutView="85" workbookViewId="0">
      <selection activeCell="Z1100" sqref="Z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152</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7" t="s">
        <v>76</v>
      </c>
      <c r="H5" s="528"/>
      <c r="I5" s="528"/>
      <c r="J5" s="528"/>
      <c r="K5" s="528"/>
      <c r="L5" s="528"/>
      <c r="M5" s="529" t="s">
        <v>67</v>
      </c>
      <c r="N5" s="530"/>
      <c r="O5" s="530"/>
      <c r="P5" s="530"/>
      <c r="Q5" s="530"/>
      <c r="R5" s="531"/>
      <c r="S5" s="532" t="s">
        <v>80</v>
      </c>
      <c r="T5" s="528"/>
      <c r="U5" s="528"/>
      <c r="V5" s="528"/>
      <c r="W5" s="528"/>
      <c r="X5" s="533"/>
      <c r="Y5" s="705" t="s">
        <v>3</v>
      </c>
      <c r="Z5" s="706"/>
      <c r="AA5" s="706"/>
      <c r="AB5" s="706"/>
      <c r="AC5" s="706"/>
      <c r="AD5" s="707"/>
      <c r="AE5" s="708" t="s">
        <v>548</v>
      </c>
      <c r="AF5" s="708"/>
      <c r="AG5" s="708"/>
      <c r="AH5" s="708"/>
      <c r="AI5" s="708"/>
      <c r="AJ5" s="708"/>
      <c r="AK5" s="708"/>
      <c r="AL5" s="708"/>
      <c r="AM5" s="708"/>
      <c r="AN5" s="708"/>
      <c r="AO5" s="708"/>
      <c r="AP5" s="709"/>
      <c r="AQ5" s="710" t="s">
        <v>666</v>
      </c>
      <c r="AR5" s="711"/>
      <c r="AS5" s="711"/>
      <c r="AT5" s="711"/>
      <c r="AU5" s="711"/>
      <c r="AV5" s="711"/>
      <c r="AW5" s="711"/>
      <c r="AX5" s="712"/>
    </row>
    <row r="6" spans="1:50" ht="39" customHeight="1" x14ac:dyDescent="0.15">
      <c r="A6" s="715" t="s">
        <v>4</v>
      </c>
      <c r="B6" s="716"/>
      <c r="C6" s="716"/>
      <c r="D6" s="716"/>
      <c r="E6" s="716"/>
      <c r="F6" s="716"/>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50.75" customHeight="1" x14ac:dyDescent="0.15">
      <c r="A7" s="821" t="s">
        <v>23</v>
      </c>
      <c r="B7" s="822"/>
      <c r="C7" s="822"/>
      <c r="D7" s="822"/>
      <c r="E7" s="822"/>
      <c r="F7" s="823"/>
      <c r="G7" s="824" t="s">
        <v>551</v>
      </c>
      <c r="H7" s="825"/>
      <c r="I7" s="825"/>
      <c r="J7" s="825"/>
      <c r="K7" s="825"/>
      <c r="L7" s="825"/>
      <c r="M7" s="825"/>
      <c r="N7" s="825"/>
      <c r="O7" s="825"/>
      <c r="P7" s="825"/>
      <c r="Q7" s="825"/>
      <c r="R7" s="825"/>
      <c r="S7" s="825"/>
      <c r="T7" s="825"/>
      <c r="U7" s="825"/>
      <c r="V7" s="825"/>
      <c r="W7" s="825"/>
      <c r="X7" s="826"/>
      <c r="Y7" s="385" t="s">
        <v>5</v>
      </c>
      <c r="Z7" s="276"/>
      <c r="AA7" s="276"/>
      <c r="AB7" s="276"/>
      <c r="AC7" s="276"/>
      <c r="AD7" s="386"/>
      <c r="AE7" s="375" t="s">
        <v>607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1" t="s">
        <v>391</v>
      </c>
      <c r="B8" s="822"/>
      <c r="C8" s="822"/>
      <c r="D8" s="822"/>
      <c r="E8" s="822"/>
      <c r="F8" s="823"/>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8"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9"/>
    </row>
    <row r="9" spans="1:50" ht="69" customHeight="1" x14ac:dyDescent="0.15">
      <c r="A9" s="106" t="s">
        <v>24</v>
      </c>
      <c r="B9" s="107"/>
      <c r="C9" s="107"/>
      <c r="D9" s="107"/>
      <c r="E9" s="107"/>
      <c r="F9" s="107"/>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0" t="s">
        <v>31</v>
      </c>
      <c r="B10" s="731"/>
      <c r="C10" s="731"/>
      <c r="D10" s="731"/>
      <c r="E10" s="731"/>
      <c r="F10" s="731"/>
      <c r="G10" s="666" t="s">
        <v>608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0" t="s">
        <v>25</v>
      </c>
      <c r="B12" s="101"/>
      <c r="C12" s="101"/>
      <c r="D12" s="101"/>
      <c r="E12" s="101"/>
      <c r="F12" s="102"/>
      <c r="G12" s="672"/>
      <c r="H12" s="673"/>
      <c r="I12" s="673"/>
      <c r="J12" s="673"/>
      <c r="K12" s="673"/>
      <c r="L12" s="673"/>
      <c r="M12" s="673"/>
      <c r="N12" s="673"/>
      <c r="O12" s="673"/>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32"/>
    </row>
    <row r="13" spans="1:50" ht="21" customHeight="1" x14ac:dyDescent="0.15">
      <c r="A13" s="103"/>
      <c r="B13" s="104"/>
      <c r="C13" s="104"/>
      <c r="D13" s="104"/>
      <c r="E13" s="104"/>
      <c r="F13" s="105"/>
      <c r="G13" s="733" t="s">
        <v>7</v>
      </c>
      <c r="H13" s="734"/>
      <c r="I13" s="631" t="s">
        <v>8</v>
      </c>
      <c r="J13" s="632"/>
      <c r="K13" s="632"/>
      <c r="L13" s="632"/>
      <c r="M13" s="632"/>
      <c r="N13" s="632"/>
      <c r="O13" s="633"/>
      <c r="P13" s="183" t="s">
        <v>551</v>
      </c>
      <c r="Q13" s="184"/>
      <c r="R13" s="184"/>
      <c r="S13" s="184"/>
      <c r="T13" s="184"/>
      <c r="U13" s="184"/>
      <c r="V13" s="185"/>
      <c r="W13" s="183" t="s">
        <v>550</v>
      </c>
      <c r="X13" s="184"/>
      <c r="Y13" s="184"/>
      <c r="Z13" s="184"/>
      <c r="AA13" s="184"/>
      <c r="AB13" s="184"/>
      <c r="AC13" s="185"/>
      <c r="AD13" s="183">
        <v>300.3</v>
      </c>
      <c r="AE13" s="184"/>
      <c r="AF13" s="184"/>
      <c r="AG13" s="184"/>
      <c r="AH13" s="184"/>
      <c r="AI13" s="184"/>
      <c r="AJ13" s="185"/>
      <c r="AK13" s="183">
        <v>250.3</v>
      </c>
      <c r="AL13" s="184"/>
      <c r="AM13" s="184"/>
      <c r="AN13" s="184"/>
      <c r="AO13" s="184"/>
      <c r="AP13" s="184"/>
      <c r="AQ13" s="185"/>
      <c r="AR13" s="180">
        <v>250.3</v>
      </c>
      <c r="AS13" s="181"/>
      <c r="AT13" s="181"/>
      <c r="AU13" s="181"/>
      <c r="AV13" s="181"/>
      <c r="AW13" s="181"/>
      <c r="AX13" s="384"/>
    </row>
    <row r="14" spans="1:50" ht="21" customHeight="1" x14ac:dyDescent="0.15">
      <c r="A14" s="103"/>
      <c r="B14" s="104"/>
      <c r="C14" s="104"/>
      <c r="D14" s="104"/>
      <c r="E14" s="104"/>
      <c r="F14" s="105"/>
      <c r="G14" s="735"/>
      <c r="H14" s="736"/>
      <c r="I14" s="552" t="s">
        <v>9</v>
      </c>
      <c r="J14" s="622"/>
      <c r="K14" s="622"/>
      <c r="L14" s="622"/>
      <c r="M14" s="622"/>
      <c r="N14" s="622"/>
      <c r="O14" s="623"/>
      <c r="P14" s="183" t="s">
        <v>550</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t="s">
        <v>550</v>
      </c>
      <c r="AL14" s="184"/>
      <c r="AM14" s="184"/>
      <c r="AN14" s="184"/>
      <c r="AO14" s="184"/>
      <c r="AP14" s="184"/>
      <c r="AQ14" s="185"/>
      <c r="AR14" s="658"/>
      <c r="AS14" s="658"/>
      <c r="AT14" s="658"/>
      <c r="AU14" s="658"/>
      <c r="AV14" s="658"/>
      <c r="AW14" s="658"/>
      <c r="AX14" s="659"/>
    </row>
    <row r="15" spans="1:50" ht="21" customHeight="1" x14ac:dyDescent="0.15">
      <c r="A15" s="103"/>
      <c r="B15" s="104"/>
      <c r="C15" s="104"/>
      <c r="D15" s="104"/>
      <c r="E15" s="104"/>
      <c r="F15" s="105"/>
      <c r="G15" s="735"/>
      <c r="H15" s="736"/>
      <c r="I15" s="552" t="s">
        <v>52</v>
      </c>
      <c r="J15" s="553"/>
      <c r="K15" s="553"/>
      <c r="L15" s="553"/>
      <c r="M15" s="553"/>
      <c r="N15" s="553"/>
      <c r="O15" s="554"/>
      <c r="P15" s="183" t="s">
        <v>550</v>
      </c>
      <c r="Q15" s="184"/>
      <c r="R15" s="184"/>
      <c r="S15" s="184"/>
      <c r="T15" s="184"/>
      <c r="U15" s="184"/>
      <c r="V15" s="185"/>
      <c r="W15" s="183" t="s">
        <v>550</v>
      </c>
      <c r="X15" s="184"/>
      <c r="Y15" s="184"/>
      <c r="Z15" s="184"/>
      <c r="AA15" s="184"/>
      <c r="AB15" s="184"/>
      <c r="AC15" s="185"/>
      <c r="AD15" s="183" t="s">
        <v>550</v>
      </c>
      <c r="AE15" s="184"/>
      <c r="AF15" s="184"/>
      <c r="AG15" s="184"/>
      <c r="AH15" s="184"/>
      <c r="AI15" s="184"/>
      <c r="AJ15" s="185"/>
      <c r="AK15" s="183" t="s">
        <v>550</v>
      </c>
      <c r="AL15" s="184"/>
      <c r="AM15" s="184"/>
      <c r="AN15" s="184"/>
      <c r="AO15" s="184"/>
      <c r="AP15" s="184"/>
      <c r="AQ15" s="185"/>
      <c r="AR15" s="183" t="s">
        <v>550</v>
      </c>
      <c r="AS15" s="184"/>
      <c r="AT15" s="184"/>
      <c r="AU15" s="184"/>
      <c r="AV15" s="184"/>
      <c r="AW15" s="184"/>
      <c r="AX15" s="185"/>
    </row>
    <row r="16" spans="1:50" ht="21" customHeight="1" x14ac:dyDescent="0.15">
      <c r="A16" s="103"/>
      <c r="B16" s="104"/>
      <c r="C16" s="104"/>
      <c r="D16" s="104"/>
      <c r="E16" s="104"/>
      <c r="F16" s="105"/>
      <c r="G16" s="735"/>
      <c r="H16" s="736"/>
      <c r="I16" s="552" t="s">
        <v>53</v>
      </c>
      <c r="J16" s="553"/>
      <c r="K16" s="553"/>
      <c r="L16" s="553"/>
      <c r="M16" s="553"/>
      <c r="N16" s="553"/>
      <c r="O16" s="554"/>
      <c r="P16" s="183" t="s">
        <v>550</v>
      </c>
      <c r="Q16" s="184"/>
      <c r="R16" s="184"/>
      <c r="S16" s="184"/>
      <c r="T16" s="184"/>
      <c r="U16" s="184"/>
      <c r="V16" s="185"/>
      <c r="W16" s="183" t="s">
        <v>550</v>
      </c>
      <c r="X16" s="184"/>
      <c r="Y16" s="184"/>
      <c r="Z16" s="184"/>
      <c r="AA16" s="184"/>
      <c r="AB16" s="184"/>
      <c r="AC16" s="185"/>
      <c r="AD16" s="183" t="s">
        <v>550</v>
      </c>
      <c r="AE16" s="184"/>
      <c r="AF16" s="184"/>
      <c r="AG16" s="184"/>
      <c r="AH16" s="184"/>
      <c r="AI16" s="184"/>
      <c r="AJ16" s="185"/>
      <c r="AK16" s="183" t="s">
        <v>550</v>
      </c>
      <c r="AL16" s="184"/>
      <c r="AM16" s="184"/>
      <c r="AN16" s="184"/>
      <c r="AO16" s="184"/>
      <c r="AP16" s="184"/>
      <c r="AQ16" s="185"/>
      <c r="AR16" s="669"/>
      <c r="AS16" s="670"/>
      <c r="AT16" s="670"/>
      <c r="AU16" s="670"/>
      <c r="AV16" s="670"/>
      <c r="AW16" s="670"/>
      <c r="AX16" s="671"/>
    </row>
    <row r="17" spans="1:50" ht="24.75" customHeight="1" x14ac:dyDescent="0.15">
      <c r="A17" s="103"/>
      <c r="B17" s="104"/>
      <c r="C17" s="104"/>
      <c r="D17" s="104"/>
      <c r="E17" s="104"/>
      <c r="F17" s="105"/>
      <c r="G17" s="735"/>
      <c r="H17" s="736"/>
      <c r="I17" s="552" t="s">
        <v>51</v>
      </c>
      <c r="J17" s="622"/>
      <c r="K17" s="622"/>
      <c r="L17" s="622"/>
      <c r="M17" s="622"/>
      <c r="N17" s="622"/>
      <c r="O17" s="623"/>
      <c r="P17" s="183" t="s">
        <v>550</v>
      </c>
      <c r="Q17" s="184"/>
      <c r="R17" s="184"/>
      <c r="S17" s="184"/>
      <c r="T17" s="184"/>
      <c r="U17" s="184"/>
      <c r="V17" s="185"/>
      <c r="W17" s="183" t="s">
        <v>550</v>
      </c>
      <c r="X17" s="184"/>
      <c r="Y17" s="184"/>
      <c r="Z17" s="184"/>
      <c r="AA17" s="184"/>
      <c r="AB17" s="184"/>
      <c r="AC17" s="185"/>
      <c r="AD17" s="183" t="s">
        <v>550</v>
      </c>
      <c r="AE17" s="184"/>
      <c r="AF17" s="184"/>
      <c r="AG17" s="184"/>
      <c r="AH17" s="184"/>
      <c r="AI17" s="184"/>
      <c r="AJ17" s="185"/>
      <c r="AK17" s="183" t="s">
        <v>550</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7"/>
      <c r="H18" s="738"/>
      <c r="I18" s="725" t="s">
        <v>21</v>
      </c>
      <c r="J18" s="726"/>
      <c r="K18" s="726"/>
      <c r="L18" s="726"/>
      <c r="M18" s="726"/>
      <c r="N18" s="726"/>
      <c r="O18" s="727"/>
      <c r="P18" s="204">
        <f>SUM(P13:V17)</f>
        <v>0</v>
      </c>
      <c r="Q18" s="205"/>
      <c r="R18" s="205"/>
      <c r="S18" s="205"/>
      <c r="T18" s="205"/>
      <c r="U18" s="205"/>
      <c r="V18" s="206"/>
      <c r="W18" s="204">
        <f>SUM(W13:AC17)</f>
        <v>0</v>
      </c>
      <c r="X18" s="205"/>
      <c r="Y18" s="205"/>
      <c r="Z18" s="205"/>
      <c r="AA18" s="205"/>
      <c r="AB18" s="205"/>
      <c r="AC18" s="206"/>
      <c r="AD18" s="204">
        <f>SUM(AD13:AJ17)</f>
        <v>300.3</v>
      </c>
      <c r="AE18" s="205"/>
      <c r="AF18" s="205"/>
      <c r="AG18" s="205"/>
      <c r="AH18" s="205"/>
      <c r="AI18" s="205"/>
      <c r="AJ18" s="206"/>
      <c r="AK18" s="204">
        <f>SUM(AK13:AQ17)</f>
        <v>250.3</v>
      </c>
      <c r="AL18" s="205"/>
      <c r="AM18" s="205"/>
      <c r="AN18" s="205"/>
      <c r="AO18" s="205"/>
      <c r="AP18" s="205"/>
      <c r="AQ18" s="206"/>
      <c r="AR18" s="204">
        <f>SUM(AR13:AX17)</f>
        <v>250.3</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0</v>
      </c>
      <c r="Q19" s="184"/>
      <c r="R19" s="184"/>
      <c r="S19" s="184"/>
      <c r="T19" s="184"/>
      <c r="U19" s="184"/>
      <c r="V19" s="185"/>
      <c r="W19" s="183">
        <v>0</v>
      </c>
      <c r="X19" s="184"/>
      <c r="Y19" s="184"/>
      <c r="Z19" s="184"/>
      <c r="AA19" s="184"/>
      <c r="AB19" s="184"/>
      <c r="AC19" s="185"/>
      <c r="AD19" s="183">
        <v>300.3</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t="str">
        <f>IF(W18=0, "-", SUM(W19)/W18)</f>
        <v>-</v>
      </c>
      <c r="X20" s="510"/>
      <c r="Y20" s="510"/>
      <c r="Z20" s="510"/>
      <c r="AA20" s="510"/>
      <c r="AB20" s="510"/>
      <c r="AC20" s="510"/>
      <c r="AD20" s="510">
        <f>IF(AD18=0, "-", SUM(AD19)/AD18)</f>
        <v>1</v>
      </c>
      <c r="AE20" s="510"/>
      <c r="AF20" s="510"/>
      <c r="AG20" s="510"/>
      <c r="AH20" s="510"/>
      <c r="AI20" s="510"/>
      <c r="AJ20" s="510"/>
      <c r="AK20" s="507"/>
      <c r="AL20" s="507"/>
      <c r="AM20" s="507"/>
      <c r="AN20" s="507"/>
      <c r="AO20" s="507"/>
      <c r="AP20" s="507"/>
      <c r="AQ20" s="600"/>
      <c r="AR20" s="600"/>
      <c r="AS20" s="600"/>
      <c r="AT20" s="600"/>
      <c r="AU20" s="507"/>
      <c r="AV20" s="507"/>
      <c r="AW20" s="507"/>
      <c r="AX20" s="509"/>
    </row>
    <row r="21" spans="1:50" ht="25.5" customHeight="1" x14ac:dyDescent="0.15">
      <c r="A21" s="106"/>
      <c r="B21" s="107"/>
      <c r="C21" s="107"/>
      <c r="D21" s="107"/>
      <c r="E21" s="107"/>
      <c r="F21" s="108"/>
      <c r="G21" s="906" t="s">
        <v>508</v>
      </c>
      <c r="H21" s="907"/>
      <c r="I21" s="907"/>
      <c r="J21" s="907"/>
      <c r="K21" s="907"/>
      <c r="L21" s="907"/>
      <c r="M21" s="907"/>
      <c r="N21" s="907"/>
      <c r="O21" s="907"/>
      <c r="P21" s="510" t="str">
        <f>IF(P19=0, "-", SUM(P19)/SUM(P13,P14))</f>
        <v>-</v>
      </c>
      <c r="Q21" s="510"/>
      <c r="R21" s="510"/>
      <c r="S21" s="510"/>
      <c r="T21" s="510"/>
      <c r="U21" s="510"/>
      <c r="V21" s="510"/>
      <c r="W21" s="510" t="str">
        <f>IF(W19=0, "-", SUM(W19)/SUM(W13,W14))</f>
        <v>-</v>
      </c>
      <c r="X21" s="510"/>
      <c r="Y21" s="510"/>
      <c r="Z21" s="510"/>
      <c r="AA21" s="510"/>
      <c r="AB21" s="510"/>
      <c r="AC21" s="510"/>
      <c r="AD21" s="510">
        <f>IF(AD19=0, "-", SUM(AD19)/SUM(AD13,AD14))</f>
        <v>1</v>
      </c>
      <c r="AE21" s="510"/>
      <c r="AF21" s="510"/>
      <c r="AG21" s="510"/>
      <c r="AH21" s="510"/>
      <c r="AI21" s="510"/>
      <c r="AJ21" s="510"/>
      <c r="AK21" s="507"/>
      <c r="AL21" s="507"/>
      <c r="AM21" s="507"/>
      <c r="AN21" s="507"/>
      <c r="AO21" s="507"/>
      <c r="AP21" s="507"/>
      <c r="AQ21" s="600"/>
      <c r="AR21" s="600"/>
      <c r="AS21" s="600"/>
      <c r="AT21" s="600"/>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554</v>
      </c>
      <c r="H23" s="149"/>
      <c r="I23" s="149"/>
      <c r="J23" s="149"/>
      <c r="K23" s="149"/>
      <c r="L23" s="149"/>
      <c r="M23" s="149"/>
      <c r="N23" s="149"/>
      <c r="O23" s="150"/>
      <c r="P23" s="180">
        <v>250</v>
      </c>
      <c r="Q23" s="181"/>
      <c r="R23" s="181"/>
      <c r="S23" s="181"/>
      <c r="T23" s="181"/>
      <c r="U23" s="181"/>
      <c r="V23" s="182"/>
      <c r="W23" s="180">
        <v>250</v>
      </c>
      <c r="X23" s="181"/>
      <c r="Y23" s="181"/>
      <c r="Z23" s="181"/>
      <c r="AA23" s="181"/>
      <c r="AB23" s="181"/>
      <c r="AC23" s="182"/>
      <c r="AD23" s="171" t="s">
        <v>656</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583</v>
      </c>
      <c r="H24" s="152"/>
      <c r="I24" s="152"/>
      <c r="J24" s="152"/>
      <c r="K24" s="152"/>
      <c r="L24" s="152"/>
      <c r="M24" s="152"/>
      <c r="N24" s="152"/>
      <c r="O24" s="153"/>
      <c r="P24" s="183">
        <v>0.2</v>
      </c>
      <c r="Q24" s="184"/>
      <c r="R24" s="184"/>
      <c r="S24" s="184"/>
      <c r="T24" s="184"/>
      <c r="U24" s="184"/>
      <c r="V24" s="185"/>
      <c r="W24" s="183">
        <v>0.2</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638</v>
      </c>
      <c r="H25" s="152"/>
      <c r="I25" s="152"/>
      <c r="J25" s="152"/>
      <c r="K25" s="152"/>
      <c r="L25" s="152"/>
      <c r="M25" s="152"/>
      <c r="N25" s="152"/>
      <c r="O25" s="153"/>
      <c r="P25" s="183">
        <v>0.1</v>
      </c>
      <c r="Q25" s="184"/>
      <c r="R25" s="184"/>
      <c r="S25" s="184"/>
      <c r="T25" s="184"/>
      <c r="U25" s="184"/>
      <c r="V25" s="185"/>
      <c r="W25" s="183">
        <v>0.1</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639</v>
      </c>
      <c r="H26" s="152"/>
      <c r="I26" s="152"/>
      <c r="J26" s="152"/>
      <c r="K26" s="152"/>
      <c r="L26" s="152"/>
      <c r="M26" s="152"/>
      <c r="N26" s="152"/>
      <c r="O26" s="153"/>
      <c r="P26" s="183">
        <v>0</v>
      </c>
      <c r="Q26" s="184"/>
      <c r="R26" s="184"/>
      <c r="S26" s="184"/>
      <c r="T26" s="184"/>
      <c r="U26" s="184"/>
      <c r="V26" s="185"/>
      <c r="W26" s="183">
        <v>0</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640</v>
      </c>
      <c r="H27" s="152"/>
      <c r="I27" s="152"/>
      <c r="J27" s="152"/>
      <c r="K27" s="152"/>
      <c r="L27" s="152"/>
      <c r="M27" s="152"/>
      <c r="N27" s="152"/>
      <c r="O27" s="153"/>
      <c r="P27" s="183">
        <v>0</v>
      </c>
      <c r="Q27" s="184"/>
      <c r="R27" s="184"/>
      <c r="S27" s="184"/>
      <c r="T27" s="184"/>
      <c r="U27" s="184"/>
      <c r="V27" s="185"/>
      <c r="W27" s="183">
        <v>0</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250.3</v>
      </c>
      <c r="Q29" s="208"/>
      <c r="R29" s="208"/>
      <c r="S29" s="208"/>
      <c r="T29" s="208"/>
      <c r="U29" s="208"/>
      <c r="V29" s="209"/>
      <c r="W29" s="207">
        <f>AR13</f>
        <v>250.3</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hidden="1" customHeight="1" x14ac:dyDescent="0.15">
      <c r="A30" s="560" t="s">
        <v>501</v>
      </c>
      <c r="B30" s="561"/>
      <c r="C30" s="561"/>
      <c r="D30" s="561"/>
      <c r="E30" s="561"/>
      <c r="F30" s="562"/>
      <c r="G30" s="643"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4" t="s">
        <v>356</v>
      </c>
      <c r="AR30" s="635"/>
      <c r="AS30" s="635"/>
      <c r="AT30" s="636"/>
      <c r="AU30" s="380" t="s">
        <v>254</v>
      </c>
      <c r="AV30" s="380"/>
      <c r="AW30" s="380"/>
      <c r="AX30" s="381"/>
    </row>
    <row r="31" spans="1:50" ht="18.75" hidden="1"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553</v>
      </c>
      <c r="AR31" s="199"/>
      <c r="AS31" s="133" t="s">
        <v>357</v>
      </c>
      <c r="AT31" s="134"/>
      <c r="AU31" s="266"/>
      <c r="AV31" s="266"/>
      <c r="AW31" s="369" t="s">
        <v>301</v>
      </c>
      <c r="AX31" s="370"/>
    </row>
    <row r="32" spans="1:50" ht="23.25" hidden="1" customHeight="1" x14ac:dyDescent="0.15">
      <c r="A32" s="537"/>
      <c r="B32" s="535"/>
      <c r="C32" s="535"/>
      <c r="D32" s="535"/>
      <c r="E32" s="535"/>
      <c r="F32" s="536"/>
      <c r="G32" s="511"/>
      <c r="H32" s="512"/>
      <c r="I32" s="512"/>
      <c r="J32" s="512"/>
      <c r="K32" s="512"/>
      <c r="L32" s="512"/>
      <c r="M32" s="512"/>
      <c r="N32" s="512"/>
      <c r="O32" s="513"/>
      <c r="P32" s="121"/>
      <c r="Q32" s="122"/>
      <c r="R32" s="122"/>
      <c r="S32" s="122"/>
      <c r="T32" s="122"/>
      <c r="U32" s="122"/>
      <c r="V32" s="122"/>
      <c r="W32" s="122"/>
      <c r="X32" s="213"/>
      <c r="Y32" s="336" t="s">
        <v>13</v>
      </c>
      <c r="Z32" s="520"/>
      <c r="AA32" s="521"/>
      <c r="AB32" s="522" t="s">
        <v>555</v>
      </c>
      <c r="AC32" s="522"/>
      <c r="AD32" s="522"/>
      <c r="AE32" s="349" t="s">
        <v>556</v>
      </c>
      <c r="AF32" s="350"/>
      <c r="AG32" s="350"/>
      <c r="AH32" s="350"/>
      <c r="AI32" s="349" t="s">
        <v>550</v>
      </c>
      <c r="AJ32" s="350"/>
      <c r="AK32" s="350"/>
      <c r="AL32" s="350"/>
      <c r="AM32" s="349" t="s">
        <v>550</v>
      </c>
      <c r="AN32" s="350"/>
      <c r="AO32" s="350"/>
      <c r="AP32" s="350"/>
      <c r="AQ32" s="190" t="s">
        <v>550</v>
      </c>
      <c r="AR32" s="191"/>
      <c r="AS32" s="191"/>
      <c r="AT32" s="192"/>
      <c r="AU32" s="350" t="s">
        <v>550</v>
      </c>
      <c r="AV32" s="350"/>
      <c r="AW32" s="350"/>
      <c r="AX32" s="366"/>
    </row>
    <row r="33" spans="1:50" ht="23.25" hidden="1" customHeight="1" x14ac:dyDescent="0.15">
      <c r="A33" s="538"/>
      <c r="B33" s="539"/>
      <c r="C33" s="539"/>
      <c r="D33" s="539"/>
      <c r="E33" s="539"/>
      <c r="F33" s="540"/>
      <c r="G33" s="514"/>
      <c r="H33" s="515"/>
      <c r="I33" s="515"/>
      <c r="J33" s="515"/>
      <c r="K33" s="515"/>
      <c r="L33" s="515"/>
      <c r="M33" s="515"/>
      <c r="N33" s="515"/>
      <c r="O33" s="516"/>
      <c r="P33" s="423"/>
      <c r="Q33" s="215"/>
      <c r="R33" s="215"/>
      <c r="S33" s="215"/>
      <c r="T33" s="215"/>
      <c r="U33" s="215"/>
      <c r="V33" s="215"/>
      <c r="W33" s="215"/>
      <c r="X33" s="216"/>
      <c r="Y33" s="283" t="s">
        <v>55</v>
      </c>
      <c r="Z33" s="278"/>
      <c r="AA33" s="279"/>
      <c r="AB33" s="492" t="s">
        <v>555</v>
      </c>
      <c r="AC33" s="492"/>
      <c r="AD33" s="492"/>
      <c r="AE33" s="349" t="s">
        <v>550</v>
      </c>
      <c r="AF33" s="350"/>
      <c r="AG33" s="350"/>
      <c r="AH33" s="350"/>
      <c r="AI33" s="349" t="s">
        <v>550</v>
      </c>
      <c r="AJ33" s="350"/>
      <c r="AK33" s="350"/>
      <c r="AL33" s="350"/>
      <c r="AM33" s="349" t="s">
        <v>557</v>
      </c>
      <c r="AN33" s="350"/>
      <c r="AO33" s="350"/>
      <c r="AP33" s="350"/>
      <c r="AQ33" s="190" t="s">
        <v>550</v>
      </c>
      <c r="AR33" s="191"/>
      <c r="AS33" s="191"/>
      <c r="AT33" s="192"/>
      <c r="AU33" s="350" t="s">
        <v>635</v>
      </c>
      <c r="AV33" s="350"/>
      <c r="AW33" s="350"/>
      <c r="AX33" s="366"/>
    </row>
    <row r="34" spans="1:50" ht="23.25" hidden="1" customHeight="1" x14ac:dyDescent="0.15">
      <c r="A34" s="537"/>
      <c r="B34" s="535"/>
      <c r="C34" s="535"/>
      <c r="D34" s="535"/>
      <c r="E34" s="535"/>
      <c r="F34" s="536"/>
      <c r="G34" s="517"/>
      <c r="H34" s="518"/>
      <c r="I34" s="518"/>
      <c r="J34" s="518"/>
      <c r="K34" s="518"/>
      <c r="L34" s="518"/>
      <c r="M34" s="518"/>
      <c r="N34" s="518"/>
      <c r="O34" s="519"/>
      <c r="P34" s="124"/>
      <c r="Q34" s="125"/>
      <c r="R34" s="125"/>
      <c r="S34" s="125"/>
      <c r="T34" s="125"/>
      <c r="U34" s="125"/>
      <c r="V34" s="125"/>
      <c r="W34" s="125"/>
      <c r="X34" s="218"/>
      <c r="Y34" s="283" t="s">
        <v>14</v>
      </c>
      <c r="Z34" s="278"/>
      <c r="AA34" s="279"/>
      <c r="AB34" s="477" t="s">
        <v>302</v>
      </c>
      <c r="AC34" s="477"/>
      <c r="AD34" s="477"/>
      <c r="AE34" s="349" t="s">
        <v>550</v>
      </c>
      <c r="AF34" s="350"/>
      <c r="AG34" s="350"/>
      <c r="AH34" s="350"/>
      <c r="AI34" s="349" t="s">
        <v>550</v>
      </c>
      <c r="AJ34" s="350"/>
      <c r="AK34" s="350"/>
      <c r="AL34" s="350"/>
      <c r="AM34" s="349" t="s">
        <v>550</v>
      </c>
      <c r="AN34" s="350"/>
      <c r="AO34" s="350"/>
      <c r="AP34" s="350"/>
      <c r="AQ34" s="190" t="s">
        <v>550</v>
      </c>
      <c r="AR34" s="191"/>
      <c r="AS34" s="191"/>
      <c r="AT34" s="192"/>
      <c r="AU34" s="350"/>
      <c r="AV34" s="350"/>
      <c r="AW34" s="350"/>
      <c r="AX34" s="366"/>
    </row>
    <row r="35" spans="1:50" ht="23.25" hidden="1" customHeight="1" x14ac:dyDescent="0.15">
      <c r="A35" s="880" t="s">
        <v>538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hidden="1"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37" t="s">
        <v>501</v>
      </c>
      <c r="B37" s="638"/>
      <c r="C37" s="638"/>
      <c r="D37" s="638"/>
      <c r="E37" s="638"/>
      <c r="F37" s="639"/>
      <c r="G37" s="752" t="s">
        <v>266</v>
      </c>
      <c r="H37" s="373"/>
      <c r="I37" s="373"/>
      <c r="J37" s="373"/>
      <c r="K37" s="373"/>
      <c r="L37" s="373"/>
      <c r="M37" s="373"/>
      <c r="N37" s="373"/>
      <c r="O37" s="625"/>
      <c r="P37" s="624" t="s">
        <v>60</v>
      </c>
      <c r="Q37" s="373"/>
      <c r="R37" s="373"/>
      <c r="S37" s="373"/>
      <c r="T37" s="373"/>
      <c r="U37" s="373"/>
      <c r="V37" s="373"/>
      <c r="W37" s="373"/>
      <c r="X37" s="625"/>
      <c r="Y37" s="626"/>
      <c r="Z37" s="627"/>
      <c r="AA37" s="628"/>
      <c r="AB37" s="372" t="s">
        <v>12</v>
      </c>
      <c r="AC37" s="629"/>
      <c r="AD37" s="630"/>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t="s">
        <v>635</v>
      </c>
      <c r="AR38" s="199"/>
      <c r="AS38" s="133" t="s">
        <v>357</v>
      </c>
      <c r="AT38" s="134"/>
      <c r="AU38" s="266">
        <v>34</v>
      </c>
      <c r="AV38" s="266"/>
      <c r="AW38" s="369" t="s">
        <v>301</v>
      </c>
      <c r="AX38" s="370"/>
    </row>
    <row r="39" spans="1:50" ht="23.25" customHeight="1" x14ac:dyDescent="0.15">
      <c r="A39" s="537"/>
      <c r="B39" s="535"/>
      <c r="C39" s="535"/>
      <c r="D39" s="535"/>
      <c r="E39" s="535"/>
      <c r="F39" s="536"/>
      <c r="G39" s="511" t="s">
        <v>637</v>
      </c>
      <c r="H39" s="512"/>
      <c r="I39" s="512"/>
      <c r="J39" s="512"/>
      <c r="K39" s="512"/>
      <c r="L39" s="512"/>
      <c r="M39" s="512"/>
      <c r="N39" s="512"/>
      <c r="O39" s="513"/>
      <c r="P39" s="122" t="s">
        <v>636</v>
      </c>
      <c r="Q39" s="122"/>
      <c r="R39" s="122"/>
      <c r="S39" s="122"/>
      <c r="T39" s="122"/>
      <c r="U39" s="122"/>
      <c r="V39" s="122"/>
      <c r="W39" s="122"/>
      <c r="X39" s="213"/>
      <c r="Y39" s="336" t="s">
        <v>13</v>
      </c>
      <c r="Z39" s="520"/>
      <c r="AA39" s="521"/>
      <c r="AB39" s="522" t="s">
        <v>555</v>
      </c>
      <c r="AC39" s="522"/>
      <c r="AD39" s="522"/>
      <c r="AE39" s="349" t="s">
        <v>550</v>
      </c>
      <c r="AF39" s="350"/>
      <c r="AG39" s="350"/>
      <c r="AH39" s="350"/>
      <c r="AI39" s="349" t="s">
        <v>550</v>
      </c>
      <c r="AJ39" s="350"/>
      <c r="AK39" s="350"/>
      <c r="AL39" s="350"/>
      <c r="AM39" s="349" t="s">
        <v>550</v>
      </c>
      <c r="AN39" s="350"/>
      <c r="AO39" s="350"/>
      <c r="AP39" s="350"/>
      <c r="AQ39" s="190" t="s">
        <v>550</v>
      </c>
      <c r="AR39" s="191"/>
      <c r="AS39" s="191"/>
      <c r="AT39" s="192"/>
      <c r="AU39" s="350" t="s">
        <v>550</v>
      </c>
      <c r="AV39" s="350"/>
      <c r="AW39" s="350"/>
      <c r="AX39" s="366"/>
    </row>
    <row r="40" spans="1:50" ht="23.25"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555</v>
      </c>
      <c r="AC40" s="492"/>
      <c r="AD40" s="492"/>
      <c r="AE40" s="349" t="s">
        <v>550</v>
      </c>
      <c r="AF40" s="350"/>
      <c r="AG40" s="350"/>
      <c r="AH40" s="350"/>
      <c r="AI40" s="349" t="s">
        <v>550</v>
      </c>
      <c r="AJ40" s="350"/>
      <c r="AK40" s="350"/>
      <c r="AL40" s="350"/>
      <c r="AM40" s="349" t="s">
        <v>550</v>
      </c>
      <c r="AN40" s="350"/>
      <c r="AO40" s="350"/>
      <c r="AP40" s="350"/>
      <c r="AQ40" s="190" t="s">
        <v>550</v>
      </c>
      <c r="AR40" s="191"/>
      <c r="AS40" s="191"/>
      <c r="AT40" s="192"/>
      <c r="AU40" s="350">
        <v>70</v>
      </c>
      <c r="AV40" s="350"/>
      <c r="AW40" s="350"/>
      <c r="AX40" s="366"/>
    </row>
    <row r="41" spans="1:50" ht="23.25" customHeight="1" x14ac:dyDescent="0.15">
      <c r="A41" s="640"/>
      <c r="B41" s="641"/>
      <c r="C41" s="641"/>
      <c r="D41" s="641"/>
      <c r="E41" s="641"/>
      <c r="F41" s="642"/>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t="s">
        <v>550</v>
      </c>
      <c r="AF41" s="350"/>
      <c r="AG41" s="350"/>
      <c r="AH41" s="350"/>
      <c r="AI41" s="349" t="s">
        <v>550</v>
      </c>
      <c r="AJ41" s="350"/>
      <c r="AK41" s="350"/>
      <c r="AL41" s="350"/>
      <c r="AM41" s="349" t="s">
        <v>550</v>
      </c>
      <c r="AN41" s="350"/>
      <c r="AO41" s="350"/>
      <c r="AP41" s="350"/>
      <c r="AQ41" s="190" t="s">
        <v>550</v>
      </c>
      <c r="AR41" s="191"/>
      <c r="AS41" s="191"/>
      <c r="AT41" s="192"/>
      <c r="AU41" s="350" t="s">
        <v>550</v>
      </c>
      <c r="AV41" s="350"/>
      <c r="AW41" s="350"/>
      <c r="AX41" s="366"/>
    </row>
    <row r="42" spans="1:50" ht="27.75" customHeight="1" x14ac:dyDescent="0.15">
      <c r="A42" s="880" t="s">
        <v>538</v>
      </c>
      <c r="B42" s="881"/>
      <c r="C42" s="881"/>
      <c r="D42" s="881"/>
      <c r="E42" s="881"/>
      <c r="F42" s="882"/>
      <c r="G42" s="886" t="s">
        <v>665</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4.75"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7" t="s">
        <v>501</v>
      </c>
      <c r="B44" s="638"/>
      <c r="C44" s="638"/>
      <c r="D44" s="638"/>
      <c r="E44" s="638"/>
      <c r="F44" s="639"/>
      <c r="G44" s="752" t="s">
        <v>266</v>
      </c>
      <c r="H44" s="373"/>
      <c r="I44" s="373"/>
      <c r="J44" s="373"/>
      <c r="K44" s="373"/>
      <c r="L44" s="373"/>
      <c r="M44" s="373"/>
      <c r="N44" s="373"/>
      <c r="O44" s="625"/>
      <c r="P44" s="624" t="s">
        <v>60</v>
      </c>
      <c r="Q44" s="373"/>
      <c r="R44" s="373"/>
      <c r="S44" s="373"/>
      <c r="T44" s="373"/>
      <c r="U44" s="373"/>
      <c r="V44" s="373"/>
      <c r="W44" s="373"/>
      <c r="X44" s="625"/>
      <c r="Y44" s="626"/>
      <c r="Z44" s="627"/>
      <c r="AA44" s="628"/>
      <c r="AB44" s="372" t="s">
        <v>12</v>
      </c>
      <c r="AC44" s="629"/>
      <c r="AD44" s="630"/>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40"/>
      <c r="B48" s="641"/>
      <c r="C48" s="641"/>
      <c r="D48" s="641"/>
      <c r="E48" s="641"/>
      <c r="F48" s="642"/>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6"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40"/>
      <c r="B55" s="641"/>
      <c r="C55" s="641"/>
      <c r="D55" s="641"/>
      <c r="E55" s="641"/>
      <c r="F55" s="642"/>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6"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5"/>
      <c r="AR66" s="266"/>
      <c r="AS66" s="950" t="s">
        <v>357</v>
      </c>
      <c r="AT66" s="951"/>
      <c r="AU66" s="266"/>
      <c r="AV66" s="266"/>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528</v>
      </c>
      <c r="AC67" s="983"/>
      <c r="AD67" s="983"/>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6" t="s">
        <v>55</v>
      </c>
      <c r="Z68" s="146"/>
      <c r="AA68" s="147"/>
      <c r="AB68" s="984" t="s">
        <v>528</v>
      </c>
      <c r="AC68" s="984"/>
      <c r="AD68" s="984"/>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6" t="s">
        <v>14</v>
      </c>
      <c r="Z69" s="146"/>
      <c r="AA69" s="147"/>
      <c r="AB69" s="875" t="s">
        <v>529</v>
      </c>
      <c r="AC69" s="875"/>
      <c r="AD69" s="875"/>
      <c r="AE69" s="877"/>
      <c r="AF69" s="878"/>
      <c r="AG69" s="878"/>
      <c r="AH69" s="878"/>
      <c r="AI69" s="877"/>
      <c r="AJ69" s="878"/>
      <c r="AK69" s="878"/>
      <c r="AL69" s="878"/>
      <c r="AM69" s="877"/>
      <c r="AN69" s="878"/>
      <c r="AO69" s="878"/>
      <c r="AP69" s="878"/>
      <c r="AQ69" s="349"/>
      <c r="AR69" s="350"/>
      <c r="AS69" s="350"/>
      <c r="AT69" s="351"/>
      <c r="AU69" s="350"/>
      <c r="AV69" s="350"/>
      <c r="AW69" s="350"/>
      <c r="AX69" s="366"/>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527</v>
      </c>
      <c r="X70" s="989"/>
      <c r="Y70" s="981" t="s">
        <v>13</v>
      </c>
      <c r="Z70" s="981"/>
      <c r="AA70" s="982"/>
      <c r="AB70" s="983" t="s">
        <v>528</v>
      </c>
      <c r="AC70" s="983"/>
      <c r="AD70" s="983"/>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6" t="s">
        <v>55</v>
      </c>
      <c r="Z71" s="146"/>
      <c r="AA71" s="147"/>
      <c r="AB71" s="984" t="s">
        <v>528</v>
      </c>
      <c r="AC71" s="984"/>
      <c r="AD71" s="984"/>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6" t="s">
        <v>14</v>
      </c>
      <c r="Z72" s="146"/>
      <c r="AA72" s="147"/>
      <c r="AB72" s="875" t="s">
        <v>529</v>
      </c>
      <c r="AC72" s="875"/>
      <c r="AD72" s="875"/>
      <c r="AE72" s="877"/>
      <c r="AF72" s="878"/>
      <c r="AG72" s="878"/>
      <c r="AH72" s="878"/>
      <c r="AI72" s="877"/>
      <c r="AJ72" s="878"/>
      <c r="AK72" s="878"/>
      <c r="AL72" s="878"/>
      <c r="AM72" s="877"/>
      <c r="AN72" s="878"/>
      <c r="AO72" s="878"/>
      <c r="AP72" s="878"/>
      <c r="AQ72" s="349"/>
      <c r="AR72" s="350"/>
      <c r="AS72" s="350"/>
      <c r="AT72" s="351"/>
      <c r="AU72" s="350"/>
      <c r="AV72" s="350"/>
      <c r="AW72" s="350"/>
      <c r="AX72" s="366"/>
    </row>
    <row r="73" spans="1:50" ht="18.75" hidden="1" customHeight="1" x14ac:dyDescent="0.15">
      <c r="A73" s="832" t="s">
        <v>502</v>
      </c>
      <c r="B73" s="833"/>
      <c r="C73" s="833"/>
      <c r="D73" s="833"/>
      <c r="E73" s="833"/>
      <c r="F73" s="834"/>
      <c r="G73" s="814"/>
      <c r="H73" s="130" t="s">
        <v>266</v>
      </c>
      <c r="I73" s="130"/>
      <c r="J73" s="130"/>
      <c r="K73" s="130"/>
      <c r="L73" s="130"/>
      <c r="M73" s="130"/>
      <c r="N73" s="130"/>
      <c r="O73" s="131"/>
      <c r="P73" s="138" t="s">
        <v>60</v>
      </c>
      <c r="Q73" s="130"/>
      <c r="R73" s="130"/>
      <c r="S73" s="130"/>
      <c r="T73" s="130"/>
      <c r="U73" s="130"/>
      <c r="V73" s="130"/>
      <c r="W73" s="130"/>
      <c r="X73" s="131"/>
      <c r="Y73" s="816"/>
      <c r="Z73" s="817"/>
      <c r="AA73" s="818"/>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35"/>
      <c r="B74" s="836"/>
      <c r="C74" s="836"/>
      <c r="D74" s="836"/>
      <c r="E74" s="836"/>
      <c r="F74" s="837"/>
      <c r="G74" s="815"/>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35"/>
      <c r="B75" s="836"/>
      <c r="C75" s="836"/>
      <c r="D75" s="836"/>
      <c r="E75" s="836"/>
      <c r="F75" s="837"/>
      <c r="G75" s="778"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5"/>
      <c r="B76" s="836"/>
      <c r="C76" s="836"/>
      <c r="D76" s="836"/>
      <c r="E76" s="836"/>
      <c r="F76" s="837"/>
      <c r="G76" s="77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5"/>
      <c r="B77" s="836"/>
      <c r="C77" s="836"/>
      <c r="D77" s="836"/>
      <c r="E77" s="836"/>
      <c r="F77" s="837"/>
      <c r="G77" s="78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4" t="s">
        <v>541</v>
      </c>
      <c r="B78" s="895"/>
      <c r="C78" s="895"/>
      <c r="D78" s="895"/>
      <c r="E78" s="892" t="s">
        <v>467</v>
      </c>
      <c r="F78" s="893"/>
      <c r="G78" s="58" t="s">
        <v>367</v>
      </c>
      <c r="H78" s="792"/>
      <c r="I78" s="229"/>
      <c r="J78" s="229"/>
      <c r="K78" s="229"/>
      <c r="L78" s="229"/>
      <c r="M78" s="229"/>
      <c r="N78" s="229"/>
      <c r="O78" s="793"/>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9" t="s">
        <v>496</v>
      </c>
      <c r="AP79" s="110"/>
      <c r="AQ79" s="110"/>
      <c r="AR79" s="90" t="s">
        <v>494</v>
      </c>
      <c r="AS79" s="109"/>
      <c r="AT79" s="110"/>
      <c r="AU79" s="110"/>
      <c r="AV79" s="110"/>
      <c r="AW79" s="110"/>
      <c r="AX79" s="111"/>
    </row>
    <row r="80" spans="1:50" ht="18.75" hidden="1" customHeight="1" x14ac:dyDescent="0.15">
      <c r="A80" s="489" t="s">
        <v>267</v>
      </c>
      <c r="B80" s="840" t="s">
        <v>493</v>
      </c>
      <c r="C80" s="841"/>
      <c r="D80" s="841"/>
      <c r="E80" s="841"/>
      <c r="F80" s="842"/>
      <c r="G80" s="542" t="s">
        <v>259</v>
      </c>
      <c r="H80" s="542"/>
      <c r="I80" s="542"/>
      <c r="J80" s="542"/>
      <c r="K80" s="542"/>
      <c r="L80" s="542"/>
      <c r="M80" s="542"/>
      <c r="N80" s="542"/>
      <c r="O80" s="542"/>
      <c r="P80" s="542"/>
      <c r="Q80" s="542"/>
      <c r="R80" s="542"/>
      <c r="S80" s="542"/>
      <c r="T80" s="542"/>
      <c r="U80" s="542"/>
      <c r="V80" s="542"/>
      <c r="W80" s="542"/>
      <c r="X80" s="542"/>
      <c r="Y80" s="542"/>
      <c r="Z80" s="542"/>
      <c r="AA80" s="543"/>
      <c r="AB80" s="756"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0"/>
    </row>
    <row r="81" spans="1:60" ht="22.5" hidden="1" customHeight="1" x14ac:dyDescent="0.15">
      <c r="A81" s="490"/>
      <c r="B81" s="843"/>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43"/>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9"/>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3"/>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50"/>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4"/>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1"/>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6"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7"/>
      <c r="R87" s="807"/>
      <c r="S87" s="807"/>
      <c r="T87" s="807"/>
      <c r="U87" s="807"/>
      <c r="V87" s="807"/>
      <c r="W87" s="807"/>
      <c r="X87" s="808"/>
      <c r="Y87" s="753" t="s">
        <v>63</v>
      </c>
      <c r="Z87" s="754"/>
      <c r="AA87" s="755"/>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9"/>
      <c r="Q88" s="809"/>
      <c r="R88" s="809"/>
      <c r="S88" s="809"/>
      <c r="T88" s="809"/>
      <c r="U88" s="809"/>
      <c r="V88" s="809"/>
      <c r="W88" s="809"/>
      <c r="X88" s="810"/>
      <c r="Y88" s="720" t="s">
        <v>55</v>
      </c>
      <c r="Z88" s="721"/>
      <c r="AA88" s="722"/>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11"/>
      <c r="Y89" s="720" t="s">
        <v>14</v>
      </c>
      <c r="Z89" s="721"/>
      <c r="AA89" s="722"/>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6"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7"/>
      <c r="R92" s="807"/>
      <c r="S92" s="807"/>
      <c r="T92" s="807"/>
      <c r="U92" s="807"/>
      <c r="V92" s="807"/>
      <c r="W92" s="807"/>
      <c r="X92" s="808"/>
      <c r="Y92" s="753" t="s">
        <v>63</v>
      </c>
      <c r="Z92" s="754"/>
      <c r="AA92" s="755"/>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9"/>
      <c r="Q93" s="809"/>
      <c r="R93" s="809"/>
      <c r="S93" s="809"/>
      <c r="T93" s="809"/>
      <c r="U93" s="809"/>
      <c r="V93" s="809"/>
      <c r="W93" s="809"/>
      <c r="X93" s="810"/>
      <c r="Y93" s="720" t="s">
        <v>55</v>
      </c>
      <c r="Z93" s="721"/>
      <c r="AA93" s="722"/>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11"/>
      <c r="Y94" s="720" t="s">
        <v>14</v>
      </c>
      <c r="Z94" s="721"/>
      <c r="AA94" s="722"/>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6"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7"/>
      <c r="R97" s="807"/>
      <c r="S97" s="807"/>
      <c r="T97" s="807"/>
      <c r="U97" s="807"/>
      <c r="V97" s="807"/>
      <c r="W97" s="807"/>
      <c r="X97" s="808"/>
      <c r="Y97" s="753" t="s">
        <v>63</v>
      </c>
      <c r="Z97" s="754"/>
      <c r="AA97" s="755"/>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9"/>
      <c r="Q98" s="809"/>
      <c r="R98" s="809"/>
      <c r="S98" s="809"/>
      <c r="T98" s="809"/>
      <c r="U98" s="809"/>
      <c r="V98" s="809"/>
      <c r="W98" s="809"/>
      <c r="X98" s="810"/>
      <c r="Y98" s="720" t="s">
        <v>55</v>
      </c>
      <c r="Z98" s="721"/>
      <c r="AA98" s="722"/>
      <c r="AB98" s="804"/>
      <c r="AC98" s="805"/>
      <c r="AD98" s="806"/>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8"/>
      <c r="C99" s="858"/>
      <c r="D99" s="858"/>
      <c r="E99" s="858"/>
      <c r="F99" s="859"/>
      <c r="G99" s="812"/>
      <c r="H99" s="232"/>
      <c r="I99" s="232"/>
      <c r="J99" s="232"/>
      <c r="K99" s="232"/>
      <c r="L99" s="232"/>
      <c r="M99" s="232"/>
      <c r="N99" s="232"/>
      <c r="O99" s="813"/>
      <c r="P99" s="838"/>
      <c r="Q99" s="838"/>
      <c r="R99" s="838"/>
      <c r="S99" s="838"/>
      <c r="T99" s="838"/>
      <c r="U99" s="838"/>
      <c r="V99" s="838"/>
      <c r="W99" s="838"/>
      <c r="X99" s="839"/>
      <c r="Y99" s="462" t="s">
        <v>14</v>
      </c>
      <c r="Z99" s="463"/>
      <c r="AA99" s="464"/>
      <c r="AB99" s="447" t="s">
        <v>15</v>
      </c>
      <c r="AC99" s="448"/>
      <c r="AD99" s="449"/>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0"/>
      <c r="Z100" s="451"/>
      <c r="AA100" s="452"/>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1"/>
      <c r="B101" s="472"/>
      <c r="C101" s="472"/>
      <c r="D101" s="472"/>
      <c r="E101" s="472"/>
      <c r="F101" s="473"/>
      <c r="G101" s="122" t="s">
        <v>558</v>
      </c>
      <c r="H101" s="122"/>
      <c r="I101" s="122"/>
      <c r="J101" s="122"/>
      <c r="K101" s="122"/>
      <c r="L101" s="122"/>
      <c r="M101" s="122"/>
      <c r="N101" s="122"/>
      <c r="O101" s="122"/>
      <c r="P101" s="122"/>
      <c r="Q101" s="122"/>
      <c r="R101" s="122"/>
      <c r="S101" s="122"/>
      <c r="T101" s="122"/>
      <c r="U101" s="122"/>
      <c r="V101" s="122"/>
      <c r="W101" s="122"/>
      <c r="X101" s="213"/>
      <c r="Y101" s="819" t="s">
        <v>56</v>
      </c>
      <c r="Z101" s="706"/>
      <c r="AA101" s="707"/>
      <c r="AB101" s="522" t="s">
        <v>555</v>
      </c>
      <c r="AC101" s="522"/>
      <c r="AD101" s="522"/>
      <c r="AE101" s="349" t="s">
        <v>550</v>
      </c>
      <c r="AF101" s="350"/>
      <c r="AG101" s="350"/>
      <c r="AH101" s="351"/>
      <c r="AI101" s="349" t="s">
        <v>550</v>
      </c>
      <c r="AJ101" s="350"/>
      <c r="AK101" s="350"/>
      <c r="AL101" s="351"/>
      <c r="AM101" s="349">
        <v>5</v>
      </c>
      <c r="AN101" s="350"/>
      <c r="AO101" s="350"/>
      <c r="AP101" s="351"/>
      <c r="AQ101" s="349">
        <v>5</v>
      </c>
      <c r="AR101" s="350"/>
      <c r="AS101" s="350"/>
      <c r="AT101" s="351"/>
      <c r="AU101" s="349" t="s">
        <v>559</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555</v>
      </c>
      <c r="AC102" s="522"/>
      <c r="AD102" s="522"/>
      <c r="AE102" s="326" t="s">
        <v>550</v>
      </c>
      <c r="AF102" s="326"/>
      <c r="AG102" s="326"/>
      <c r="AH102" s="326"/>
      <c r="AI102" s="326" t="s">
        <v>550</v>
      </c>
      <c r="AJ102" s="326"/>
      <c r="AK102" s="326"/>
      <c r="AL102" s="326"/>
      <c r="AM102" s="326">
        <v>4</v>
      </c>
      <c r="AN102" s="326"/>
      <c r="AO102" s="326"/>
      <c r="AP102" s="326"/>
      <c r="AQ102" s="877">
        <v>5</v>
      </c>
      <c r="AR102" s="878"/>
      <c r="AS102" s="878"/>
      <c r="AT102" s="879"/>
      <c r="AU102" s="877">
        <v>5</v>
      </c>
      <c r="AV102" s="878"/>
      <c r="AW102" s="878"/>
      <c r="AX102" s="879"/>
    </row>
    <row r="103" spans="1:60" ht="31.5" customHeight="1" x14ac:dyDescent="0.15">
      <c r="A103" s="468" t="s">
        <v>503</v>
      </c>
      <c r="B103" s="469"/>
      <c r="C103" s="469"/>
      <c r="D103" s="469"/>
      <c r="E103" s="469"/>
      <c r="F103" s="470"/>
      <c r="G103" s="721" t="s">
        <v>61</v>
      </c>
      <c r="H103" s="721"/>
      <c r="I103" s="721"/>
      <c r="J103" s="721"/>
      <c r="K103" s="721"/>
      <c r="L103" s="721"/>
      <c r="M103" s="721"/>
      <c r="N103" s="721"/>
      <c r="O103" s="721"/>
      <c r="P103" s="721"/>
      <c r="Q103" s="721"/>
      <c r="R103" s="721"/>
      <c r="S103" s="721"/>
      <c r="T103" s="721"/>
      <c r="U103" s="721"/>
      <c r="V103" s="721"/>
      <c r="W103" s="721"/>
      <c r="X103" s="722"/>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76"/>
      <c r="AU103" s="356" t="s">
        <v>505</v>
      </c>
      <c r="AV103" s="357"/>
      <c r="AW103" s="357"/>
      <c r="AX103" s="358"/>
    </row>
    <row r="104" spans="1:60" ht="23.25" customHeight="1" x14ac:dyDescent="0.15">
      <c r="A104" s="471"/>
      <c r="B104" s="472"/>
      <c r="C104" s="472"/>
      <c r="D104" s="472"/>
      <c r="E104" s="472"/>
      <c r="F104" s="473"/>
      <c r="G104" s="122" t="s">
        <v>560</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555</v>
      </c>
      <c r="AC104" s="457"/>
      <c r="AD104" s="458"/>
      <c r="AE104" s="326" t="s">
        <v>550</v>
      </c>
      <c r="AF104" s="326"/>
      <c r="AG104" s="326"/>
      <c r="AH104" s="326"/>
      <c r="AI104" s="326" t="s">
        <v>550</v>
      </c>
      <c r="AJ104" s="326"/>
      <c r="AK104" s="326"/>
      <c r="AL104" s="326"/>
      <c r="AM104" s="326" t="s">
        <v>550</v>
      </c>
      <c r="AN104" s="326"/>
      <c r="AO104" s="326"/>
      <c r="AP104" s="326"/>
      <c r="AQ104" s="349" t="s">
        <v>550</v>
      </c>
      <c r="AR104" s="350"/>
      <c r="AS104" s="350"/>
      <c r="AT104" s="351"/>
      <c r="AU104" s="349" t="s">
        <v>556</v>
      </c>
      <c r="AV104" s="350"/>
      <c r="AW104" s="350"/>
      <c r="AX104" s="351"/>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555</v>
      </c>
      <c r="AC105" s="324"/>
      <c r="AD105" s="325"/>
      <c r="AE105" s="326" t="s">
        <v>550</v>
      </c>
      <c r="AF105" s="326"/>
      <c r="AG105" s="326"/>
      <c r="AH105" s="326"/>
      <c r="AI105" s="326" t="s">
        <v>550</v>
      </c>
      <c r="AJ105" s="326"/>
      <c r="AK105" s="326"/>
      <c r="AL105" s="326"/>
      <c r="AM105" s="326">
        <v>4</v>
      </c>
      <c r="AN105" s="326"/>
      <c r="AO105" s="326"/>
      <c r="AP105" s="326"/>
      <c r="AQ105" s="349">
        <v>5</v>
      </c>
      <c r="AR105" s="350"/>
      <c r="AS105" s="350"/>
      <c r="AT105" s="351"/>
      <c r="AU105" s="877">
        <v>5</v>
      </c>
      <c r="AV105" s="878"/>
      <c r="AW105" s="878"/>
      <c r="AX105" s="879"/>
    </row>
    <row r="106" spans="1:60" ht="31.5" hidden="1" customHeight="1" x14ac:dyDescent="0.15">
      <c r="A106" s="468" t="s">
        <v>503</v>
      </c>
      <c r="B106" s="469"/>
      <c r="C106" s="469"/>
      <c r="D106" s="469"/>
      <c r="E106" s="469"/>
      <c r="F106" s="470"/>
      <c r="G106" s="721" t="s">
        <v>61</v>
      </c>
      <c r="H106" s="721"/>
      <c r="I106" s="721"/>
      <c r="J106" s="721"/>
      <c r="K106" s="721"/>
      <c r="L106" s="721"/>
      <c r="M106" s="721"/>
      <c r="N106" s="721"/>
      <c r="O106" s="721"/>
      <c r="P106" s="721"/>
      <c r="Q106" s="721"/>
      <c r="R106" s="721"/>
      <c r="S106" s="721"/>
      <c r="T106" s="721"/>
      <c r="U106" s="721"/>
      <c r="V106" s="721"/>
      <c r="W106" s="721"/>
      <c r="X106" s="722"/>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76"/>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7"/>
      <c r="AV108" s="878"/>
      <c r="AW108" s="878"/>
      <c r="AX108" s="879"/>
    </row>
    <row r="109" spans="1:60" ht="31.5" hidden="1" customHeight="1" x14ac:dyDescent="0.15">
      <c r="A109" s="468" t="s">
        <v>503</v>
      </c>
      <c r="B109" s="469"/>
      <c r="C109" s="469"/>
      <c r="D109" s="469"/>
      <c r="E109" s="469"/>
      <c r="F109" s="470"/>
      <c r="G109" s="721" t="s">
        <v>61</v>
      </c>
      <c r="H109" s="721"/>
      <c r="I109" s="721"/>
      <c r="J109" s="721"/>
      <c r="K109" s="721"/>
      <c r="L109" s="721"/>
      <c r="M109" s="721"/>
      <c r="N109" s="721"/>
      <c r="O109" s="721"/>
      <c r="P109" s="721"/>
      <c r="Q109" s="721"/>
      <c r="R109" s="721"/>
      <c r="S109" s="721"/>
      <c r="T109" s="721"/>
      <c r="U109" s="721"/>
      <c r="V109" s="721"/>
      <c r="W109" s="721"/>
      <c r="X109" s="722"/>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76"/>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7"/>
      <c r="AV111" s="878"/>
      <c r="AW111" s="878"/>
      <c r="AX111" s="879"/>
    </row>
    <row r="112" spans="1:60" ht="31.5" hidden="1" customHeight="1" x14ac:dyDescent="0.15">
      <c r="A112" s="468" t="s">
        <v>503</v>
      </c>
      <c r="B112" s="469"/>
      <c r="C112" s="469"/>
      <c r="D112" s="469"/>
      <c r="E112" s="469"/>
      <c r="F112" s="470"/>
      <c r="G112" s="721" t="s">
        <v>61</v>
      </c>
      <c r="H112" s="721"/>
      <c r="I112" s="721"/>
      <c r="J112" s="721"/>
      <c r="K112" s="721"/>
      <c r="L112" s="721"/>
      <c r="M112" s="721"/>
      <c r="N112" s="721"/>
      <c r="O112" s="721"/>
      <c r="P112" s="721"/>
      <c r="Q112" s="721"/>
      <c r="R112" s="721"/>
      <c r="S112" s="721"/>
      <c r="T112" s="721"/>
      <c r="U112" s="721"/>
      <c r="V112" s="721"/>
      <c r="W112" s="721"/>
      <c r="X112" s="722"/>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3"/>
      <c r="Z115" s="574"/>
      <c r="AA115" s="575"/>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562</v>
      </c>
      <c r="AC116" s="281"/>
      <c r="AD116" s="282"/>
      <c r="AE116" s="326" t="s">
        <v>550</v>
      </c>
      <c r="AF116" s="326"/>
      <c r="AG116" s="326"/>
      <c r="AH116" s="326"/>
      <c r="AI116" s="326" t="s">
        <v>550</v>
      </c>
      <c r="AJ116" s="326"/>
      <c r="AK116" s="326"/>
      <c r="AL116" s="326"/>
      <c r="AM116" s="326">
        <f>300000/5</f>
        <v>60000</v>
      </c>
      <c r="AN116" s="326"/>
      <c r="AO116" s="326"/>
      <c r="AP116" s="326"/>
      <c r="AQ116" s="349">
        <f>250000/5</f>
        <v>50000</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563</v>
      </c>
      <c r="AC117" s="340"/>
      <c r="AD117" s="341"/>
      <c r="AE117" s="326" t="s">
        <v>550</v>
      </c>
      <c r="AF117" s="326"/>
      <c r="AG117" s="326"/>
      <c r="AH117" s="326"/>
      <c r="AI117" s="326" t="s">
        <v>550</v>
      </c>
      <c r="AJ117" s="326"/>
      <c r="AK117" s="326"/>
      <c r="AL117" s="326"/>
      <c r="AM117" s="286" t="s">
        <v>564</v>
      </c>
      <c r="AN117" s="286"/>
      <c r="AO117" s="286"/>
      <c r="AP117" s="286"/>
      <c r="AQ117" s="286" t="s">
        <v>565</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3"/>
      <c r="Z118" s="574"/>
      <c r="AA118" s="575"/>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3"/>
      <c r="Z121" s="574"/>
      <c r="AA121" s="575"/>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3"/>
      <c r="Z124" s="574"/>
      <c r="AA124" s="575"/>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2"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9" t="s">
        <v>371</v>
      </c>
      <c r="B130" s="1007"/>
      <c r="C130" s="1006" t="s">
        <v>368</v>
      </c>
      <c r="D130" s="1007"/>
      <c r="E130" s="288" t="s">
        <v>401</v>
      </c>
      <c r="F130" s="289"/>
      <c r="G130" s="290" t="s">
        <v>610</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0"/>
      <c r="B131" s="237"/>
      <c r="C131" s="236"/>
      <c r="D131" s="237"/>
      <c r="E131" s="223" t="s">
        <v>400</v>
      </c>
      <c r="F131" s="224"/>
      <c r="G131" s="217" t="s">
        <v>566</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0"/>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0"/>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568</v>
      </c>
      <c r="AR133" s="266"/>
      <c r="AS133" s="133" t="s">
        <v>357</v>
      </c>
      <c r="AT133" s="134"/>
      <c r="AU133" s="199" t="s">
        <v>642</v>
      </c>
      <c r="AV133" s="199"/>
      <c r="AW133" s="133" t="s">
        <v>301</v>
      </c>
      <c r="AX133" s="211"/>
    </row>
    <row r="134" spans="1:50" ht="39.75" customHeight="1" x14ac:dyDescent="0.15">
      <c r="A134" s="1010"/>
      <c r="B134" s="237"/>
      <c r="C134" s="236"/>
      <c r="D134" s="237"/>
      <c r="E134" s="236"/>
      <c r="F134" s="298"/>
      <c r="G134" s="212" t="s">
        <v>468</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567</v>
      </c>
      <c r="AC134" s="189"/>
      <c r="AD134" s="189"/>
      <c r="AE134" s="267" t="s">
        <v>641</v>
      </c>
      <c r="AF134" s="191"/>
      <c r="AG134" s="191"/>
      <c r="AH134" s="191"/>
      <c r="AI134" s="267" t="s">
        <v>556</v>
      </c>
      <c r="AJ134" s="191"/>
      <c r="AK134" s="191"/>
      <c r="AL134" s="191"/>
      <c r="AM134" s="267" t="s">
        <v>556</v>
      </c>
      <c r="AN134" s="191"/>
      <c r="AO134" s="191"/>
      <c r="AP134" s="191"/>
      <c r="AQ134" s="267" t="s">
        <v>556</v>
      </c>
      <c r="AR134" s="191"/>
      <c r="AS134" s="191"/>
      <c r="AT134" s="191"/>
      <c r="AU134" s="267" t="s">
        <v>556</v>
      </c>
      <c r="AV134" s="191"/>
      <c r="AW134" s="191"/>
      <c r="AX134" s="193"/>
    </row>
    <row r="135" spans="1:50" ht="39.75" customHeight="1" x14ac:dyDescent="0.15">
      <c r="A135" s="1010"/>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567</v>
      </c>
      <c r="AC135" s="203"/>
      <c r="AD135" s="203"/>
      <c r="AE135" s="267" t="s">
        <v>556</v>
      </c>
      <c r="AF135" s="191"/>
      <c r="AG135" s="191"/>
      <c r="AH135" s="191"/>
      <c r="AI135" s="267" t="s">
        <v>559</v>
      </c>
      <c r="AJ135" s="191"/>
      <c r="AK135" s="191"/>
      <c r="AL135" s="191"/>
      <c r="AM135" s="267" t="s">
        <v>559</v>
      </c>
      <c r="AN135" s="191"/>
      <c r="AO135" s="191"/>
      <c r="AP135" s="191"/>
      <c r="AQ135" s="267" t="s">
        <v>556</v>
      </c>
      <c r="AR135" s="191"/>
      <c r="AS135" s="191"/>
      <c r="AT135" s="191"/>
      <c r="AU135" s="267" t="s">
        <v>643</v>
      </c>
      <c r="AV135" s="191"/>
      <c r="AW135" s="191"/>
      <c r="AX135" s="193"/>
    </row>
    <row r="136" spans="1:50" ht="18.75" hidden="1" customHeight="1" x14ac:dyDescent="0.15">
      <c r="A136" s="1010"/>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0"/>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10"/>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0"/>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0"/>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0"/>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0"/>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0"/>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0"/>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0"/>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0"/>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0"/>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0"/>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0"/>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0"/>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0"/>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0"/>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6"/>
    </row>
    <row r="153" spans="1:50" ht="22.5" hidden="1" customHeight="1" x14ac:dyDescent="0.15">
      <c r="A153" s="1010"/>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0"/>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0"/>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0"/>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0"/>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3"/>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0"/>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0"/>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0"/>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0"/>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0"/>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0"/>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0"/>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0"/>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0"/>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0"/>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0"/>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0"/>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0"/>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0"/>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0"/>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0"/>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0"/>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0"/>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0"/>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0"/>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0"/>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0"/>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0"/>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0"/>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0"/>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0"/>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0"/>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0"/>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0"/>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0"/>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0"/>
      <c r="B188" s="237"/>
      <c r="C188" s="236"/>
      <c r="D188" s="237"/>
      <c r="E188" s="121" t="s">
        <v>569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10"/>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10"/>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0"/>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0"/>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0"/>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0"/>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0"/>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0"/>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0"/>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0"/>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0"/>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0"/>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0"/>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0"/>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0"/>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0"/>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0"/>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0"/>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0"/>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0"/>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0"/>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0"/>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0"/>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0"/>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6"/>
    </row>
    <row r="213" spans="1:50" ht="22.5" hidden="1" customHeight="1" x14ac:dyDescent="0.15">
      <c r="A213" s="1010"/>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0"/>
      <c r="B214" s="237"/>
      <c r="C214" s="236"/>
      <c r="D214" s="237"/>
      <c r="E214" s="236"/>
      <c r="F214" s="298"/>
      <c r="G214" s="212"/>
      <c r="H214" s="122"/>
      <c r="I214" s="122"/>
      <c r="J214" s="122"/>
      <c r="K214" s="122"/>
      <c r="L214" s="122"/>
      <c r="M214" s="122"/>
      <c r="N214" s="122"/>
      <c r="O214" s="122"/>
      <c r="P214" s="213"/>
      <c r="Q214" s="997"/>
      <c r="R214" s="998"/>
      <c r="S214" s="998"/>
      <c r="T214" s="998"/>
      <c r="U214" s="998"/>
      <c r="V214" s="998"/>
      <c r="W214" s="998"/>
      <c r="X214" s="998"/>
      <c r="Y214" s="998"/>
      <c r="Z214" s="998"/>
      <c r="AA214" s="99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0"/>
      <c r="B215" s="237"/>
      <c r="C215" s="236"/>
      <c r="D215" s="237"/>
      <c r="E215" s="236"/>
      <c r="F215" s="298"/>
      <c r="G215" s="214"/>
      <c r="H215" s="215"/>
      <c r="I215" s="215"/>
      <c r="J215" s="215"/>
      <c r="K215" s="215"/>
      <c r="L215" s="215"/>
      <c r="M215" s="215"/>
      <c r="N215" s="215"/>
      <c r="O215" s="215"/>
      <c r="P215" s="216"/>
      <c r="Q215" s="1000"/>
      <c r="R215" s="1001"/>
      <c r="S215" s="1001"/>
      <c r="T215" s="1001"/>
      <c r="U215" s="1001"/>
      <c r="V215" s="1001"/>
      <c r="W215" s="1001"/>
      <c r="X215" s="1001"/>
      <c r="Y215" s="1001"/>
      <c r="Z215" s="1001"/>
      <c r="AA215" s="100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0"/>
      <c r="B216" s="237"/>
      <c r="C216" s="236"/>
      <c r="D216" s="237"/>
      <c r="E216" s="236"/>
      <c r="F216" s="298"/>
      <c r="G216" s="214"/>
      <c r="H216" s="215"/>
      <c r="I216" s="215"/>
      <c r="J216" s="215"/>
      <c r="K216" s="215"/>
      <c r="L216" s="215"/>
      <c r="M216" s="215"/>
      <c r="N216" s="215"/>
      <c r="O216" s="215"/>
      <c r="P216" s="216"/>
      <c r="Q216" s="1000"/>
      <c r="R216" s="1001"/>
      <c r="S216" s="1001"/>
      <c r="T216" s="1001"/>
      <c r="U216" s="1001"/>
      <c r="V216" s="1001"/>
      <c r="W216" s="1001"/>
      <c r="X216" s="1001"/>
      <c r="Y216" s="1001"/>
      <c r="Z216" s="1001"/>
      <c r="AA216" s="1002"/>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0"/>
      <c r="B217" s="237"/>
      <c r="C217" s="236"/>
      <c r="D217" s="237"/>
      <c r="E217" s="236"/>
      <c r="F217" s="298"/>
      <c r="G217" s="214"/>
      <c r="H217" s="215"/>
      <c r="I217" s="215"/>
      <c r="J217" s="215"/>
      <c r="K217" s="215"/>
      <c r="L217" s="215"/>
      <c r="M217" s="215"/>
      <c r="N217" s="215"/>
      <c r="O217" s="215"/>
      <c r="P217" s="216"/>
      <c r="Q217" s="1000"/>
      <c r="R217" s="1001"/>
      <c r="S217" s="1001"/>
      <c r="T217" s="1001"/>
      <c r="U217" s="1001"/>
      <c r="V217" s="1001"/>
      <c r="W217" s="1001"/>
      <c r="X217" s="1001"/>
      <c r="Y217" s="1001"/>
      <c r="Z217" s="1001"/>
      <c r="AA217" s="1002"/>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0"/>
      <c r="B218" s="237"/>
      <c r="C218" s="236"/>
      <c r="D218" s="237"/>
      <c r="E218" s="236"/>
      <c r="F218" s="298"/>
      <c r="G218" s="217"/>
      <c r="H218" s="125"/>
      <c r="I218" s="125"/>
      <c r="J218" s="125"/>
      <c r="K218" s="125"/>
      <c r="L218" s="125"/>
      <c r="M218" s="125"/>
      <c r="N218" s="125"/>
      <c r="O218" s="125"/>
      <c r="P218" s="218"/>
      <c r="Q218" s="1003"/>
      <c r="R218" s="1004"/>
      <c r="S218" s="1004"/>
      <c r="T218" s="1004"/>
      <c r="U218" s="1004"/>
      <c r="V218" s="1004"/>
      <c r="W218" s="1004"/>
      <c r="X218" s="1004"/>
      <c r="Y218" s="1004"/>
      <c r="Z218" s="1004"/>
      <c r="AA218" s="1005"/>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0"/>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0"/>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0"/>
      <c r="B221" s="237"/>
      <c r="C221" s="236"/>
      <c r="D221" s="237"/>
      <c r="E221" s="236"/>
      <c r="F221" s="298"/>
      <c r="G221" s="212"/>
      <c r="H221" s="122"/>
      <c r="I221" s="122"/>
      <c r="J221" s="122"/>
      <c r="K221" s="122"/>
      <c r="L221" s="122"/>
      <c r="M221" s="122"/>
      <c r="N221" s="122"/>
      <c r="O221" s="122"/>
      <c r="P221" s="213"/>
      <c r="Q221" s="997"/>
      <c r="R221" s="998"/>
      <c r="S221" s="998"/>
      <c r="T221" s="998"/>
      <c r="U221" s="998"/>
      <c r="V221" s="998"/>
      <c r="W221" s="998"/>
      <c r="X221" s="998"/>
      <c r="Y221" s="998"/>
      <c r="Z221" s="998"/>
      <c r="AA221" s="99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0"/>
      <c r="B222" s="237"/>
      <c r="C222" s="236"/>
      <c r="D222" s="237"/>
      <c r="E222" s="236"/>
      <c r="F222" s="298"/>
      <c r="G222" s="214"/>
      <c r="H222" s="215"/>
      <c r="I222" s="215"/>
      <c r="J222" s="215"/>
      <c r="K222" s="215"/>
      <c r="L222" s="215"/>
      <c r="M222" s="215"/>
      <c r="N222" s="215"/>
      <c r="O222" s="215"/>
      <c r="P222" s="216"/>
      <c r="Q222" s="1000"/>
      <c r="R222" s="1001"/>
      <c r="S222" s="1001"/>
      <c r="T222" s="1001"/>
      <c r="U222" s="1001"/>
      <c r="V222" s="1001"/>
      <c r="W222" s="1001"/>
      <c r="X222" s="1001"/>
      <c r="Y222" s="1001"/>
      <c r="Z222" s="1001"/>
      <c r="AA222" s="100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0"/>
      <c r="B223" s="237"/>
      <c r="C223" s="236"/>
      <c r="D223" s="237"/>
      <c r="E223" s="236"/>
      <c r="F223" s="298"/>
      <c r="G223" s="214"/>
      <c r="H223" s="215"/>
      <c r="I223" s="215"/>
      <c r="J223" s="215"/>
      <c r="K223" s="215"/>
      <c r="L223" s="215"/>
      <c r="M223" s="215"/>
      <c r="N223" s="215"/>
      <c r="O223" s="215"/>
      <c r="P223" s="216"/>
      <c r="Q223" s="1000"/>
      <c r="R223" s="1001"/>
      <c r="S223" s="1001"/>
      <c r="T223" s="1001"/>
      <c r="U223" s="1001"/>
      <c r="V223" s="1001"/>
      <c r="W223" s="1001"/>
      <c r="X223" s="1001"/>
      <c r="Y223" s="1001"/>
      <c r="Z223" s="1001"/>
      <c r="AA223" s="1002"/>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0"/>
      <c r="B224" s="237"/>
      <c r="C224" s="236"/>
      <c r="D224" s="237"/>
      <c r="E224" s="236"/>
      <c r="F224" s="298"/>
      <c r="G224" s="214"/>
      <c r="H224" s="215"/>
      <c r="I224" s="215"/>
      <c r="J224" s="215"/>
      <c r="K224" s="215"/>
      <c r="L224" s="215"/>
      <c r="M224" s="215"/>
      <c r="N224" s="215"/>
      <c r="O224" s="215"/>
      <c r="P224" s="216"/>
      <c r="Q224" s="1000"/>
      <c r="R224" s="1001"/>
      <c r="S224" s="1001"/>
      <c r="T224" s="1001"/>
      <c r="U224" s="1001"/>
      <c r="V224" s="1001"/>
      <c r="W224" s="1001"/>
      <c r="X224" s="1001"/>
      <c r="Y224" s="1001"/>
      <c r="Z224" s="1001"/>
      <c r="AA224" s="1002"/>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0"/>
      <c r="B225" s="237"/>
      <c r="C225" s="236"/>
      <c r="D225" s="237"/>
      <c r="E225" s="236"/>
      <c r="F225" s="298"/>
      <c r="G225" s="217"/>
      <c r="H225" s="125"/>
      <c r="I225" s="125"/>
      <c r="J225" s="125"/>
      <c r="K225" s="125"/>
      <c r="L225" s="125"/>
      <c r="M225" s="125"/>
      <c r="N225" s="125"/>
      <c r="O225" s="125"/>
      <c r="P225" s="218"/>
      <c r="Q225" s="1003"/>
      <c r="R225" s="1004"/>
      <c r="S225" s="1004"/>
      <c r="T225" s="1004"/>
      <c r="U225" s="1004"/>
      <c r="V225" s="1004"/>
      <c r="W225" s="1004"/>
      <c r="X225" s="1004"/>
      <c r="Y225" s="1004"/>
      <c r="Z225" s="1004"/>
      <c r="AA225" s="1005"/>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0"/>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0"/>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0"/>
      <c r="B228" s="237"/>
      <c r="C228" s="236"/>
      <c r="D228" s="237"/>
      <c r="E228" s="236"/>
      <c r="F228" s="298"/>
      <c r="G228" s="212"/>
      <c r="H228" s="122"/>
      <c r="I228" s="122"/>
      <c r="J228" s="122"/>
      <c r="K228" s="122"/>
      <c r="L228" s="122"/>
      <c r="M228" s="122"/>
      <c r="N228" s="122"/>
      <c r="O228" s="122"/>
      <c r="P228" s="213"/>
      <c r="Q228" s="997"/>
      <c r="R228" s="998"/>
      <c r="S228" s="998"/>
      <c r="T228" s="998"/>
      <c r="U228" s="998"/>
      <c r="V228" s="998"/>
      <c r="W228" s="998"/>
      <c r="X228" s="998"/>
      <c r="Y228" s="998"/>
      <c r="Z228" s="998"/>
      <c r="AA228" s="99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0"/>
      <c r="B229" s="237"/>
      <c r="C229" s="236"/>
      <c r="D229" s="237"/>
      <c r="E229" s="236"/>
      <c r="F229" s="298"/>
      <c r="G229" s="214"/>
      <c r="H229" s="215"/>
      <c r="I229" s="215"/>
      <c r="J229" s="215"/>
      <c r="K229" s="215"/>
      <c r="L229" s="215"/>
      <c r="M229" s="215"/>
      <c r="N229" s="215"/>
      <c r="O229" s="215"/>
      <c r="P229" s="216"/>
      <c r="Q229" s="1000"/>
      <c r="R229" s="1001"/>
      <c r="S229" s="1001"/>
      <c r="T229" s="1001"/>
      <c r="U229" s="1001"/>
      <c r="V229" s="1001"/>
      <c r="W229" s="1001"/>
      <c r="X229" s="1001"/>
      <c r="Y229" s="1001"/>
      <c r="Z229" s="1001"/>
      <c r="AA229" s="100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0"/>
      <c r="B230" s="237"/>
      <c r="C230" s="236"/>
      <c r="D230" s="237"/>
      <c r="E230" s="236"/>
      <c r="F230" s="298"/>
      <c r="G230" s="214"/>
      <c r="H230" s="215"/>
      <c r="I230" s="215"/>
      <c r="J230" s="215"/>
      <c r="K230" s="215"/>
      <c r="L230" s="215"/>
      <c r="M230" s="215"/>
      <c r="N230" s="215"/>
      <c r="O230" s="215"/>
      <c r="P230" s="216"/>
      <c r="Q230" s="1000"/>
      <c r="R230" s="1001"/>
      <c r="S230" s="1001"/>
      <c r="T230" s="1001"/>
      <c r="U230" s="1001"/>
      <c r="V230" s="1001"/>
      <c r="W230" s="1001"/>
      <c r="X230" s="1001"/>
      <c r="Y230" s="1001"/>
      <c r="Z230" s="1001"/>
      <c r="AA230" s="1002"/>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0"/>
      <c r="B231" s="237"/>
      <c r="C231" s="236"/>
      <c r="D231" s="237"/>
      <c r="E231" s="236"/>
      <c r="F231" s="298"/>
      <c r="G231" s="214"/>
      <c r="H231" s="215"/>
      <c r="I231" s="215"/>
      <c r="J231" s="215"/>
      <c r="K231" s="215"/>
      <c r="L231" s="215"/>
      <c r="M231" s="215"/>
      <c r="N231" s="215"/>
      <c r="O231" s="215"/>
      <c r="P231" s="216"/>
      <c r="Q231" s="1000"/>
      <c r="R231" s="1001"/>
      <c r="S231" s="1001"/>
      <c r="T231" s="1001"/>
      <c r="U231" s="1001"/>
      <c r="V231" s="1001"/>
      <c r="W231" s="1001"/>
      <c r="X231" s="1001"/>
      <c r="Y231" s="1001"/>
      <c r="Z231" s="1001"/>
      <c r="AA231" s="1002"/>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0"/>
      <c r="B232" s="237"/>
      <c r="C232" s="236"/>
      <c r="D232" s="237"/>
      <c r="E232" s="236"/>
      <c r="F232" s="298"/>
      <c r="G232" s="217"/>
      <c r="H232" s="125"/>
      <c r="I232" s="125"/>
      <c r="J232" s="125"/>
      <c r="K232" s="125"/>
      <c r="L232" s="125"/>
      <c r="M232" s="125"/>
      <c r="N232" s="125"/>
      <c r="O232" s="125"/>
      <c r="P232" s="218"/>
      <c r="Q232" s="1003"/>
      <c r="R232" s="1004"/>
      <c r="S232" s="1004"/>
      <c r="T232" s="1004"/>
      <c r="U232" s="1004"/>
      <c r="V232" s="1004"/>
      <c r="W232" s="1004"/>
      <c r="X232" s="1004"/>
      <c r="Y232" s="1004"/>
      <c r="Z232" s="1004"/>
      <c r="AA232" s="1005"/>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0"/>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0"/>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0"/>
      <c r="B235" s="237"/>
      <c r="C235" s="236"/>
      <c r="D235" s="237"/>
      <c r="E235" s="236"/>
      <c r="F235" s="298"/>
      <c r="G235" s="212"/>
      <c r="H235" s="122"/>
      <c r="I235" s="122"/>
      <c r="J235" s="122"/>
      <c r="K235" s="122"/>
      <c r="L235" s="122"/>
      <c r="M235" s="122"/>
      <c r="N235" s="122"/>
      <c r="O235" s="122"/>
      <c r="P235" s="213"/>
      <c r="Q235" s="997"/>
      <c r="R235" s="998"/>
      <c r="S235" s="998"/>
      <c r="T235" s="998"/>
      <c r="U235" s="998"/>
      <c r="V235" s="998"/>
      <c r="W235" s="998"/>
      <c r="X235" s="998"/>
      <c r="Y235" s="998"/>
      <c r="Z235" s="998"/>
      <c r="AA235" s="99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0"/>
      <c r="B236" s="237"/>
      <c r="C236" s="236"/>
      <c r="D236" s="237"/>
      <c r="E236" s="236"/>
      <c r="F236" s="298"/>
      <c r="G236" s="214"/>
      <c r="H236" s="215"/>
      <c r="I236" s="215"/>
      <c r="J236" s="215"/>
      <c r="K236" s="215"/>
      <c r="L236" s="215"/>
      <c r="M236" s="215"/>
      <c r="N236" s="215"/>
      <c r="O236" s="215"/>
      <c r="P236" s="216"/>
      <c r="Q236" s="1000"/>
      <c r="R236" s="1001"/>
      <c r="S236" s="1001"/>
      <c r="T236" s="1001"/>
      <c r="U236" s="1001"/>
      <c r="V236" s="1001"/>
      <c r="W236" s="1001"/>
      <c r="X236" s="1001"/>
      <c r="Y236" s="1001"/>
      <c r="Z236" s="1001"/>
      <c r="AA236" s="100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0"/>
      <c r="B237" s="237"/>
      <c r="C237" s="236"/>
      <c r="D237" s="237"/>
      <c r="E237" s="236"/>
      <c r="F237" s="298"/>
      <c r="G237" s="214"/>
      <c r="H237" s="215"/>
      <c r="I237" s="215"/>
      <c r="J237" s="215"/>
      <c r="K237" s="215"/>
      <c r="L237" s="215"/>
      <c r="M237" s="215"/>
      <c r="N237" s="215"/>
      <c r="O237" s="215"/>
      <c r="P237" s="216"/>
      <c r="Q237" s="1000"/>
      <c r="R237" s="1001"/>
      <c r="S237" s="1001"/>
      <c r="T237" s="1001"/>
      <c r="U237" s="1001"/>
      <c r="V237" s="1001"/>
      <c r="W237" s="1001"/>
      <c r="X237" s="1001"/>
      <c r="Y237" s="1001"/>
      <c r="Z237" s="1001"/>
      <c r="AA237" s="1002"/>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0"/>
      <c r="B238" s="237"/>
      <c r="C238" s="236"/>
      <c r="D238" s="237"/>
      <c r="E238" s="236"/>
      <c r="F238" s="298"/>
      <c r="G238" s="214"/>
      <c r="H238" s="215"/>
      <c r="I238" s="215"/>
      <c r="J238" s="215"/>
      <c r="K238" s="215"/>
      <c r="L238" s="215"/>
      <c r="M238" s="215"/>
      <c r="N238" s="215"/>
      <c r="O238" s="215"/>
      <c r="P238" s="216"/>
      <c r="Q238" s="1000"/>
      <c r="R238" s="1001"/>
      <c r="S238" s="1001"/>
      <c r="T238" s="1001"/>
      <c r="U238" s="1001"/>
      <c r="V238" s="1001"/>
      <c r="W238" s="1001"/>
      <c r="X238" s="1001"/>
      <c r="Y238" s="1001"/>
      <c r="Z238" s="1001"/>
      <c r="AA238" s="1002"/>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0"/>
      <c r="B239" s="237"/>
      <c r="C239" s="236"/>
      <c r="D239" s="237"/>
      <c r="E239" s="236"/>
      <c r="F239" s="298"/>
      <c r="G239" s="217"/>
      <c r="H239" s="125"/>
      <c r="I239" s="125"/>
      <c r="J239" s="125"/>
      <c r="K239" s="125"/>
      <c r="L239" s="125"/>
      <c r="M239" s="125"/>
      <c r="N239" s="125"/>
      <c r="O239" s="125"/>
      <c r="P239" s="218"/>
      <c r="Q239" s="1003"/>
      <c r="R239" s="1004"/>
      <c r="S239" s="1004"/>
      <c r="T239" s="1004"/>
      <c r="U239" s="1004"/>
      <c r="V239" s="1004"/>
      <c r="W239" s="1004"/>
      <c r="X239" s="1004"/>
      <c r="Y239" s="1004"/>
      <c r="Z239" s="1004"/>
      <c r="AA239" s="1005"/>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0"/>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0"/>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0"/>
      <c r="B242" s="237"/>
      <c r="C242" s="236"/>
      <c r="D242" s="237"/>
      <c r="E242" s="236"/>
      <c r="F242" s="298"/>
      <c r="G242" s="212"/>
      <c r="H242" s="122"/>
      <c r="I242" s="122"/>
      <c r="J242" s="122"/>
      <c r="K242" s="122"/>
      <c r="L242" s="122"/>
      <c r="M242" s="122"/>
      <c r="N242" s="122"/>
      <c r="O242" s="122"/>
      <c r="P242" s="213"/>
      <c r="Q242" s="997"/>
      <c r="R242" s="998"/>
      <c r="S242" s="998"/>
      <c r="T242" s="998"/>
      <c r="U242" s="998"/>
      <c r="V242" s="998"/>
      <c r="W242" s="998"/>
      <c r="X242" s="998"/>
      <c r="Y242" s="998"/>
      <c r="Z242" s="998"/>
      <c r="AA242" s="99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0"/>
      <c r="B243" s="237"/>
      <c r="C243" s="236"/>
      <c r="D243" s="237"/>
      <c r="E243" s="236"/>
      <c r="F243" s="298"/>
      <c r="G243" s="214"/>
      <c r="H243" s="215"/>
      <c r="I243" s="215"/>
      <c r="J243" s="215"/>
      <c r="K243" s="215"/>
      <c r="L243" s="215"/>
      <c r="M243" s="215"/>
      <c r="N243" s="215"/>
      <c r="O243" s="215"/>
      <c r="P243" s="216"/>
      <c r="Q243" s="1000"/>
      <c r="R243" s="1001"/>
      <c r="S243" s="1001"/>
      <c r="T243" s="1001"/>
      <c r="U243" s="1001"/>
      <c r="V243" s="1001"/>
      <c r="W243" s="1001"/>
      <c r="X243" s="1001"/>
      <c r="Y243" s="1001"/>
      <c r="Z243" s="1001"/>
      <c r="AA243" s="100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0"/>
      <c r="B244" s="237"/>
      <c r="C244" s="236"/>
      <c r="D244" s="237"/>
      <c r="E244" s="236"/>
      <c r="F244" s="298"/>
      <c r="G244" s="214"/>
      <c r="H244" s="215"/>
      <c r="I244" s="215"/>
      <c r="J244" s="215"/>
      <c r="K244" s="215"/>
      <c r="L244" s="215"/>
      <c r="M244" s="215"/>
      <c r="N244" s="215"/>
      <c r="O244" s="215"/>
      <c r="P244" s="216"/>
      <c r="Q244" s="1000"/>
      <c r="R244" s="1001"/>
      <c r="S244" s="1001"/>
      <c r="T244" s="1001"/>
      <c r="U244" s="1001"/>
      <c r="V244" s="1001"/>
      <c r="W244" s="1001"/>
      <c r="X244" s="1001"/>
      <c r="Y244" s="1001"/>
      <c r="Z244" s="1001"/>
      <c r="AA244" s="1002"/>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0"/>
      <c r="B245" s="237"/>
      <c r="C245" s="236"/>
      <c r="D245" s="237"/>
      <c r="E245" s="236"/>
      <c r="F245" s="298"/>
      <c r="G245" s="214"/>
      <c r="H245" s="215"/>
      <c r="I245" s="215"/>
      <c r="J245" s="215"/>
      <c r="K245" s="215"/>
      <c r="L245" s="215"/>
      <c r="M245" s="215"/>
      <c r="N245" s="215"/>
      <c r="O245" s="215"/>
      <c r="P245" s="216"/>
      <c r="Q245" s="1000"/>
      <c r="R245" s="1001"/>
      <c r="S245" s="1001"/>
      <c r="T245" s="1001"/>
      <c r="U245" s="1001"/>
      <c r="V245" s="1001"/>
      <c r="W245" s="1001"/>
      <c r="X245" s="1001"/>
      <c r="Y245" s="1001"/>
      <c r="Z245" s="1001"/>
      <c r="AA245" s="1002"/>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0"/>
      <c r="B246" s="237"/>
      <c r="C246" s="236"/>
      <c r="D246" s="237"/>
      <c r="E246" s="299"/>
      <c r="F246" s="300"/>
      <c r="G246" s="217"/>
      <c r="H246" s="125"/>
      <c r="I246" s="125"/>
      <c r="J246" s="125"/>
      <c r="K246" s="125"/>
      <c r="L246" s="125"/>
      <c r="M246" s="125"/>
      <c r="N246" s="125"/>
      <c r="O246" s="125"/>
      <c r="P246" s="218"/>
      <c r="Q246" s="1003"/>
      <c r="R246" s="1004"/>
      <c r="S246" s="1004"/>
      <c r="T246" s="1004"/>
      <c r="U246" s="1004"/>
      <c r="V246" s="1004"/>
      <c r="W246" s="1004"/>
      <c r="X246" s="1004"/>
      <c r="Y246" s="1004"/>
      <c r="Z246" s="1004"/>
      <c r="AA246" s="1005"/>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0"/>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0"/>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10"/>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0"/>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0"/>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0"/>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0"/>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0"/>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0"/>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0"/>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0"/>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0"/>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0"/>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0"/>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0"/>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0"/>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0"/>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0"/>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0"/>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0"/>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0"/>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0"/>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0"/>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0"/>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0"/>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6"/>
    </row>
    <row r="273" spans="1:50" ht="22.5" hidden="1" customHeight="1" x14ac:dyDescent="0.15">
      <c r="A273" s="1010"/>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0"/>
      <c r="B274" s="237"/>
      <c r="C274" s="236"/>
      <c r="D274" s="237"/>
      <c r="E274" s="236"/>
      <c r="F274" s="298"/>
      <c r="G274" s="212"/>
      <c r="H274" s="122"/>
      <c r="I274" s="122"/>
      <c r="J274" s="122"/>
      <c r="K274" s="122"/>
      <c r="L274" s="122"/>
      <c r="M274" s="122"/>
      <c r="N274" s="122"/>
      <c r="O274" s="122"/>
      <c r="P274" s="213"/>
      <c r="Q274" s="997"/>
      <c r="R274" s="998"/>
      <c r="S274" s="998"/>
      <c r="T274" s="998"/>
      <c r="U274" s="998"/>
      <c r="V274" s="998"/>
      <c r="W274" s="998"/>
      <c r="X274" s="998"/>
      <c r="Y274" s="998"/>
      <c r="Z274" s="998"/>
      <c r="AA274" s="99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0"/>
      <c r="B275" s="237"/>
      <c r="C275" s="236"/>
      <c r="D275" s="237"/>
      <c r="E275" s="236"/>
      <c r="F275" s="298"/>
      <c r="G275" s="214"/>
      <c r="H275" s="215"/>
      <c r="I275" s="215"/>
      <c r="J275" s="215"/>
      <c r="K275" s="215"/>
      <c r="L275" s="215"/>
      <c r="M275" s="215"/>
      <c r="N275" s="215"/>
      <c r="O275" s="215"/>
      <c r="P275" s="216"/>
      <c r="Q275" s="1000"/>
      <c r="R275" s="1001"/>
      <c r="S275" s="1001"/>
      <c r="T275" s="1001"/>
      <c r="U275" s="1001"/>
      <c r="V275" s="1001"/>
      <c r="W275" s="1001"/>
      <c r="X275" s="1001"/>
      <c r="Y275" s="1001"/>
      <c r="Z275" s="1001"/>
      <c r="AA275" s="100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0"/>
      <c r="B276" s="237"/>
      <c r="C276" s="236"/>
      <c r="D276" s="237"/>
      <c r="E276" s="236"/>
      <c r="F276" s="298"/>
      <c r="G276" s="214"/>
      <c r="H276" s="215"/>
      <c r="I276" s="215"/>
      <c r="J276" s="215"/>
      <c r="K276" s="215"/>
      <c r="L276" s="215"/>
      <c r="M276" s="215"/>
      <c r="N276" s="215"/>
      <c r="O276" s="215"/>
      <c r="P276" s="216"/>
      <c r="Q276" s="1000"/>
      <c r="R276" s="1001"/>
      <c r="S276" s="1001"/>
      <c r="T276" s="1001"/>
      <c r="U276" s="1001"/>
      <c r="V276" s="1001"/>
      <c r="W276" s="1001"/>
      <c r="X276" s="1001"/>
      <c r="Y276" s="1001"/>
      <c r="Z276" s="1001"/>
      <c r="AA276" s="1002"/>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0"/>
      <c r="B277" s="237"/>
      <c r="C277" s="236"/>
      <c r="D277" s="237"/>
      <c r="E277" s="236"/>
      <c r="F277" s="298"/>
      <c r="G277" s="214"/>
      <c r="H277" s="215"/>
      <c r="I277" s="215"/>
      <c r="J277" s="215"/>
      <c r="K277" s="215"/>
      <c r="L277" s="215"/>
      <c r="M277" s="215"/>
      <c r="N277" s="215"/>
      <c r="O277" s="215"/>
      <c r="P277" s="216"/>
      <c r="Q277" s="1000"/>
      <c r="R277" s="1001"/>
      <c r="S277" s="1001"/>
      <c r="T277" s="1001"/>
      <c r="U277" s="1001"/>
      <c r="V277" s="1001"/>
      <c r="W277" s="1001"/>
      <c r="X277" s="1001"/>
      <c r="Y277" s="1001"/>
      <c r="Z277" s="1001"/>
      <c r="AA277" s="1002"/>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0"/>
      <c r="B278" s="237"/>
      <c r="C278" s="236"/>
      <c r="D278" s="237"/>
      <c r="E278" s="236"/>
      <c r="F278" s="298"/>
      <c r="G278" s="217"/>
      <c r="H278" s="125"/>
      <c r="I278" s="125"/>
      <c r="J278" s="125"/>
      <c r="K278" s="125"/>
      <c r="L278" s="125"/>
      <c r="M278" s="125"/>
      <c r="N278" s="125"/>
      <c r="O278" s="125"/>
      <c r="P278" s="218"/>
      <c r="Q278" s="1003"/>
      <c r="R278" s="1004"/>
      <c r="S278" s="1004"/>
      <c r="T278" s="1004"/>
      <c r="U278" s="1004"/>
      <c r="V278" s="1004"/>
      <c r="W278" s="1004"/>
      <c r="X278" s="1004"/>
      <c r="Y278" s="1004"/>
      <c r="Z278" s="1004"/>
      <c r="AA278" s="1005"/>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0"/>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0"/>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0"/>
      <c r="B281" s="237"/>
      <c r="C281" s="236"/>
      <c r="D281" s="237"/>
      <c r="E281" s="236"/>
      <c r="F281" s="298"/>
      <c r="G281" s="212"/>
      <c r="H281" s="122"/>
      <c r="I281" s="122"/>
      <c r="J281" s="122"/>
      <c r="K281" s="122"/>
      <c r="L281" s="122"/>
      <c r="M281" s="122"/>
      <c r="N281" s="122"/>
      <c r="O281" s="122"/>
      <c r="P281" s="213"/>
      <c r="Q281" s="997"/>
      <c r="R281" s="998"/>
      <c r="S281" s="998"/>
      <c r="T281" s="998"/>
      <c r="U281" s="998"/>
      <c r="V281" s="998"/>
      <c r="W281" s="998"/>
      <c r="X281" s="998"/>
      <c r="Y281" s="998"/>
      <c r="Z281" s="998"/>
      <c r="AA281" s="99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0"/>
      <c r="B282" s="237"/>
      <c r="C282" s="236"/>
      <c r="D282" s="237"/>
      <c r="E282" s="236"/>
      <c r="F282" s="298"/>
      <c r="G282" s="214"/>
      <c r="H282" s="215"/>
      <c r="I282" s="215"/>
      <c r="J282" s="215"/>
      <c r="K282" s="215"/>
      <c r="L282" s="215"/>
      <c r="M282" s="215"/>
      <c r="N282" s="215"/>
      <c r="O282" s="215"/>
      <c r="P282" s="216"/>
      <c r="Q282" s="1000"/>
      <c r="R282" s="1001"/>
      <c r="S282" s="1001"/>
      <c r="T282" s="1001"/>
      <c r="U282" s="1001"/>
      <c r="V282" s="1001"/>
      <c r="W282" s="1001"/>
      <c r="X282" s="1001"/>
      <c r="Y282" s="1001"/>
      <c r="Z282" s="1001"/>
      <c r="AA282" s="100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0"/>
      <c r="B283" s="237"/>
      <c r="C283" s="236"/>
      <c r="D283" s="237"/>
      <c r="E283" s="236"/>
      <c r="F283" s="298"/>
      <c r="G283" s="214"/>
      <c r="H283" s="215"/>
      <c r="I283" s="215"/>
      <c r="J283" s="215"/>
      <c r="K283" s="215"/>
      <c r="L283" s="215"/>
      <c r="M283" s="215"/>
      <c r="N283" s="215"/>
      <c r="O283" s="215"/>
      <c r="P283" s="216"/>
      <c r="Q283" s="1000"/>
      <c r="R283" s="1001"/>
      <c r="S283" s="1001"/>
      <c r="T283" s="1001"/>
      <c r="U283" s="1001"/>
      <c r="V283" s="1001"/>
      <c r="W283" s="1001"/>
      <c r="X283" s="1001"/>
      <c r="Y283" s="1001"/>
      <c r="Z283" s="1001"/>
      <c r="AA283" s="1002"/>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0"/>
      <c r="B284" s="237"/>
      <c r="C284" s="236"/>
      <c r="D284" s="237"/>
      <c r="E284" s="236"/>
      <c r="F284" s="298"/>
      <c r="G284" s="214"/>
      <c r="H284" s="215"/>
      <c r="I284" s="215"/>
      <c r="J284" s="215"/>
      <c r="K284" s="215"/>
      <c r="L284" s="215"/>
      <c r="M284" s="215"/>
      <c r="N284" s="215"/>
      <c r="O284" s="215"/>
      <c r="P284" s="216"/>
      <c r="Q284" s="1000"/>
      <c r="R284" s="1001"/>
      <c r="S284" s="1001"/>
      <c r="T284" s="1001"/>
      <c r="U284" s="1001"/>
      <c r="V284" s="1001"/>
      <c r="W284" s="1001"/>
      <c r="X284" s="1001"/>
      <c r="Y284" s="1001"/>
      <c r="Z284" s="1001"/>
      <c r="AA284" s="1002"/>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0"/>
      <c r="B285" s="237"/>
      <c r="C285" s="236"/>
      <c r="D285" s="237"/>
      <c r="E285" s="236"/>
      <c r="F285" s="298"/>
      <c r="G285" s="217"/>
      <c r="H285" s="125"/>
      <c r="I285" s="125"/>
      <c r="J285" s="125"/>
      <c r="K285" s="125"/>
      <c r="L285" s="125"/>
      <c r="M285" s="125"/>
      <c r="N285" s="125"/>
      <c r="O285" s="125"/>
      <c r="P285" s="218"/>
      <c r="Q285" s="1003"/>
      <c r="R285" s="1004"/>
      <c r="S285" s="1004"/>
      <c r="T285" s="1004"/>
      <c r="U285" s="1004"/>
      <c r="V285" s="1004"/>
      <c r="W285" s="1004"/>
      <c r="X285" s="1004"/>
      <c r="Y285" s="1004"/>
      <c r="Z285" s="1004"/>
      <c r="AA285" s="1005"/>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0"/>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0"/>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0"/>
      <c r="B288" s="237"/>
      <c r="C288" s="236"/>
      <c r="D288" s="237"/>
      <c r="E288" s="236"/>
      <c r="F288" s="298"/>
      <c r="G288" s="212"/>
      <c r="H288" s="122"/>
      <c r="I288" s="122"/>
      <c r="J288" s="122"/>
      <c r="K288" s="122"/>
      <c r="L288" s="122"/>
      <c r="M288" s="122"/>
      <c r="N288" s="122"/>
      <c r="O288" s="122"/>
      <c r="P288" s="213"/>
      <c r="Q288" s="997"/>
      <c r="R288" s="998"/>
      <c r="S288" s="998"/>
      <c r="T288" s="998"/>
      <c r="U288" s="998"/>
      <c r="V288" s="998"/>
      <c r="W288" s="998"/>
      <c r="X288" s="998"/>
      <c r="Y288" s="998"/>
      <c r="Z288" s="998"/>
      <c r="AA288" s="99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0"/>
      <c r="B289" s="237"/>
      <c r="C289" s="236"/>
      <c r="D289" s="237"/>
      <c r="E289" s="236"/>
      <c r="F289" s="298"/>
      <c r="G289" s="214"/>
      <c r="H289" s="215"/>
      <c r="I289" s="215"/>
      <c r="J289" s="215"/>
      <c r="K289" s="215"/>
      <c r="L289" s="215"/>
      <c r="M289" s="215"/>
      <c r="N289" s="215"/>
      <c r="O289" s="215"/>
      <c r="P289" s="216"/>
      <c r="Q289" s="1000"/>
      <c r="R289" s="1001"/>
      <c r="S289" s="1001"/>
      <c r="T289" s="1001"/>
      <c r="U289" s="1001"/>
      <c r="V289" s="1001"/>
      <c r="W289" s="1001"/>
      <c r="X289" s="1001"/>
      <c r="Y289" s="1001"/>
      <c r="Z289" s="1001"/>
      <c r="AA289" s="100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0"/>
      <c r="B290" s="237"/>
      <c r="C290" s="236"/>
      <c r="D290" s="237"/>
      <c r="E290" s="236"/>
      <c r="F290" s="298"/>
      <c r="G290" s="214"/>
      <c r="H290" s="215"/>
      <c r="I290" s="215"/>
      <c r="J290" s="215"/>
      <c r="K290" s="215"/>
      <c r="L290" s="215"/>
      <c r="M290" s="215"/>
      <c r="N290" s="215"/>
      <c r="O290" s="215"/>
      <c r="P290" s="216"/>
      <c r="Q290" s="1000"/>
      <c r="R290" s="1001"/>
      <c r="S290" s="1001"/>
      <c r="T290" s="1001"/>
      <c r="U290" s="1001"/>
      <c r="V290" s="1001"/>
      <c r="W290" s="1001"/>
      <c r="X290" s="1001"/>
      <c r="Y290" s="1001"/>
      <c r="Z290" s="1001"/>
      <c r="AA290" s="1002"/>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0"/>
      <c r="B291" s="237"/>
      <c r="C291" s="236"/>
      <c r="D291" s="237"/>
      <c r="E291" s="236"/>
      <c r="F291" s="298"/>
      <c r="G291" s="214"/>
      <c r="H291" s="215"/>
      <c r="I291" s="215"/>
      <c r="J291" s="215"/>
      <c r="K291" s="215"/>
      <c r="L291" s="215"/>
      <c r="M291" s="215"/>
      <c r="N291" s="215"/>
      <c r="O291" s="215"/>
      <c r="P291" s="216"/>
      <c r="Q291" s="1000"/>
      <c r="R291" s="1001"/>
      <c r="S291" s="1001"/>
      <c r="T291" s="1001"/>
      <c r="U291" s="1001"/>
      <c r="V291" s="1001"/>
      <c r="W291" s="1001"/>
      <c r="X291" s="1001"/>
      <c r="Y291" s="1001"/>
      <c r="Z291" s="1001"/>
      <c r="AA291" s="1002"/>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0"/>
      <c r="B292" s="237"/>
      <c r="C292" s="236"/>
      <c r="D292" s="237"/>
      <c r="E292" s="236"/>
      <c r="F292" s="298"/>
      <c r="G292" s="217"/>
      <c r="H292" s="125"/>
      <c r="I292" s="125"/>
      <c r="J292" s="125"/>
      <c r="K292" s="125"/>
      <c r="L292" s="125"/>
      <c r="M292" s="125"/>
      <c r="N292" s="125"/>
      <c r="O292" s="125"/>
      <c r="P292" s="218"/>
      <c r="Q292" s="1003"/>
      <c r="R292" s="1004"/>
      <c r="S292" s="1004"/>
      <c r="T292" s="1004"/>
      <c r="U292" s="1004"/>
      <c r="V292" s="1004"/>
      <c r="W292" s="1004"/>
      <c r="X292" s="1004"/>
      <c r="Y292" s="1004"/>
      <c r="Z292" s="1004"/>
      <c r="AA292" s="1005"/>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0"/>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0"/>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0"/>
      <c r="B295" s="237"/>
      <c r="C295" s="236"/>
      <c r="D295" s="237"/>
      <c r="E295" s="236"/>
      <c r="F295" s="298"/>
      <c r="G295" s="212"/>
      <c r="H295" s="122"/>
      <c r="I295" s="122"/>
      <c r="J295" s="122"/>
      <c r="K295" s="122"/>
      <c r="L295" s="122"/>
      <c r="M295" s="122"/>
      <c r="N295" s="122"/>
      <c r="O295" s="122"/>
      <c r="P295" s="213"/>
      <c r="Q295" s="997"/>
      <c r="R295" s="998"/>
      <c r="S295" s="998"/>
      <c r="T295" s="998"/>
      <c r="U295" s="998"/>
      <c r="V295" s="998"/>
      <c r="W295" s="998"/>
      <c r="X295" s="998"/>
      <c r="Y295" s="998"/>
      <c r="Z295" s="998"/>
      <c r="AA295" s="99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0"/>
      <c r="B296" s="237"/>
      <c r="C296" s="236"/>
      <c r="D296" s="237"/>
      <c r="E296" s="236"/>
      <c r="F296" s="298"/>
      <c r="G296" s="214"/>
      <c r="H296" s="215"/>
      <c r="I296" s="215"/>
      <c r="J296" s="215"/>
      <c r="K296" s="215"/>
      <c r="L296" s="215"/>
      <c r="M296" s="215"/>
      <c r="N296" s="215"/>
      <c r="O296" s="215"/>
      <c r="P296" s="216"/>
      <c r="Q296" s="1000"/>
      <c r="R296" s="1001"/>
      <c r="S296" s="1001"/>
      <c r="T296" s="1001"/>
      <c r="U296" s="1001"/>
      <c r="V296" s="1001"/>
      <c r="W296" s="1001"/>
      <c r="X296" s="1001"/>
      <c r="Y296" s="1001"/>
      <c r="Z296" s="1001"/>
      <c r="AA296" s="100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0"/>
      <c r="B297" s="237"/>
      <c r="C297" s="236"/>
      <c r="D297" s="237"/>
      <c r="E297" s="236"/>
      <c r="F297" s="298"/>
      <c r="G297" s="214"/>
      <c r="H297" s="215"/>
      <c r="I297" s="215"/>
      <c r="J297" s="215"/>
      <c r="K297" s="215"/>
      <c r="L297" s="215"/>
      <c r="M297" s="215"/>
      <c r="N297" s="215"/>
      <c r="O297" s="215"/>
      <c r="P297" s="216"/>
      <c r="Q297" s="1000"/>
      <c r="R297" s="1001"/>
      <c r="S297" s="1001"/>
      <c r="T297" s="1001"/>
      <c r="U297" s="1001"/>
      <c r="V297" s="1001"/>
      <c r="W297" s="1001"/>
      <c r="X297" s="1001"/>
      <c r="Y297" s="1001"/>
      <c r="Z297" s="1001"/>
      <c r="AA297" s="1002"/>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0"/>
      <c r="B298" s="237"/>
      <c r="C298" s="236"/>
      <c r="D298" s="237"/>
      <c r="E298" s="236"/>
      <c r="F298" s="298"/>
      <c r="G298" s="214"/>
      <c r="H298" s="215"/>
      <c r="I298" s="215"/>
      <c r="J298" s="215"/>
      <c r="K298" s="215"/>
      <c r="L298" s="215"/>
      <c r="M298" s="215"/>
      <c r="N298" s="215"/>
      <c r="O298" s="215"/>
      <c r="P298" s="216"/>
      <c r="Q298" s="1000"/>
      <c r="R298" s="1001"/>
      <c r="S298" s="1001"/>
      <c r="T298" s="1001"/>
      <c r="U298" s="1001"/>
      <c r="V298" s="1001"/>
      <c r="W298" s="1001"/>
      <c r="X298" s="1001"/>
      <c r="Y298" s="1001"/>
      <c r="Z298" s="1001"/>
      <c r="AA298" s="1002"/>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0"/>
      <c r="B299" s="237"/>
      <c r="C299" s="236"/>
      <c r="D299" s="237"/>
      <c r="E299" s="236"/>
      <c r="F299" s="298"/>
      <c r="G299" s="217"/>
      <c r="H299" s="125"/>
      <c r="I299" s="125"/>
      <c r="J299" s="125"/>
      <c r="K299" s="125"/>
      <c r="L299" s="125"/>
      <c r="M299" s="125"/>
      <c r="N299" s="125"/>
      <c r="O299" s="125"/>
      <c r="P299" s="218"/>
      <c r="Q299" s="1003"/>
      <c r="R299" s="1004"/>
      <c r="S299" s="1004"/>
      <c r="T299" s="1004"/>
      <c r="U299" s="1004"/>
      <c r="V299" s="1004"/>
      <c r="W299" s="1004"/>
      <c r="X299" s="1004"/>
      <c r="Y299" s="1004"/>
      <c r="Z299" s="1004"/>
      <c r="AA299" s="1005"/>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0"/>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0"/>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0"/>
      <c r="B302" s="237"/>
      <c r="C302" s="236"/>
      <c r="D302" s="237"/>
      <c r="E302" s="236"/>
      <c r="F302" s="298"/>
      <c r="G302" s="212"/>
      <c r="H302" s="122"/>
      <c r="I302" s="122"/>
      <c r="J302" s="122"/>
      <c r="K302" s="122"/>
      <c r="L302" s="122"/>
      <c r="M302" s="122"/>
      <c r="N302" s="122"/>
      <c r="O302" s="122"/>
      <c r="P302" s="213"/>
      <c r="Q302" s="997"/>
      <c r="R302" s="998"/>
      <c r="S302" s="998"/>
      <c r="T302" s="998"/>
      <c r="U302" s="998"/>
      <c r="V302" s="998"/>
      <c r="W302" s="998"/>
      <c r="X302" s="998"/>
      <c r="Y302" s="998"/>
      <c r="Z302" s="998"/>
      <c r="AA302" s="99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0"/>
      <c r="B303" s="237"/>
      <c r="C303" s="236"/>
      <c r="D303" s="237"/>
      <c r="E303" s="236"/>
      <c r="F303" s="298"/>
      <c r="G303" s="214"/>
      <c r="H303" s="215"/>
      <c r="I303" s="215"/>
      <c r="J303" s="215"/>
      <c r="K303" s="215"/>
      <c r="L303" s="215"/>
      <c r="M303" s="215"/>
      <c r="N303" s="215"/>
      <c r="O303" s="215"/>
      <c r="P303" s="216"/>
      <c r="Q303" s="1000"/>
      <c r="R303" s="1001"/>
      <c r="S303" s="1001"/>
      <c r="T303" s="1001"/>
      <c r="U303" s="1001"/>
      <c r="V303" s="1001"/>
      <c r="W303" s="1001"/>
      <c r="X303" s="1001"/>
      <c r="Y303" s="1001"/>
      <c r="Z303" s="1001"/>
      <c r="AA303" s="100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0"/>
      <c r="B304" s="237"/>
      <c r="C304" s="236"/>
      <c r="D304" s="237"/>
      <c r="E304" s="236"/>
      <c r="F304" s="298"/>
      <c r="G304" s="214"/>
      <c r="H304" s="215"/>
      <c r="I304" s="215"/>
      <c r="J304" s="215"/>
      <c r="K304" s="215"/>
      <c r="L304" s="215"/>
      <c r="M304" s="215"/>
      <c r="N304" s="215"/>
      <c r="O304" s="215"/>
      <c r="P304" s="216"/>
      <c r="Q304" s="1000"/>
      <c r="R304" s="1001"/>
      <c r="S304" s="1001"/>
      <c r="T304" s="1001"/>
      <c r="U304" s="1001"/>
      <c r="V304" s="1001"/>
      <c r="W304" s="1001"/>
      <c r="X304" s="1001"/>
      <c r="Y304" s="1001"/>
      <c r="Z304" s="1001"/>
      <c r="AA304" s="1002"/>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0"/>
      <c r="B305" s="237"/>
      <c r="C305" s="236"/>
      <c r="D305" s="237"/>
      <c r="E305" s="236"/>
      <c r="F305" s="298"/>
      <c r="G305" s="214"/>
      <c r="H305" s="215"/>
      <c r="I305" s="215"/>
      <c r="J305" s="215"/>
      <c r="K305" s="215"/>
      <c r="L305" s="215"/>
      <c r="M305" s="215"/>
      <c r="N305" s="215"/>
      <c r="O305" s="215"/>
      <c r="P305" s="216"/>
      <c r="Q305" s="1000"/>
      <c r="R305" s="1001"/>
      <c r="S305" s="1001"/>
      <c r="T305" s="1001"/>
      <c r="U305" s="1001"/>
      <c r="V305" s="1001"/>
      <c r="W305" s="1001"/>
      <c r="X305" s="1001"/>
      <c r="Y305" s="1001"/>
      <c r="Z305" s="1001"/>
      <c r="AA305" s="1002"/>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0"/>
      <c r="B306" s="237"/>
      <c r="C306" s="236"/>
      <c r="D306" s="237"/>
      <c r="E306" s="299"/>
      <c r="F306" s="300"/>
      <c r="G306" s="217"/>
      <c r="H306" s="125"/>
      <c r="I306" s="125"/>
      <c r="J306" s="125"/>
      <c r="K306" s="125"/>
      <c r="L306" s="125"/>
      <c r="M306" s="125"/>
      <c r="N306" s="125"/>
      <c r="O306" s="125"/>
      <c r="P306" s="218"/>
      <c r="Q306" s="1003"/>
      <c r="R306" s="1004"/>
      <c r="S306" s="1004"/>
      <c r="T306" s="1004"/>
      <c r="U306" s="1004"/>
      <c r="V306" s="1004"/>
      <c r="W306" s="1004"/>
      <c r="X306" s="1004"/>
      <c r="Y306" s="1004"/>
      <c r="Z306" s="1004"/>
      <c r="AA306" s="1005"/>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0"/>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0"/>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0"/>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0"/>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0"/>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0"/>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0"/>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0"/>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0"/>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0"/>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0"/>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0"/>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0"/>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0"/>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0"/>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0"/>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0"/>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0"/>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0"/>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0"/>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0"/>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0"/>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0"/>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0"/>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6"/>
    </row>
    <row r="333" spans="1:50" ht="22.5" hidden="1" customHeight="1" x14ac:dyDescent="0.15">
      <c r="A333" s="1010"/>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0"/>
      <c r="B334" s="237"/>
      <c r="C334" s="236"/>
      <c r="D334" s="237"/>
      <c r="E334" s="236"/>
      <c r="F334" s="298"/>
      <c r="G334" s="212"/>
      <c r="H334" s="122"/>
      <c r="I334" s="122"/>
      <c r="J334" s="122"/>
      <c r="K334" s="122"/>
      <c r="L334" s="122"/>
      <c r="M334" s="122"/>
      <c r="N334" s="122"/>
      <c r="O334" s="122"/>
      <c r="P334" s="213"/>
      <c r="Q334" s="997"/>
      <c r="R334" s="998"/>
      <c r="S334" s="998"/>
      <c r="T334" s="998"/>
      <c r="U334" s="998"/>
      <c r="V334" s="998"/>
      <c r="W334" s="998"/>
      <c r="X334" s="998"/>
      <c r="Y334" s="998"/>
      <c r="Z334" s="998"/>
      <c r="AA334" s="99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0"/>
      <c r="B335" s="237"/>
      <c r="C335" s="236"/>
      <c r="D335" s="237"/>
      <c r="E335" s="236"/>
      <c r="F335" s="298"/>
      <c r="G335" s="214"/>
      <c r="H335" s="215"/>
      <c r="I335" s="215"/>
      <c r="J335" s="215"/>
      <c r="K335" s="215"/>
      <c r="L335" s="215"/>
      <c r="M335" s="215"/>
      <c r="N335" s="215"/>
      <c r="O335" s="215"/>
      <c r="P335" s="216"/>
      <c r="Q335" s="1000"/>
      <c r="R335" s="1001"/>
      <c r="S335" s="1001"/>
      <c r="T335" s="1001"/>
      <c r="U335" s="1001"/>
      <c r="V335" s="1001"/>
      <c r="W335" s="1001"/>
      <c r="X335" s="1001"/>
      <c r="Y335" s="1001"/>
      <c r="Z335" s="1001"/>
      <c r="AA335" s="100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0"/>
      <c r="B336" s="237"/>
      <c r="C336" s="236"/>
      <c r="D336" s="237"/>
      <c r="E336" s="236"/>
      <c r="F336" s="298"/>
      <c r="G336" s="214"/>
      <c r="H336" s="215"/>
      <c r="I336" s="215"/>
      <c r="J336" s="215"/>
      <c r="K336" s="215"/>
      <c r="L336" s="215"/>
      <c r="M336" s="215"/>
      <c r="N336" s="215"/>
      <c r="O336" s="215"/>
      <c r="P336" s="216"/>
      <c r="Q336" s="1000"/>
      <c r="R336" s="1001"/>
      <c r="S336" s="1001"/>
      <c r="T336" s="1001"/>
      <c r="U336" s="1001"/>
      <c r="V336" s="1001"/>
      <c r="W336" s="1001"/>
      <c r="X336" s="1001"/>
      <c r="Y336" s="1001"/>
      <c r="Z336" s="1001"/>
      <c r="AA336" s="1002"/>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0"/>
      <c r="B337" s="237"/>
      <c r="C337" s="236"/>
      <c r="D337" s="237"/>
      <c r="E337" s="236"/>
      <c r="F337" s="298"/>
      <c r="G337" s="214"/>
      <c r="H337" s="215"/>
      <c r="I337" s="215"/>
      <c r="J337" s="215"/>
      <c r="K337" s="215"/>
      <c r="L337" s="215"/>
      <c r="M337" s="215"/>
      <c r="N337" s="215"/>
      <c r="O337" s="215"/>
      <c r="P337" s="216"/>
      <c r="Q337" s="1000"/>
      <c r="R337" s="1001"/>
      <c r="S337" s="1001"/>
      <c r="T337" s="1001"/>
      <c r="U337" s="1001"/>
      <c r="V337" s="1001"/>
      <c r="W337" s="1001"/>
      <c r="X337" s="1001"/>
      <c r="Y337" s="1001"/>
      <c r="Z337" s="1001"/>
      <c r="AA337" s="1002"/>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0"/>
      <c r="B338" s="237"/>
      <c r="C338" s="236"/>
      <c r="D338" s="237"/>
      <c r="E338" s="236"/>
      <c r="F338" s="298"/>
      <c r="G338" s="217"/>
      <c r="H338" s="125"/>
      <c r="I338" s="125"/>
      <c r="J338" s="125"/>
      <c r="K338" s="125"/>
      <c r="L338" s="125"/>
      <c r="M338" s="125"/>
      <c r="N338" s="125"/>
      <c r="O338" s="125"/>
      <c r="P338" s="218"/>
      <c r="Q338" s="1003"/>
      <c r="R338" s="1004"/>
      <c r="S338" s="1004"/>
      <c r="T338" s="1004"/>
      <c r="U338" s="1004"/>
      <c r="V338" s="1004"/>
      <c r="W338" s="1004"/>
      <c r="X338" s="1004"/>
      <c r="Y338" s="1004"/>
      <c r="Z338" s="1004"/>
      <c r="AA338" s="1005"/>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0"/>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0"/>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0"/>
      <c r="B341" s="237"/>
      <c r="C341" s="236"/>
      <c r="D341" s="237"/>
      <c r="E341" s="236"/>
      <c r="F341" s="298"/>
      <c r="G341" s="212"/>
      <c r="H341" s="122"/>
      <c r="I341" s="122"/>
      <c r="J341" s="122"/>
      <c r="K341" s="122"/>
      <c r="L341" s="122"/>
      <c r="M341" s="122"/>
      <c r="N341" s="122"/>
      <c r="O341" s="122"/>
      <c r="P341" s="213"/>
      <c r="Q341" s="997"/>
      <c r="R341" s="998"/>
      <c r="S341" s="998"/>
      <c r="T341" s="998"/>
      <c r="U341" s="998"/>
      <c r="V341" s="998"/>
      <c r="W341" s="998"/>
      <c r="X341" s="998"/>
      <c r="Y341" s="998"/>
      <c r="Z341" s="998"/>
      <c r="AA341" s="99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0"/>
      <c r="B342" s="237"/>
      <c r="C342" s="236"/>
      <c r="D342" s="237"/>
      <c r="E342" s="236"/>
      <c r="F342" s="298"/>
      <c r="G342" s="214"/>
      <c r="H342" s="215"/>
      <c r="I342" s="215"/>
      <c r="J342" s="215"/>
      <c r="K342" s="215"/>
      <c r="L342" s="215"/>
      <c r="M342" s="215"/>
      <c r="N342" s="215"/>
      <c r="O342" s="215"/>
      <c r="P342" s="216"/>
      <c r="Q342" s="1000"/>
      <c r="R342" s="1001"/>
      <c r="S342" s="1001"/>
      <c r="T342" s="1001"/>
      <c r="U342" s="1001"/>
      <c r="V342" s="1001"/>
      <c r="W342" s="1001"/>
      <c r="X342" s="1001"/>
      <c r="Y342" s="1001"/>
      <c r="Z342" s="1001"/>
      <c r="AA342" s="100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0"/>
      <c r="B343" s="237"/>
      <c r="C343" s="236"/>
      <c r="D343" s="237"/>
      <c r="E343" s="236"/>
      <c r="F343" s="298"/>
      <c r="G343" s="214"/>
      <c r="H343" s="215"/>
      <c r="I343" s="215"/>
      <c r="J343" s="215"/>
      <c r="K343" s="215"/>
      <c r="L343" s="215"/>
      <c r="M343" s="215"/>
      <c r="N343" s="215"/>
      <c r="O343" s="215"/>
      <c r="P343" s="216"/>
      <c r="Q343" s="1000"/>
      <c r="R343" s="1001"/>
      <c r="S343" s="1001"/>
      <c r="T343" s="1001"/>
      <c r="U343" s="1001"/>
      <c r="V343" s="1001"/>
      <c r="W343" s="1001"/>
      <c r="X343" s="1001"/>
      <c r="Y343" s="1001"/>
      <c r="Z343" s="1001"/>
      <c r="AA343" s="1002"/>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0"/>
      <c r="B344" s="237"/>
      <c r="C344" s="236"/>
      <c r="D344" s="237"/>
      <c r="E344" s="236"/>
      <c r="F344" s="298"/>
      <c r="G344" s="214"/>
      <c r="H344" s="215"/>
      <c r="I344" s="215"/>
      <c r="J344" s="215"/>
      <c r="K344" s="215"/>
      <c r="L344" s="215"/>
      <c r="M344" s="215"/>
      <c r="N344" s="215"/>
      <c r="O344" s="215"/>
      <c r="P344" s="216"/>
      <c r="Q344" s="1000"/>
      <c r="R344" s="1001"/>
      <c r="S344" s="1001"/>
      <c r="T344" s="1001"/>
      <c r="U344" s="1001"/>
      <c r="V344" s="1001"/>
      <c r="W344" s="1001"/>
      <c r="X344" s="1001"/>
      <c r="Y344" s="1001"/>
      <c r="Z344" s="1001"/>
      <c r="AA344" s="1002"/>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0"/>
      <c r="B345" s="237"/>
      <c r="C345" s="236"/>
      <c r="D345" s="237"/>
      <c r="E345" s="236"/>
      <c r="F345" s="298"/>
      <c r="G345" s="217"/>
      <c r="H345" s="125"/>
      <c r="I345" s="125"/>
      <c r="J345" s="125"/>
      <c r="K345" s="125"/>
      <c r="L345" s="125"/>
      <c r="M345" s="125"/>
      <c r="N345" s="125"/>
      <c r="O345" s="125"/>
      <c r="P345" s="218"/>
      <c r="Q345" s="1003"/>
      <c r="R345" s="1004"/>
      <c r="S345" s="1004"/>
      <c r="T345" s="1004"/>
      <c r="U345" s="1004"/>
      <c r="V345" s="1004"/>
      <c r="W345" s="1004"/>
      <c r="X345" s="1004"/>
      <c r="Y345" s="1004"/>
      <c r="Z345" s="1004"/>
      <c r="AA345" s="1005"/>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0"/>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0"/>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0"/>
      <c r="B348" s="237"/>
      <c r="C348" s="236"/>
      <c r="D348" s="237"/>
      <c r="E348" s="236"/>
      <c r="F348" s="298"/>
      <c r="G348" s="212"/>
      <c r="H348" s="122"/>
      <c r="I348" s="122"/>
      <c r="J348" s="122"/>
      <c r="K348" s="122"/>
      <c r="L348" s="122"/>
      <c r="M348" s="122"/>
      <c r="N348" s="122"/>
      <c r="O348" s="122"/>
      <c r="P348" s="213"/>
      <c r="Q348" s="997"/>
      <c r="R348" s="998"/>
      <c r="S348" s="998"/>
      <c r="T348" s="998"/>
      <c r="U348" s="998"/>
      <c r="V348" s="998"/>
      <c r="W348" s="998"/>
      <c r="X348" s="998"/>
      <c r="Y348" s="998"/>
      <c r="Z348" s="998"/>
      <c r="AA348" s="99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0"/>
      <c r="B349" s="237"/>
      <c r="C349" s="236"/>
      <c r="D349" s="237"/>
      <c r="E349" s="236"/>
      <c r="F349" s="298"/>
      <c r="G349" s="214"/>
      <c r="H349" s="215"/>
      <c r="I349" s="215"/>
      <c r="J349" s="215"/>
      <c r="K349" s="215"/>
      <c r="L349" s="215"/>
      <c r="M349" s="215"/>
      <c r="N349" s="215"/>
      <c r="O349" s="215"/>
      <c r="P349" s="216"/>
      <c r="Q349" s="1000"/>
      <c r="R349" s="1001"/>
      <c r="S349" s="1001"/>
      <c r="T349" s="1001"/>
      <c r="U349" s="1001"/>
      <c r="V349" s="1001"/>
      <c r="W349" s="1001"/>
      <c r="X349" s="1001"/>
      <c r="Y349" s="1001"/>
      <c r="Z349" s="1001"/>
      <c r="AA349" s="100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0"/>
      <c r="B350" s="237"/>
      <c r="C350" s="236"/>
      <c r="D350" s="237"/>
      <c r="E350" s="236"/>
      <c r="F350" s="298"/>
      <c r="G350" s="214"/>
      <c r="H350" s="215"/>
      <c r="I350" s="215"/>
      <c r="J350" s="215"/>
      <c r="K350" s="215"/>
      <c r="L350" s="215"/>
      <c r="M350" s="215"/>
      <c r="N350" s="215"/>
      <c r="O350" s="215"/>
      <c r="P350" s="216"/>
      <c r="Q350" s="1000"/>
      <c r="R350" s="1001"/>
      <c r="S350" s="1001"/>
      <c r="T350" s="1001"/>
      <c r="U350" s="1001"/>
      <c r="V350" s="1001"/>
      <c r="W350" s="1001"/>
      <c r="X350" s="1001"/>
      <c r="Y350" s="1001"/>
      <c r="Z350" s="1001"/>
      <c r="AA350" s="1002"/>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0"/>
      <c r="B351" s="237"/>
      <c r="C351" s="236"/>
      <c r="D351" s="237"/>
      <c r="E351" s="236"/>
      <c r="F351" s="298"/>
      <c r="G351" s="214"/>
      <c r="H351" s="215"/>
      <c r="I351" s="215"/>
      <c r="J351" s="215"/>
      <c r="K351" s="215"/>
      <c r="L351" s="215"/>
      <c r="M351" s="215"/>
      <c r="N351" s="215"/>
      <c r="O351" s="215"/>
      <c r="P351" s="216"/>
      <c r="Q351" s="1000"/>
      <c r="R351" s="1001"/>
      <c r="S351" s="1001"/>
      <c r="T351" s="1001"/>
      <c r="U351" s="1001"/>
      <c r="V351" s="1001"/>
      <c r="W351" s="1001"/>
      <c r="X351" s="1001"/>
      <c r="Y351" s="1001"/>
      <c r="Z351" s="1001"/>
      <c r="AA351" s="1002"/>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0"/>
      <c r="B352" s="237"/>
      <c r="C352" s="236"/>
      <c r="D352" s="237"/>
      <c r="E352" s="236"/>
      <c r="F352" s="298"/>
      <c r="G352" s="217"/>
      <c r="H352" s="125"/>
      <c r="I352" s="125"/>
      <c r="J352" s="125"/>
      <c r="K352" s="125"/>
      <c r="L352" s="125"/>
      <c r="M352" s="125"/>
      <c r="N352" s="125"/>
      <c r="O352" s="125"/>
      <c r="P352" s="218"/>
      <c r="Q352" s="1003"/>
      <c r="R352" s="1004"/>
      <c r="S352" s="1004"/>
      <c r="T352" s="1004"/>
      <c r="U352" s="1004"/>
      <c r="V352" s="1004"/>
      <c r="W352" s="1004"/>
      <c r="X352" s="1004"/>
      <c r="Y352" s="1004"/>
      <c r="Z352" s="1004"/>
      <c r="AA352" s="1005"/>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0"/>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0"/>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0"/>
      <c r="B355" s="237"/>
      <c r="C355" s="236"/>
      <c r="D355" s="237"/>
      <c r="E355" s="236"/>
      <c r="F355" s="298"/>
      <c r="G355" s="212"/>
      <c r="H355" s="122"/>
      <c r="I355" s="122"/>
      <c r="J355" s="122"/>
      <c r="K355" s="122"/>
      <c r="L355" s="122"/>
      <c r="M355" s="122"/>
      <c r="N355" s="122"/>
      <c r="O355" s="122"/>
      <c r="P355" s="213"/>
      <c r="Q355" s="997"/>
      <c r="R355" s="998"/>
      <c r="S355" s="998"/>
      <c r="T355" s="998"/>
      <c r="U355" s="998"/>
      <c r="V355" s="998"/>
      <c r="W355" s="998"/>
      <c r="X355" s="998"/>
      <c r="Y355" s="998"/>
      <c r="Z355" s="998"/>
      <c r="AA355" s="99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0"/>
      <c r="B356" s="237"/>
      <c r="C356" s="236"/>
      <c r="D356" s="237"/>
      <c r="E356" s="236"/>
      <c r="F356" s="298"/>
      <c r="G356" s="214"/>
      <c r="H356" s="215"/>
      <c r="I356" s="215"/>
      <c r="J356" s="215"/>
      <c r="K356" s="215"/>
      <c r="L356" s="215"/>
      <c r="M356" s="215"/>
      <c r="N356" s="215"/>
      <c r="O356" s="215"/>
      <c r="P356" s="216"/>
      <c r="Q356" s="1000"/>
      <c r="R356" s="1001"/>
      <c r="S356" s="1001"/>
      <c r="T356" s="1001"/>
      <c r="U356" s="1001"/>
      <c r="V356" s="1001"/>
      <c r="W356" s="1001"/>
      <c r="X356" s="1001"/>
      <c r="Y356" s="1001"/>
      <c r="Z356" s="1001"/>
      <c r="AA356" s="100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0"/>
      <c r="B357" s="237"/>
      <c r="C357" s="236"/>
      <c r="D357" s="237"/>
      <c r="E357" s="236"/>
      <c r="F357" s="298"/>
      <c r="G357" s="214"/>
      <c r="H357" s="215"/>
      <c r="I357" s="215"/>
      <c r="J357" s="215"/>
      <c r="K357" s="215"/>
      <c r="L357" s="215"/>
      <c r="M357" s="215"/>
      <c r="N357" s="215"/>
      <c r="O357" s="215"/>
      <c r="P357" s="216"/>
      <c r="Q357" s="1000"/>
      <c r="R357" s="1001"/>
      <c r="S357" s="1001"/>
      <c r="T357" s="1001"/>
      <c r="U357" s="1001"/>
      <c r="V357" s="1001"/>
      <c r="W357" s="1001"/>
      <c r="X357" s="1001"/>
      <c r="Y357" s="1001"/>
      <c r="Z357" s="1001"/>
      <c r="AA357" s="1002"/>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0"/>
      <c r="B358" s="237"/>
      <c r="C358" s="236"/>
      <c r="D358" s="237"/>
      <c r="E358" s="236"/>
      <c r="F358" s="298"/>
      <c r="G358" s="214"/>
      <c r="H358" s="215"/>
      <c r="I358" s="215"/>
      <c r="J358" s="215"/>
      <c r="K358" s="215"/>
      <c r="L358" s="215"/>
      <c r="M358" s="215"/>
      <c r="N358" s="215"/>
      <c r="O358" s="215"/>
      <c r="P358" s="216"/>
      <c r="Q358" s="1000"/>
      <c r="R358" s="1001"/>
      <c r="S358" s="1001"/>
      <c r="T358" s="1001"/>
      <c r="U358" s="1001"/>
      <c r="V358" s="1001"/>
      <c r="W358" s="1001"/>
      <c r="X358" s="1001"/>
      <c r="Y358" s="1001"/>
      <c r="Z358" s="1001"/>
      <c r="AA358" s="1002"/>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0"/>
      <c r="B359" s="237"/>
      <c r="C359" s="236"/>
      <c r="D359" s="237"/>
      <c r="E359" s="236"/>
      <c r="F359" s="298"/>
      <c r="G359" s="217"/>
      <c r="H359" s="125"/>
      <c r="I359" s="125"/>
      <c r="J359" s="125"/>
      <c r="K359" s="125"/>
      <c r="L359" s="125"/>
      <c r="M359" s="125"/>
      <c r="N359" s="125"/>
      <c r="O359" s="125"/>
      <c r="P359" s="218"/>
      <c r="Q359" s="1003"/>
      <c r="R359" s="1004"/>
      <c r="S359" s="1004"/>
      <c r="T359" s="1004"/>
      <c r="U359" s="1004"/>
      <c r="V359" s="1004"/>
      <c r="W359" s="1004"/>
      <c r="X359" s="1004"/>
      <c r="Y359" s="1004"/>
      <c r="Z359" s="1004"/>
      <c r="AA359" s="1005"/>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0"/>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0"/>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0"/>
      <c r="B362" s="237"/>
      <c r="C362" s="236"/>
      <c r="D362" s="237"/>
      <c r="E362" s="236"/>
      <c r="F362" s="298"/>
      <c r="G362" s="212"/>
      <c r="H362" s="122"/>
      <c r="I362" s="122"/>
      <c r="J362" s="122"/>
      <c r="K362" s="122"/>
      <c r="L362" s="122"/>
      <c r="M362" s="122"/>
      <c r="N362" s="122"/>
      <c r="O362" s="122"/>
      <c r="P362" s="213"/>
      <c r="Q362" s="997"/>
      <c r="R362" s="998"/>
      <c r="S362" s="998"/>
      <c r="T362" s="998"/>
      <c r="U362" s="998"/>
      <c r="V362" s="998"/>
      <c r="W362" s="998"/>
      <c r="X362" s="998"/>
      <c r="Y362" s="998"/>
      <c r="Z362" s="998"/>
      <c r="AA362" s="99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0"/>
      <c r="B363" s="237"/>
      <c r="C363" s="236"/>
      <c r="D363" s="237"/>
      <c r="E363" s="236"/>
      <c r="F363" s="298"/>
      <c r="G363" s="214"/>
      <c r="H363" s="215"/>
      <c r="I363" s="215"/>
      <c r="J363" s="215"/>
      <c r="K363" s="215"/>
      <c r="L363" s="215"/>
      <c r="M363" s="215"/>
      <c r="N363" s="215"/>
      <c r="O363" s="215"/>
      <c r="P363" s="216"/>
      <c r="Q363" s="1000"/>
      <c r="R363" s="1001"/>
      <c r="S363" s="1001"/>
      <c r="T363" s="1001"/>
      <c r="U363" s="1001"/>
      <c r="V363" s="1001"/>
      <c r="W363" s="1001"/>
      <c r="X363" s="1001"/>
      <c r="Y363" s="1001"/>
      <c r="Z363" s="1001"/>
      <c r="AA363" s="100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0"/>
      <c r="B364" s="237"/>
      <c r="C364" s="236"/>
      <c r="D364" s="237"/>
      <c r="E364" s="236"/>
      <c r="F364" s="298"/>
      <c r="G364" s="214"/>
      <c r="H364" s="215"/>
      <c r="I364" s="215"/>
      <c r="J364" s="215"/>
      <c r="K364" s="215"/>
      <c r="L364" s="215"/>
      <c r="M364" s="215"/>
      <c r="N364" s="215"/>
      <c r="O364" s="215"/>
      <c r="P364" s="216"/>
      <c r="Q364" s="1000"/>
      <c r="R364" s="1001"/>
      <c r="S364" s="1001"/>
      <c r="T364" s="1001"/>
      <c r="U364" s="1001"/>
      <c r="V364" s="1001"/>
      <c r="W364" s="1001"/>
      <c r="X364" s="1001"/>
      <c r="Y364" s="1001"/>
      <c r="Z364" s="1001"/>
      <c r="AA364" s="1002"/>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0"/>
      <c r="B365" s="237"/>
      <c r="C365" s="236"/>
      <c r="D365" s="237"/>
      <c r="E365" s="236"/>
      <c r="F365" s="298"/>
      <c r="G365" s="214"/>
      <c r="H365" s="215"/>
      <c r="I365" s="215"/>
      <c r="J365" s="215"/>
      <c r="K365" s="215"/>
      <c r="L365" s="215"/>
      <c r="M365" s="215"/>
      <c r="N365" s="215"/>
      <c r="O365" s="215"/>
      <c r="P365" s="216"/>
      <c r="Q365" s="1000"/>
      <c r="R365" s="1001"/>
      <c r="S365" s="1001"/>
      <c r="T365" s="1001"/>
      <c r="U365" s="1001"/>
      <c r="V365" s="1001"/>
      <c r="W365" s="1001"/>
      <c r="X365" s="1001"/>
      <c r="Y365" s="1001"/>
      <c r="Z365" s="1001"/>
      <c r="AA365" s="1002"/>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0"/>
      <c r="B366" s="237"/>
      <c r="C366" s="236"/>
      <c r="D366" s="237"/>
      <c r="E366" s="299"/>
      <c r="F366" s="300"/>
      <c r="G366" s="217"/>
      <c r="H366" s="125"/>
      <c r="I366" s="125"/>
      <c r="J366" s="125"/>
      <c r="K366" s="125"/>
      <c r="L366" s="125"/>
      <c r="M366" s="125"/>
      <c r="N366" s="125"/>
      <c r="O366" s="125"/>
      <c r="P366" s="218"/>
      <c r="Q366" s="1003"/>
      <c r="R366" s="1004"/>
      <c r="S366" s="1004"/>
      <c r="T366" s="1004"/>
      <c r="U366" s="1004"/>
      <c r="V366" s="1004"/>
      <c r="W366" s="1004"/>
      <c r="X366" s="1004"/>
      <c r="Y366" s="1004"/>
      <c r="Z366" s="1004"/>
      <c r="AA366" s="1005"/>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0"/>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0"/>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10"/>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0"/>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0"/>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0"/>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0"/>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0"/>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0"/>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0"/>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0"/>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0"/>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0"/>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0"/>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0"/>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0"/>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0"/>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0"/>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0"/>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0"/>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0"/>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0"/>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0"/>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0"/>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0"/>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6"/>
    </row>
    <row r="393" spans="1:50" ht="22.5" hidden="1" customHeight="1" x14ac:dyDescent="0.15">
      <c r="A393" s="1010"/>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0"/>
      <c r="B394" s="237"/>
      <c r="C394" s="236"/>
      <c r="D394" s="237"/>
      <c r="E394" s="236"/>
      <c r="F394" s="298"/>
      <c r="G394" s="212"/>
      <c r="H394" s="122"/>
      <c r="I394" s="122"/>
      <c r="J394" s="122"/>
      <c r="K394" s="122"/>
      <c r="L394" s="122"/>
      <c r="M394" s="122"/>
      <c r="N394" s="122"/>
      <c r="O394" s="122"/>
      <c r="P394" s="213"/>
      <c r="Q394" s="997"/>
      <c r="R394" s="998"/>
      <c r="S394" s="998"/>
      <c r="T394" s="998"/>
      <c r="U394" s="998"/>
      <c r="V394" s="998"/>
      <c r="W394" s="998"/>
      <c r="X394" s="998"/>
      <c r="Y394" s="998"/>
      <c r="Z394" s="998"/>
      <c r="AA394" s="99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0"/>
      <c r="B395" s="237"/>
      <c r="C395" s="236"/>
      <c r="D395" s="237"/>
      <c r="E395" s="236"/>
      <c r="F395" s="298"/>
      <c r="G395" s="214"/>
      <c r="H395" s="215"/>
      <c r="I395" s="215"/>
      <c r="J395" s="215"/>
      <c r="K395" s="215"/>
      <c r="L395" s="215"/>
      <c r="M395" s="215"/>
      <c r="N395" s="215"/>
      <c r="O395" s="215"/>
      <c r="P395" s="216"/>
      <c r="Q395" s="1000"/>
      <c r="R395" s="1001"/>
      <c r="S395" s="1001"/>
      <c r="T395" s="1001"/>
      <c r="U395" s="1001"/>
      <c r="V395" s="1001"/>
      <c r="W395" s="1001"/>
      <c r="X395" s="1001"/>
      <c r="Y395" s="1001"/>
      <c r="Z395" s="1001"/>
      <c r="AA395" s="100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0"/>
      <c r="B396" s="237"/>
      <c r="C396" s="236"/>
      <c r="D396" s="237"/>
      <c r="E396" s="236"/>
      <c r="F396" s="298"/>
      <c r="G396" s="214"/>
      <c r="H396" s="215"/>
      <c r="I396" s="215"/>
      <c r="J396" s="215"/>
      <c r="K396" s="215"/>
      <c r="L396" s="215"/>
      <c r="M396" s="215"/>
      <c r="N396" s="215"/>
      <c r="O396" s="215"/>
      <c r="P396" s="216"/>
      <c r="Q396" s="1000"/>
      <c r="R396" s="1001"/>
      <c r="S396" s="1001"/>
      <c r="T396" s="1001"/>
      <c r="U396" s="1001"/>
      <c r="V396" s="1001"/>
      <c r="W396" s="1001"/>
      <c r="X396" s="1001"/>
      <c r="Y396" s="1001"/>
      <c r="Z396" s="1001"/>
      <c r="AA396" s="1002"/>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0"/>
      <c r="B397" s="237"/>
      <c r="C397" s="236"/>
      <c r="D397" s="237"/>
      <c r="E397" s="236"/>
      <c r="F397" s="298"/>
      <c r="G397" s="214"/>
      <c r="H397" s="215"/>
      <c r="I397" s="215"/>
      <c r="J397" s="215"/>
      <c r="K397" s="215"/>
      <c r="L397" s="215"/>
      <c r="M397" s="215"/>
      <c r="N397" s="215"/>
      <c r="O397" s="215"/>
      <c r="P397" s="216"/>
      <c r="Q397" s="1000"/>
      <c r="R397" s="1001"/>
      <c r="S397" s="1001"/>
      <c r="T397" s="1001"/>
      <c r="U397" s="1001"/>
      <c r="V397" s="1001"/>
      <c r="W397" s="1001"/>
      <c r="X397" s="1001"/>
      <c r="Y397" s="1001"/>
      <c r="Z397" s="1001"/>
      <c r="AA397" s="1002"/>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0"/>
      <c r="B398" s="237"/>
      <c r="C398" s="236"/>
      <c r="D398" s="237"/>
      <c r="E398" s="236"/>
      <c r="F398" s="298"/>
      <c r="G398" s="217"/>
      <c r="H398" s="125"/>
      <c r="I398" s="125"/>
      <c r="J398" s="125"/>
      <c r="K398" s="125"/>
      <c r="L398" s="125"/>
      <c r="M398" s="125"/>
      <c r="N398" s="125"/>
      <c r="O398" s="125"/>
      <c r="P398" s="218"/>
      <c r="Q398" s="1003"/>
      <c r="R398" s="1004"/>
      <c r="S398" s="1004"/>
      <c r="T398" s="1004"/>
      <c r="U398" s="1004"/>
      <c r="V398" s="1004"/>
      <c r="W398" s="1004"/>
      <c r="X398" s="1004"/>
      <c r="Y398" s="1004"/>
      <c r="Z398" s="1004"/>
      <c r="AA398" s="1005"/>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0"/>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0"/>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0"/>
      <c r="B401" s="237"/>
      <c r="C401" s="236"/>
      <c r="D401" s="237"/>
      <c r="E401" s="236"/>
      <c r="F401" s="298"/>
      <c r="G401" s="212"/>
      <c r="H401" s="122"/>
      <c r="I401" s="122"/>
      <c r="J401" s="122"/>
      <c r="K401" s="122"/>
      <c r="L401" s="122"/>
      <c r="M401" s="122"/>
      <c r="N401" s="122"/>
      <c r="O401" s="122"/>
      <c r="P401" s="213"/>
      <c r="Q401" s="997"/>
      <c r="R401" s="998"/>
      <c r="S401" s="998"/>
      <c r="T401" s="998"/>
      <c r="U401" s="998"/>
      <c r="V401" s="998"/>
      <c r="W401" s="998"/>
      <c r="X401" s="998"/>
      <c r="Y401" s="998"/>
      <c r="Z401" s="998"/>
      <c r="AA401" s="99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0"/>
      <c r="B402" s="237"/>
      <c r="C402" s="236"/>
      <c r="D402" s="237"/>
      <c r="E402" s="236"/>
      <c r="F402" s="298"/>
      <c r="G402" s="214"/>
      <c r="H402" s="215"/>
      <c r="I402" s="215"/>
      <c r="J402" s="215"/>
      <c r="K402" s="215"/>
      <c r="L402" s="215"/>
      <c r="M402" s="215"/>
      <c r="N402" s="215"/>
      <c r="O402" s="215"/>
      <c r="P402" s="216"/>
      <c r="Q402" s="1000"/>
      <c r="R402" s="1001"/>
      <c r="S402" s="1001"/>
      <c r="T402" s="1001"/>
      <c r="U402" s="1001"/>
      <c r="V402" s="1001"/>
      <c r="W402" s="1001"/>
      <c r="X402" s="1001"/>
      <c r="Y402" s="1001"/>
      <c r="Z402" s="1001"/>
      <c r="AA402" s="100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0"/>
      <c r="B403" s="237"/>
      <c r="C403" s="236"/>
      <c r="D403" s="237"/>
      <c r="E403" s="236"/>
      <c r="F403" s="298"/>
      <c r="G403" s="214"/>
      <c r="H403" s="215"/>
      <c r="I403" s="215"/>
      <c r="J403" s="215"/>
      <c r="K403" s="215"/>
      <c r="L403" s="215"/>
      <c r="M403" s="215"/>
      <c r="N403" s="215"/>
      <c r="O403" s="215"/>
      <c r="P403" s="216"/>
      <c r="Q403" s="1000"/>
      <c r="R403" s="1001"/>
      <c r="S403" s="1001"/>
      <c r="T403" s="1001"/>
      <c r="U403" s="1001"/>
      <c r="V403" s="1001"/>
      <c r="W403" s="1001"/>
      <c r="X403" s="1001"/>
      <c r="Y403" s="1001"/>
      <c r="Z403" s="1001"/>
      <c r="AA403" s="1002"/>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0"/>
      <c r="B404" s="237"/>
      <c r="C404" s="236"/>
      <c r="D404" s="237"/>
      <c r="E404" s="236"/>
      <c r="F404" s="298"/>
      <c r="G404" s="214"/>
      <c r="H404" s="215"/>
      <c r="I404" s="215"/>
      <c r="J404" s="215"/>
      <c r="K404" s="215"/>
      <c r="L404" s="215"/>
      <c r="M404" s="215"/>
      <c r="N404" s="215"/>
      <c r="O404" s="215"/>
      <c r="P404" s="216"/>
      <c r="Q404" s="1000"/>
      <c r="R404" s="1001"/>
      <c r="S404" s="1001"/>
      <c r="T404" s="1001"/>
      <c r="U404" s="1001"/>
      <c r="V404" s="1001"/>
      <c r="W404" s="1001"/>
      <c r="X404" s="1001"/>
      <c r="Y404" s="1001"/>
      <c r="Z404" s="1001"/>
      <c r="AA404" s="1002"/>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0"/>
      <c r="B405" s="237"/>
      <c r="C405" s="236"/>
      <c r="D405" s="237"/>
      <c r="E405" s="236"/>
      <c r="F405" s="298"/>
      <c r="G405" s="217"/>
      <c r="H405" s="125"/>
      <c r="I405" s="125"/>
      <c r="J405" s="125"/>
      <c r="K405" s="125"/>
      <c r="L405" s="125"/>
      <c r="M405" s="125"/>
      <c r="N405" s="125"/>
      <c r="O405" s="125"/>
      <c r="P405" s="218"/>
      <c r="Q405" s="1003"/>
      <c r="R405" s="1004"/>
      <c r="S405" s="1004"/>
      <c r="T405" s="1004"/>
      <c r="U405" s="1004"/>
      <c r="V405" s="1004"/>
      <c r="W405" s="1004"/>
      <c r="X405" s="1004"/>
      <c r="Y405" s="1004"/>
      <c r="Z405" s="1004"/>
      <c r="AA405" s="1005"/>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0"/>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0"/>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0"/>
      <c r="B408" s="237"/>
      <c r="C408" s="236"/>
      <c r="D408" s="237"/>
      <c r="E408" s="236"/>
      <c r="F408" s="298"/>
      <c r="G408" s="212"/>
      <c r="H408" s="122"/>
      <c r="I408" s="122"/>
      <c r="J408" s="122"/>
      <c r="K408" s="122"/>
      <c r="L408" s="122"/>
      <c r="M408" s="122"/>
      <c r="N408" s="122"/>
      <c r="O408" s="122"/>
      <c r="P408" s="213"/>
      <c r="Q408" s="997"/>
      <c r="R408" s="998"/>
      <c r="S408" s="998"/>
      <c r="T408" s="998"/>
      <c r="U408" s="998"/>
      <c r="V408" s="998"/>
      <c r="W408" s="998"/>
      <c r="X408" s="998"/>
      <c r="Y408" s="998"/>
      <c r="Z408" s="998"/>
      <c r="AA408" s="99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0"/>
      <c r="B409" s="237"/>
      <c r="C409" s="236"/>
      <c r="D409" s="237"/>
      <c r="E409" s="236"/>
      <c r="F409" s="298"/>
      <c r="G409" s="214"/>
      <c r="H409" s="215"/>
      <c r="I409" s="215"/>
      <c r="J409" s="215"/>
      <c r="K409" s="215"/>
      <c r="L409" s="215"/>
      <c r="M409" s="215"/>
      <c r="N409" s="215"/>
      <c r="O409" s="215"/>
      <c r="P409" s="216"/>
      <c r="Q409" s="1000"/>
      <c r="R409" s="1001"/>
      <c r="S409" s="1001"/>
      <c r="T409" s="1001"/>
      <c r="U409" s="1001"/>
      <c r="V409" s="1001"/>
      <c r="W409" s="1001"/>
      <c r="X409" s="1001"/>
      <c r="Y409" s="1001"/>
      <c r="Z409" s="1001"/>
      <c r="AA409" s="100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0"/>
      <c r="B410" s="237"/>
      <c r="C410" s="236"/>
      <c r="D410" s="237"/>
      <c r="E410" s="236"/>
      <c r="F410" s="298"/>
      <c r="G410" s="214"/>
      <c r="H410" s="215"/>
      <c r="I410" s="215"/>
      <c r="J410" s="215"/>
      <c r="K410" s="215"/>
      <c r="L410" s="215"/>
      <c r="M410" s="215"/>
      <c r="N410" s="215"/>
      <c r="O410" s="215"/>
      <c r="P410" s="216"/>
      <c r="Q410" s="1000"/>
      <c r="R410" s="1001"/>
      <c r="S410" s="1001"/>
      <c r="T410" s="1001"/>
      <c r="U410" s="1001"/>
      <c r="V410" s="1001"/>
      <c r="W410" s="1001"/>
      <c r="X410" s="1001"/>
      <c r="Y410" s="1001"/>
      <c r="Z410" s="1001"/>
      <c r="AA410" s="1002"/>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0"/>
      <c r="B411" s="237"/>
      <c r="C411" s="236"/>
      <c r="D411" s="237"/>
      <c r="E411" s="236"/>
      <c r="F411" s="298"/>
      <c r="G411" s="214"/>
      <c r="H411" s="215"/>
      <c r="I411" s="215"/>
      <c r="J411" s="215"/>
      <c r="K411" s="215"/>
      <c r="L411" s="215"/>
      <c r="M411" s="215"/>
      <c r="N411" s="215"/>
      <c r="O411" s="215"/>
      <c r="P411" s="216"/>
      <c r="Q411" s="1000"/>
      <c r="R411" s="1001"/>
      <c r="S411" s="1001"/>
      <c r="T411" s="1001"/>
      <c r="U411" s="1001"/>
      <c r="V411" s="1001"/>
      <c r="W411" s="1001"/>
      <c r="X411" s="1001"/>
      <c r="Y411" s="1001"/>
      <c r="Z411" s="1001"/>
      <c r="AA411" s="1002"/>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0"/>
      <c r="B412" s="237"/>
      <c r="C412" s="236"/>
      <c r="D412" s="237"/>
      <c r="E412" s="236"/>
      <c r="F412" s="298"/>
      <c r="G412" s="217"/>
      <c r="H412" s="125"/>
      <c r="I412" s="125"/>
      <c r="J412" s="125"/>
      <c r="K412" s="125"/>
      <c r="L412" s="125"/>
      <c r="M412" s="125"/>
      <c r="N412" s="125"/>
      <c r="O412" s="125"/>
      <c r="P412" s="218"/>
      <c r="Q412" s="1003"/>
      <c r="R412" s="1004"/>
      <c r="S412" s="1004"/>
      <c r="T412" s="1004"/>
      <c r="U412" s="1004"/>
      <c r="V412" s="1004"/>
      <c r="W412" s="1004"/>
      <c r="X412" s="1004"/>
      <c r="Y412" s="1004"/>
      <c r="Z412" s="1004"/>
      <c r="AA412" s="1005"/>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0"/>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0"/>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0"/>
      <c r="B415" s="237"/>
      <c r="C415" s="236"/>
      <c r="D415" s="237"/>
      <c r="E415" s="236"/>
      <c r="F415" s="298"/>
      <c r="G415" s="212"/>
      <c r="H415" s="122"/>
      <c r="I415" s="122"/>
      <c r="J415" s="122"/>
      <c r="K415" s="122"/>
      <c r="L415" s="122"/>
      <c r="M415" s="122"/>
      <c r="N415" s="122"/>
      <c r="O415" s="122"/>
      <c r="P415" s="213"/>
      <c r="Q415" s="997"/>
      <c r="R415" s="998"/>
      <c r="S415" s="998"/>
      <c r="T415" s="998"/>
      <c r="U415" s="998"/>
      <c r="V415" s="998"/>
      <c r="W415" s="998"/>
      <c r="X415" s="998"/>
      <c r="Y415" s="998"/>
      <c r="Z415" s="998"/>
      <c r="AA415" s="99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0"/>
      <c r="B416" s="237"/>
      <c r="C416" s="236"/>
      <c r="D416" s="237"/>
      <c r="E416" s="236"/>
      <c r="F416" s="298"/>
      <c r="G416" s="214"/>
      <c r="H416" s="215"/>
      <c r="I416" s="215"/>
      <c r="J416" s="215"/>
      <c r="K416" s="215"/>
      <c r="L416" s="215"/>
      <c r="M416" s="215"/>
      <c r="N416" s="215"/>
      <c r="O416" s="215"/>
      <c r="P416" s="216"/>
      <c r="Q416" s="1000"/>
      <c r="R416" s="1001"/>
      <c r="S416" s="1001"/>
      <c r="T416" s="1001"/>
      <c r="U416" s="1001"/>
      <c r="V416" s="1001"/>
      <c r="W416" s="1001"/>
      <c r="X416" s="1001"/>
      <c r="Y416" s="1001"/>
      <c r="Z416" s="1001"/>
      <c r="AA416" s="100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0"/>
      <c r="B417" s="237"/>
      <c r="C417" s="236"/>
      <c r="D417" s="237"/>
      <c r="E417" s="236"/>
      <c r="F417" s="298"/>
      <c r="G417" s="214"/>
      <c r="H417" s="215"/>
      <c r="I417" s="215"/>
      <c r="J417" s="215"/>
      <c r="K417" s="215"/>
      <c r="L417" s="215"/>
      <c r="M417" s="215"/>
      <c r="N417" s="215"/>
      <c r="O417" s="215"/>
      <c r="P417" s="216"/>
      <c r="Q417" s="1000"/>
      <c r="R417" s="1001"/>
      <c r="S417" s="1001"/>
      <c r="T417" s="1001"/>
      <c r="U417" s="1001"/>
      <c r="V417" s="1001"/>
      <c r="W417" s="1001"/>
      <c r="X417" s="1001"/>
      <c r="Y417" s="1001"/>
      <c r="Z417" s="1001"/>
      <c r="AA417" s="1002"/>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0"/>
      <c r="B418" s="237"/>
      <c r="C418" s="236"/>
      <c r="D418" s="237"/>
      <c r="E418" s="236"/>
      <c r="F418" s="298"/>
      <c r="G418" s="214"/>
      <c r="H418" s="215"/>
      <c r="I418" s="215"/>
      <c r="J418" s="215"/>
      <c r="K418" s="215"/>
      <c r="L418" s="215"/>
      <c r="M418" s="215"/>
      <c r="N418" s="215"/>
      <c r="O418" s="215"/>
      <c r="P418" s="216"/>
      <c r="Q418" s="1000"/>
      <c r="R418" s="1001"/>
      <c r="S418" s="1001"/>
      <c r="T418" s="1001"/>
      <c r="U418" s="1001"/>
      <c r="V418" s="1001"/>
      <c r="W418" s="1001"/>
      <c r="X418" s="1001"/>
      <c r="Y418" s="1001"/>
      <c r="Z418" s="1001"/>
      <c r="AA418" s="1002"/>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0"/>
      <c r="B419" s="237"/>
      <c r="C419" s="236"/>
      <c r="D419" s="237"/>
      <c r="E419" s="236"/>
      <c r="F419" s="298"/>
      <c r="G419" s="217"/>
      <c r="H419" s="125"/>
      <c r="I419" s="125"/>
      <c r="J419" s="125"/>
      <c r="K419" s="125"/>
      <c r="L419" s="125"/>
      <c r="M419" s="125"/>
      <c r="N419" s="125"/>
      <c r="O419" s="125"/>
      <c r="P419" s="218"/>
      <c r="Q419" s="1003"/>
      <c r="R419" s="1004"/>
      <c r="S419" s="1004"/>
      <c r="T419" s="1004"/>
      <c r="U419" s="1004"/>
      <c r="V419" s="1004"/>
      <c r="W419" s="1004"/>
      <c r="X419" s="1004"/>
      <c r="Y419" s="1004"/>
      <c r="Z419" s="1004"/>
      <c r="AA419" s="1005"/>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0"/>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0"/>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0"/>
      <c r="B422" s="237"/>
      <c r="C422" s="236"/>
      <c r="D422" s="237"/>
      <c r="E422" s="236"/>
      <c r="F422" s="298"/>
      <c r="G422" s="212"/>
      <c r="H422" s="122"/>
      <c r="I422" s="122"/>
      <c r="J422" s="122"/>
      <c r="K422" s="122"/>
      <c r="L422" s="122"/>
      <c r="M422" s="122"/>
      <c r="N422" s="122"/>
      <c r="O422" s="122"/>
      <c r="P422" s="213"/>
      <c r="Q422" s="997"/>
      <c r="R422" s="998"/>
      <c r="S422" s="998"/>
      <c r="T422" s="998"/>
      <c r="U422" s="998"/>
      <c r="V422" s="998"/>
      <c r="W422" s="998"/>
      <c r="X422" s="998"/>
      <c r="Y422" s="998"/>
      <c r="Z422" s="998"/>
      <c r="AA422" s="99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0"/>
      <c r="B423" s="237"/>
      <c r="C423" s="236"/>
      <c r="D423" s="237"/>
      <c r="E423" s="236"/>
      <c r="F423" s="298"/>
      <c r="G423" s="214"/>
      <c r="H423" s="215"/>
      <c r="I423" s="215"/>
      <c r="J423" s="215"/>
      <c r="K423" s="215"/>
      <c r="L423" s="215"/>
      <c r="M423" s="215"/>
      <c r="N423" s="215"/>
      <c r="O423" s="215"/>
      <c r="P423" s="216"/>
      <c r="Q423" s="1000"/>
      <c r="R423" s="1001"/>
      <c r="S423" s="1001"/>
      <c r="T423" s="1001"/>
      <c r="U423" s="1001"/>
      <c r="V423" s="1001"/>
      <c r="W423" s="1001"/>
      <c r="X423" s="1001"/>
      <c r="Y423" s="1001"/>
      <c r="Z423" s="1001"/>
      <c r="AA423" s="100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0"/>
      <c r="B424" s="237"/>
      <c r="C424" s="236"/>
      <c r="D424" s="237"/>
      <c r="E424" s="236"/>
      <c r="F424" s="298"/>
      <c r="G424" s="214"/>
      <c r="H424" s="215"/>
      <c r="I424" s="215"/>
      <c r="J424" s="215"/>
      <c r="K424" s="215"/>
      <c r="L424" s="215"/>
      <c r="M424" s="215"/>
      <c r="N424" s="215"/>
      <c r="O424" s="215"/>
      <c r="P424" s="216"/>
      <c r="Q424" s="1000"/>
      <c r="R424" s="1001"/>
      <c r="S424" s="1001"/>
      <c r="T424" s="1001"/>
      <c r="U424" s="1001"/>
      <c r="V424" s="1001"/>
      <c r="W424" s="1001"/>
      <c r="X424" s="1001"/>
      <c r="Y424" s="1001"/>
      <c r="Z424" s="1001"/>
      <c r="AA424" s="1002"/>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0"/>
      <c r="B425" s="237"/>
      <c r="C425" s="236"/>
      <c r="D425" s="237"/>
      <c r="E425" s="236"/>
      <c r="F425" s="298"/>
      <c r="G425" s="214"/>
      <c r="H425" s="215"/>
      <c r="I425" s="215"/>
      <c r="J425" s="215"/>
      <c r="K425" s="215"/>
      <c r="L425" s="215"/>
      <c r="M425" s="215"/>
      <c r="N425" s="215"/>
      <c r="O425" s="215"/>
      <c r="P425" s="216"/>
      <c r="Q425" s="1000"/>
      <c r="R425" s="1001"/>
      <c r="S425" s="1001"/>
      <c r="T425" s="1001"/>
      <c r="U425" s="1001"/>
      <c r="V425" s="1001"/>
      <c r="W425" s="1001"/>
      <c r="X425" s="1001"/>
      <c r="Y425" s="1001"/>
      <c r="Z425" s="1001"/>
      <c r="AA425" s="1002"/>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0"/>
      <c r="B426" s="237"/>
      <c r="C426" s="236"/>
      <c r="D426" s="237"/>
      <c r="E426" s="299"/>
      <c r="F426" s="300"/>
      <c r="G426" s="217"/>
      <c r="H426" s="125"/>
      <c r="I426" s="125"/>
      <c r="J426" s="125"/>
      <c r="K426" s="125"/>
      <c r="L426" s="125"/>
      <c r="M426" s="125"/>
      <c r="N426" s="125"/>
      <c r="O426" s="125"/>
      <c r="P426" s="218"/>
      <c r="Q426" s="1003"/>
      <c r="R426" s="1004"/>
      <c r="S426" s="1004"/>
      <c r="T426" s="1004"/>
      <c r="U426" s="1004"/>
      <c r="V426" s="1004"/>
      <c r="W426" s="1004"/>
      <c r="X426" s="1004"/>
      <c r="Y426" s="1004"/>
      <c r="Z426" s="1004"/>
      <c r="AA426" s="1005"/>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0"/>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0"/>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0"/>
      <c r="B429" s="237"/>
      <c r="C429" s="299"/>
      <c r="D429" s="1008"/>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0"/>
      <c r="B430" s="237"/>
      <c r="C430" s="234" t="s">
        <v>370</v>
      </c>
      <c r="D430" s="235"/>
      <c r="E430" s="223" t="s">
        <v>390</v>
      </c>
      <c r="F430" s="224"/>
      <c r="G430" s="225" t="s">
        <v>386</v>
      </c>
      <c r="H430" s="119"/>
      <c r="I430" s="119"/>
      <c r="J430" s="226" t="s">
        <v>550</v>
      </c>
      <c r="K430" s="227"/>
      <c r="L430" s="227"/>
      <c r="M430" s="227"/>
      <c r="N430" s="227"/>
      <c r="O430" s="227"/>
      <c r="P430" s="227"/>
      <c r="Q430" s="227"/>
      <c r="R430" s="227"/>
      <c r="S430" s="227"/>
      <c r="T430" s="228"/>
      <c r="U430" s="229" t="s">
        <v>658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0"/>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1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659</v>
      </c>
      <c r="AF432" s="199"/>
      <c r="AG432" s="133" t="s">
        <v>357</v>
      </c>
      <c r="AH432" s="134"/>
      <c r="AI432" s="144"/>
      <c r="AJ432" s="144"/>
      <c r="AK432" s="144"/>
      <c r="AL432" s="139"/>
      <c r="AM432" s="144"/>
      <c r="AN432" s="144"/>
      <c r="AO432" s="144"/>
      <c r="AP432" s="139"/>
      <c r="AQ432" s="210" t="s">
        <v>657</v>
      </c>
      <c r="AR432" s="199"/>
      <c r="AS432" s="133" t="s">
        <v>357</v>
      </c>
      <c r="AT432" s="134"/>
      <c r="AU432" s="199" t="s">
        <v>660</v>
      </c>
      <c r="AV432" s="199"/>
      <c r="AW432" s="133" t="s">
        <v>301</v>
      </c>
      <c r="AX432" s="211"/>
    </row>
    <row r="433" spans="1:50" ht="23.25" customHeight="1" x14ac:dyDescent="0.15">
      <c r="A433" s="1010"/>
      <c r="B433" s="237"/>
      <c r="C433" s="236"/>
      <c r="D433" s="237"/>
      <c r="E433" s="127"/>
      <c r="F433" s="128"/>
      <c r="G433" s="212" t="s">
        <v>657</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657</v>
      </c>
      <c r="AC433" s="203"/>
      <c r="AD433" s="203"/>
      <c r="AE433" s="190" t="s">
        <v>660</v>
      </c>
      <c r="AF433" s="191"/>
      <c r="AG433" s="191"/>
      <c r="AH433" s="192"/>
      <c r="AI433" s="190" t="s">
        <v>657</v>
      </c>
      <c r="AJ433" s="191"/>
      <c r="AK433" s="191"/>
      <c r="AL433" s="191"/>
      <c r="AM433" s="190" t="s">
        <v>550</v>
      </c>
      <c r="AN433" s="191"/>
      <c r="AO433" s="191"/>
      <c r="AP433" s="192"/>
      <c r="AQ433" s="190" t="s">
        <v>550</v>
      </c>
      <c r="AR433" s="191"/>
      <c r="AS433" s="191"/>
      <c r="AT433" s="192"/>
      <c r="AU433" s="191" t="s">
        <v>550</v>
      </c>
      <c r="AV433" s="191"/>
      <c r="AW433" s="191"/>
      <c r="AX433" s="193"/>
    </row>
    <row r="434" spans="1:50" ht="23.25" customHeight="1" x14ac:dyDescent="0.15">
      <c r="A434" s="101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661</v>
      </c>
      <c r="AC434" s="189"/>
      <c r="AD434" s="189"/>
      <c r="AE434" s="190" t="s">
        <v>657</v>
      </c>
      <c r="AF434" s="191"/>
      <c r="AG434" s="191"/>
      <c r="AH434" s="192"/>
      <c r="AI434" s="190" t="s">
        <v>662</v>
      </c>
      <c r="AJ434" s="191"/>
      <c r="AK434" s="191"/>
      <c r="AL434" s="191"/>
      <c r="AM434" s="190" t="s">
        <v>550</v>
      </c>
      <c r="AN434" s="191"/>
      <c r="AO434" s="191"/>
      <c r="AP434" s="192"/>
      <c r="AQ434" s="190" t="s">
        <v>550</v>
      </c>
      <c r="AR434" s="191"/>
      <c r="AS434" s="191"/>
      <c r="AT434" s="192"/>
      <c r="AU434" s="191" t="s">
        <v>550</v>
      </c>
      <c r="AV434" s="191"/>
      <c r="AW434" s="191"/>
      <c r="AX434" s="193"/>
    </row>
    <row r="435" spans="1:50" ht="23.25" customHeight="1" x14ac:dyDescent="0.15">
      <c r="A435" s="101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657</v>
      </c>
      <c r="AF435" s="191"/>
      <c r="AG435" s="191"/>
      <c r="AH435" s="192"/>
      <c r="AI435" s="190" t="s">
        <v>663</v>
      </c>
      <c r="AJ435" s="191"/>
      <c r="AK435" s="191"/>
      <c r="AL435" s="191"/>
      <c r="AM435" s="190" t="s">
        <v>550</v>
      </c>
      <c r="AN435" s="191"/>
      <c r="AO435" s="191"/>
      <c r="AP435" s="192"/>
      <c r="AQ435" s="190" t="s">
        <v>550</v>
      </c>
      <c r="AR435" s="191"/>
      <c r="AS435" s="191"/>
      <c r="AT435" s="192"/>
      <c r="AU435" s="191" t="s">
        <v>550</v>
      </c>
      <c r="AV435" s="191"/>
      <c r="AW435" s="191"/>
      <c r="AX435" s="193"/>
    </row>
    <row r="436" spans="1:50" ht="18.75" hidden="1" customHeight="1" x14ac:dyDescent="0.15">
      <c r="A436" s="1010"/>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1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0"/>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1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0"/>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1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0"/>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1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10"/>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1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657</v>
      </c>
      <c r="AF457" s="199"/>
      <c r="AG457" s="133" t="s">
        <v>357</v>
      </c>
      <c r="AH457" s="134"/>
      <c r="AI457" s="144"/>
      <c r="AJ457" s="144"/>
      <c r="AK457" s="144"/>
      <c r="AL457" s="139"/>
      <c r="AM457" s="144"/>
      <c r="AN457" s="144"/>
      <c r="AO457" s="144"/>
      <c r="AP457" s="139"/>
      <c r="AQ457" s="210" t="s">
        <v>660</v>
      </c>
      <c r="AR457" s="199"/>
      <c r="AS457" s="133" t="s">
        <v>357</v>
      </c>
      <c r="AT457" s="134"/>
      <c r="AU457" s="199" t="s">
        <v>657</v>
      </c>
      <c r="AV457" s="199"/>
      <c r="AW457" s="133" t="s">
        <v>301</v>
      </c>
      <c r="AX457" s="211"/>
    </row>
    <row r="458" spans="1:50" ht="23.25" customHeight="1" x14ac:dyDescent="0.15">
      <c r="A458" s="1010"/>
      <c r="B458" s="237"/>
      <c r="C458" s="236"/>
      <c r="D458" s="237"/>
      <c r="E458" s="127"/>
      <c r="F458" s="128"/>
      <c r="G458" s="212" t="s">
        <v>657</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661</v>
      </c>
      <c r="AC458" s="203"/>
      <c r="AD458" s="203"/>
      <c r="AE458" s="190" t="s">
        <v>550</v>
      </c>
      <c r="AF458" s="191"/>
      <c r="AG458" s="191"/>
      <c r="AH458" s="191"/>
      <c r="AI458" s="190" t="s">
        <v>550</v>
      </c>
      <c r="AJ458" s="191"/>
      <c r="AK458" s="191"/>
      <c r="AL458" s="191"/>
      <c r="AM458" s="190" t="s">
        <v>550</v>
      </c>
      <c r="AN458" s="191"/>
      <c r="AO458" s="191"/>
      <c r="AP458" s="192"/>
      <c r="AQ458" s="190" t="s">
        <v>550</v>
      </c>
      <c r="AR458" s="191"/>
      <c r="AS458" s="191"/>
      <c r="AT458" s="192"/>
      <c r="AU458" s="191" t="s">
        <v>550</v>
      </c>
      <c r="AV458" s="191"/>
      <c r="AW458" s="191"/>
      <c r="AX458" s="193"/>
    </row>
    <row r="459" spans="1:50" ht="23.25" customHeight="1" x14ac:dyDescent="0.15">
      <c r="A459" s="101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661</v>
      </c>
      <c r="AC459" s="189"/>
      <c r="AD459" s="189"/>
      <c r="AE459" s="190" t="s">
        <v>550</v>
      </c>
      <c r="AF459" s="191"/>
      <c r="AG459" s="191"/>
      <c r="AH459" s="192"/>
      <c r="AI459" s="190" t="s">
        <v>550</v>
      </c>
      <c r="AJ459" s="191"/>
      <c r="AK459" s="191"/>
      <c r="AL459" s="191"/>
      <c r="AM459" s="190" t="s">
        <v>550</v>
      </c>
      <c r="AN459" s="191"/>
      <c r="AO459" s="191"/>
      <c r="AP459" s="192"/>
      <c r="AQ459" s="190" t="s">
        <v>550</v>
      </c>
      <c r="AR459" s="191"/>
      <c r="AS459" s="191"/>
      <c r="AT459" s="192"/>
      <c r="AU459" s="191" t="s">
        <v>550</v>
      </c>
      <c r="AV459" s="191"/>
      <c r="AW459" s="191"/>
      <c r="AX459" s="193"/>
    </row>
    <row r="460" spans="1:50" ht="23.25" customHeight="1" x14ac:dyDescent="0.15">
      <c r="A460" s="101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550</v>
      </c>
      <c r="AF460" s="191"/>
      <c r="AG460" s="191"/>
      <c r="AH460" s="192"/>
      <c r="AI460" s="190" t="s">
        <v>550</v>
      </c>
      <c r="AJ460" s="191"/>
      <c r="AK460" s="191"/>
      <c r="AL460" s="191"/>
      <c r="AM460" s="190" t="s">
        <v>550</v>
      </c>
      <c r="AN460" s="191"/>
      <c r="AO460" s="191"/>
      <c r="AP460" s="192"/>
      <c r="AQ460" s="190" t="s">
        <v>550</v>
      </c>
      <c r="AR460" s="191"/>
      <c r="AS460" s="191"/>
      <c r="AT460" s="192"/>
      <c r="AU460" s="191" t="s">
        <v>550</v>
      </c>
      <c r="AV460" s="191"/>
      <c r="AW460" s="191"/>
      <c r="AX460" s="193"/>
    </row>
    <row r="461" spans="1:50" ht="18.75" hidden="1" customHeight="1" x14ac:dyDescent="0.15">
      <c r="A461" s="1010"/>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1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0"/>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1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0"/>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1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0"/>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1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0"/>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10"/>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10"/>
      <c r="B482" s="237"/>
      <c r="C482" s="236"/>
      <c r="D482" s="237"/>
      <c r="E482" s="121" t="s">
        <v>657</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1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0"/>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0"/>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1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0"/>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1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0"/>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1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0"/>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1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0"/>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1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0"/>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1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0"/>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1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0"/>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1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0"/>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1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0"/>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1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0"/>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0"/>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0"/>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1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0"/>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1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0"/>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1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0"/>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1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0"/>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1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0"/>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1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0"/>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1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0"/>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1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0"/>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1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0"/>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1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0"/>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0"/>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0"/>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1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0"/>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1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0"/>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1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0"/>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1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0"/>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1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0"/>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1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0"/>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1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0"/>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1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0"/>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1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0"/>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1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0"/>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0"/>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0"/>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1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0"/>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1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0"/>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1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0"/>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1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0"/>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1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0"/>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1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0"/>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0"/>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1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0"/>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1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0"/>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1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0"/>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1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0"/>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0"/>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1"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2"/>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0" customHeight="1" x14ac:dyDescent="0.15">
      <c r="A702" s="499" t="s">
        <v>260</v>
      </c>
      <c r="B702" s="500"/>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3" t="s">
        <v>549</v>
      </c>
      <c r="AE702" s="874"/>
      <c r="AF702" s="874"/>
      <c r="AG702" s="863" t="s">
        <v>570</v>
      </c>
      <c r="AH702" s="864"/>
      <c r="AI702" s="864"/>
      <c r="AJ702" s="864"/>
      <c r="AK702" s="864"/>
      <c r="AL702" s="864"/>
      <c r="AM702" s="864"/>
      <c r="AN702" s="864"/>
      <c r="AO702" s="864"/>
      <c r="AP702" s="864"/>
      <c r="AQ702" s="864"/>
      <c r="AR702" s="864"/>
      <c r="AS702" s="864"/>
      <c r="AT702" s="864"/>
      <c r="AU702" s="864"/>
      <c r="AV702" s="864"/>
      <c r="AW702" s="864"/>
      <c r="AX702" s="865"/>
    </row>
    <row r="703" spans="1:50" ht="59.25" customHeight="1" x14ac:dyDescent="0.15">
      <c r="A703" s="501"/>
      <c r="B703" s="50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5" t="s">
        <v>549</v>
      </c>
      <c r="AE703" s="116"/>
      <c r="AF703" s="116"/>
      <c r="AG703" s="660" t="s">
        <v>571</v>
      </c>
      <c r="AH703" s="661"/>
      <c r="AI703" s="661"/>
      <c r="AJ703" s="661"/>
      <c r="AK703" s="661"/>
      <c r="AL703" s="661"/>
      <c r="AM703" s="661"/>
      <c r="AN703" s="661"/>
      <c r="AO703" s="661"/>
      <c r="AP703" s="661"/>
      <c r="AQ703" s="661"/>
      <c r="AR703" s="661"/>
      <c r="AS703" s="661"/>
      <c r="AT703" s="661"/>
      <c r="AU703" s="661"/>
      <c r="AV703" s="661"/>
      <c r="AW703" s="661"/>
      <c r="AX703" s="662"/>
    </row>
    <row r="704" spans="1:50" ht="97.5" customHeight="1" x14ac:dyDescent="0.15">
      <c r="A704" s="503"/>
      <c r="B704" s="50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68" t="s">
        <v>549</v>
      </c>
      <c r="AE704" s="569"/>
      <c r="AF704" s="569"/>
      <c r="AG704" s="423" t="s">
        <v>572</v>
      </c>
      <c r="AH704" s="215"/>
      <c r="AI704" s="215"/>
      <c r="AJ704" s="215"/>
      <c r="AK704" s="215"/>
      <c r="AL704" s="215"/>
      <c r="AM704" s="215"/>
      <c r="AN704" s="215"/>
      <c r="AO704" s="215"/>
      <c r="AP704" s="215"/>
      <c r="AQ704" s="215"/>
      <c r="AR704" s="215"/>
      <c r="AS704" s="215"/>
      <c r="AT704" s="215"/>
      <c r="AU704" s="215"/>
      <c r="AV704" s="215"/>
      <c r="AW704" s="215"/>
      <c r="AX704" s="424"/>
    </row>
    <row r="705" spans="1:50" ht="37.5" customHeight="1" x14ac:dyDescent="0.15">
      <c r="A705" s="613" t="s">
        <v>40</v>
      </c>
      <c r="B705" s="770"/>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549</v>
      </c>
      <c r="AE705" s="724"/>
      <c r="AF705" s="724"/>
      <c r="AG705" s="121" t="s">
        <v>664</v>
      </c>
      <c r="AH705" s="122"/>
      <c r="AI705" s="122"/>
      <c r="AJ705" s="122"/>
      <c r="AK705" s="122"/>
      <c r="AL705" s="122"/>
      <c r="AM705" s="122"/>
      <c r="AN705" s="122"/>
      <c r="AO705" s="122"/>
      <c r="AP705" s="122"/>
      <c r="AQ705" s="122"/>
      <c r="AR705" s="122"/>
      <c r="AS705" s="122"/>
      <c r="AT705" s="122"/>
      <c r="AU705" s="122"/>
      <c r="AV705" s="122"/>
      <c r="AW705" s="122"/>
      <c r="AX705" s="123"/>
    </row>
    <row r="706" spans="1:50" ht="37.5" customHeight="1" x14ac:dyDescent="0.15">
      <c r="A706" s="651"/>
      <c r="B706" s="771"/>
      <c r="C706" s="606"/>
      <c r="D706" s="607"/>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5" t="s">
        <v>601</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37.5" customHeight="1" x14ac:dyDescent="0.15">
      <c r="A707" s="651"/>
      <c r="B707" s="771"/>
      <c r="C707" s="608"/>
      <c r="D707" s="609"/>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6" t="s">
        <v>573</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549</v>
      </c>
      <c r="AE708" s="675"/>
      <c r="AF708" s="675"/>
      <c r="AG708" s="496" t="s">
        <v>582</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5" t="s">
        <v>549</v>
      </c>
      <c r="AE709" s="116"/>
      <c r="AF709" s="116"/>
      <c r="AG709" s="660" t="s">
        <v>602</v>
      </c>
      <c r="AH709" s="661"/>
      <c r="AI709" s="661"/>
      <c r="AJ709" s="661"/>
      <c r="AK709" s="661"/>
      <c r="AL709" s="661"/>
      <c r="AM709" s="661"/>
      <c r="AN709" s="661"/>
      <c r="AO709" s="661"/>
      <c r="AP709" s="661"/>
      <c r="AQ709" s="661"/>
      <c r="AR709" s="661"/>
      <c r="AS709" s="661"/>
      <c r="AT709" s="661"/>
      <c r="AU709" s="661"/>
      <c r="AV709" s="661"/>
      <c r="AW709" s="661"/>
      <c r="AX709" s="662"/>
    </row>
    <row r="710" spans="1:50" ht="44.25" customHeight="1" x14ac:dyDescent="0.15">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5" t="s">
        <v>549</v>
      </c>
      <c r="AE710" s="116"/>
      <c r="AF710" s="116"/>
      <c r="AG710" s="660" t="s">
        <v>575</v>
      </c>
      <c r="AH710" s="661"/>
      <c r="AI710" s="661"/>
      <c r="AJ710" s="661"/>
      <c r="AK710" s="661"/>
      <c r="AL710" s="661"/>
      <c r="AM710" s="661"/>
      <c r="AN710" s="661"/>
      <c r="AO710" s="661"/>
      <c r="AP710" s="661"/>
      <c r="AQ710" s="661"/>
      <c r="AR710" s="661"/>
      <c r="AS710" s="661"/>
      <c r="AT710" s="661"/>
      <c r="AU710" s="661"/>
      <c r="AV710" s="661"/>
      <c r="AW710" s="661"/>
      <c r="AX710" s="662"/>
    </row>
    <row r="711" spans="1:50" ht="45.75" customHeight="1" x14ac:dyDescent="0.15">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5" t="s">
        <v>549</v>
      </c>
      <c r="AE711" s="116"/>
      <c r="AF711" s="116"/>
      <c r="AG711" s="660" t="s">
        <v>600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68" t="s">
        <v>574</v>
      </c>
      <c r="AE712" s="569"/>
      <c r="AF712" s="569"/>
      <c r="AG712" s="583" t="s">
        <v>646</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1"/>
      <c r="B713" s="652"/>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574</v>
      </c>
      <c r="AE713" s="116"/>
      <c r="AF713" s="117"/>
      <c r="AG713" s="660" t="s">
        <v>646</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0" t="s">
        <v>549</v>
      </c>
      <c r="AE714" s="581"/>
      <c r="AF714" s="582"/>
      <c r="AG714" s="686" t="s">
        <v>604</v>
      </c>
      <c r="AH714" s="687"/>
      <c r="AI714" s="687"/>
      <c r="AJ714" s="687"/>
      <c r="AK714" s="687"/>
      <c r="AL714" s="687"/>
      <c r="AM714" s="687"/>
      <c r="AN714" s="687"/>
      <c r="AO714" s="687"/>
      <c r="AP714" s="687"/>
      <c r="AQ714" s="687"/>
      <c r="AR714" s="687"/>
      <c r="AS714" s="687"/>
      <c r="AT714" s="687"/>
      <c r="AU714" s="687"/>
      <c r="AV714" s="687"/>
      <c r="AW714" s="687"/>
      <c r="AX714" s="688"/>
    </row>
    <row r="715" spans="1:50" ht="60.75" customHeight="1" x14ac:dyDescent="0.15">
      <c r="A715" s="613"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549</v>
      </c>
      <c r="AE715" s="675"/>
      <c r="AF715" s="676"/>
      <c r="AG715" s="496" t="s">
        <v>655</v>
      </c>
      <c r="AH715" s="497"/>
      <c r="AI715" s="497"/>
      <c r="AJ715" s="497"/>
      <c r="AK715" s="497"/>
      <c r="AL715" s="497"/>
      <c r="AM715" s="497"/>
      <c r="AN715" s="497"/>
      <c r="AO715" s="497"/>
      <c r="AP715" s="497"/>
      <c r="AQ715" s="497"/>
      <c r="AR715" s="497"/>
      <c r="AS715" s="497"/>
      <c r="AT715" s="497"/>
      <c r="AU715" s="497"/>
      <c r="AV715" s="497"/>
      <c r="AW715" s="497"/>
      <c r="AX715" s="498"/>
    </row>
    <row r="716" spans="1:50" ht="45" customHeight="1" x14ac:dyDescent="0.15">
      <c r="A716" s="651"/>
      <c r="B716" s="652"/>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549</v>
      </c>
      <c r="AE716" s="760"/>
      <c r="AF716" s="760"/>
      <c r="AG716" s="660" t="s">
        <v>603</v>
      </c>
      <c r="AH716" s="661"/>
      <c r="AI716" s="661"/>
      <c r="AJ716" s="661"/>
      <c r="AK716" s="661"/>
      <c r="AL716" s="661"/>
      <c r="AM716" s="661"/>
      <c r="AN716" s="661"/>
      <c r="AO716" s="661"/>
      <c r="AP716" s="661"/>
      <c r="AQ716" s="661"/>
      <c r="AR716" s="661"/>
      <c r="AS716" s="661"/>
      <c r="AT716" s="661"/>
      <c r="AU716" s="661"/>
      <c r="AV716" s="661"/>
      <c r="AW716" s="661"/>
      <c r="AX716" s="662"/>
    </row>
    <row r="717" spans="1:50" ht="67.5" customHeight="1" x14ac:dyDescent="0.15">
      <c r="A717" s="651"/>
      <c r="B717" s="652"/>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5" t="s">
        <v>549</v>
      </c>
      <c r="AE717" s="116"/>
      <c r="AF717" s="116"/>
      <c r="AG717" s="660" t="s">
        <v>606</v>
      </c>
      <c r="AH717" s="661"/>
      <c r="AI717" s="661"/>
      <c r="AJ717" s="661"/>
      <c r="AK717" s="661"/>
      <c r="AL717" s="661"/>
      <c r="AM717" s="661"/>
      <c r="AN717" s="661"/>
      <c r="AO717" s="661"/>
      <c r="AP717" s="661"/>
      <c r="AQ717" s="661"/>
      <c r="AR717" s="661"/>
      <c r="AS717" s="661"/>
      <c r="AT717" s="661"/>
      <c r="AU717" s="661"/>
      <c r="AV717" s="661"/>
      <c r="AW717" s="661"/>
      <c r="AX717" s="662"/>
    </row>
    <row r="718" spans="1:50" ht="48" customHeight="1" x14ac:dyDescent="0.15">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5" t="s">
        <v>549</v>
      </c>
      <c r="AE718" s="116"/>
      <c r="AF718" s="116"/>
      <c r="AG718" s="124" t="s">
        <v>605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4" t="s">
        <v>59</v>
      </c>
      <c r="B719" s="645"/>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5"/>
      <c r="AD719" s="674" t="s">
        <v>574</v>
      </c>
      <c r="AE719" s="675"/>
      <c r="AF719" s="675"/>
      <c r="AG719" s="121" t="s">
        <v>647</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6"/>
      <c r="B720" s="647"/>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6"/>
      <c r="B721" s="647"/>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x14ac:dyDescent="0.15">
      <c r="A722" s="646"/>
      <c r="B722" s="647"/>
      <c r="C722" s="900"/>
      <c r="D722" s="901"/>
      <c r="E722" s="901"/>
      <c r="F722" s="902"/>
      <c r="G722" s="922"/>
      <c r="H722" s="923"/>
      <c r="I722" s="92" t="str">
        <f>IF(OR(G722="　", G722=""), "", "-")</f>
        <v/>
      </c>
      <c r="J722" s="899"/>
      <c r="K722" s="899"/>
      <c r="L722" s="92" t="str">
        <f>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6"/>
      <c r="B723" s="647"/>
      <c r="C723" s="900"/>
      <c r="D723" s="901"/>
      <c r="E723" s="901"/>
      <c r="F723" s="902"/>
      <c r="G723" s="922"/>
      <c r="H723" s="923"/>
      <c r="I723" s="92" t="str">
        <f>IF(OR(G723="　", G723=""), "", "-")</f>
        <v/>
      </c>
      <c r="J723" s="899"/>
      <c r="K723" s="899"/>
      <c r="L723" s="92" t="str">
        <f>IF(M723="","","-")</f>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6"/>
      <c r="B724" s="647"/>
      <c r="C724" s="900"/>
      <c r="D724" s="901"/>
      <c r="E724" s="901"/>
      <c r="F724" s="902"/>
      <c r="G724" s="922"/>
      <c r="H724" s="923"/>
      <c r="I724" s="92" t="str">
        <f>IF(OR(G724="　", G724=""), "", "-")</f>
        <v/>
      </c>
      <c r="J724" s="899"/>
      <c r="K724" s="899"/>
      <c r="L724" s="92" t="str">
        <f>IF(M724="","","-")</f>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8"/>
      <c r="B725" s="649"/>
      <c r="C725" s="903"/>
      <c r="D725" s="904"/>
      <c r="E725" s="904"/>
      <c r="F725" s="905"/>
      <c r="G725" s="937"/>
      <c r="H725" s="938"/>
      <c r="I725" s="94" t="str">
        <f>IF(OR(G725="　", G725=""), "", "-")</f>
        <v/>
      </c>
      <c r="J725" s="939"/>
      <c r="K725" s="939"/>
      <c r="L725" s="94" t="str">
        <f>IF(M725="","","-")</f>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3" t="s">
        <v>49</v>
      </c>
      <c r="B726" s="614"/>
      <c r="C726" s="428" t="s">
        <v>54</v>
      </c>
      <c r="D726" s="564"/>
      <c r="E726" s="564"/>
      <c r="F726" s="565"/>
      <c r="G726" s="802" t="s">
        <v>576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5"/>
      <c r="B727" s="616"/>
      <c r="C727" s="797" t="s">
        <v>58</v>
      </c>
      <c r="D727" s="798"/>
      <c r="E727" s="798"/>
      <c r="F727" s="799"/>
      <c r="G727" s="800" t="s">
        <v>577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667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120.75" customHeight="1" thickBot="1" x14ac:dyDescent="0.2">
      <c r="A731" s="610" t="s">
        <v>257</v>
      </c>
      <c r="B731" s="611"/>
      <c r="C731" s="611"/>
      <c r="D731" s="611"/>
      <c r="E731" s="612"/>
      <c r="F731" s="677" t="s">
        <v>668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247.5" customHeight="1" thickBot="1" x14ac:dyDescent="0.2">
      <c r="A733" s="746" t="s">
        <v>670</v>
      </c>
      <c r="B733" s="747"/>
      <c r="C733" s="747"/>
      <c r="D733" s="747"/>
      <c r="E733" s="748"/>
      <c r="F733" s="767" t="s">
        <v>669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7" t="s">
        <v>433</v>
      </c>
      <c r="B737" s="618"/>
      <c r="C737" s="618"/>
      <c r="D737" s="618"/>
      <c r="E737" s="618"/>
      <c r="F737" s="618"/>
      <c r="G737" s="931" t="s">
        <v>597</v>
      </c>
      <c r="H737" s="932"/>
      <c r="I737" s="932"/>
      <c r="J737" s="932"/>
      <c r="K737" s="932"/>
      <c r="L737" s="932"/>
      <c r="M737" s="932"/>
      <c r="N737" s="932"/>
      <c r="O737" s="932"/>
      <c r="P737" s="933"/>
      <c r="Q737" s="618" t="s">
        <v>360</v>
      </c>
      <c r="R737" s="618"/>
      <c r="S737" s="618"/>
      <c r="T737" s="618"/>
      <c r="U737" s="618"/>
      <c r="V737" s="618"/>
      <c r="W737" s="931" t="s">
        <v>592</v>
      </c>
      <c r="X737" s="932"/>
      <c r="Y737" s="932"/>
      <c r="Z737" s="932"/>
      <c r="AA737" s="932"/>
      <c r="AB737" s="932"/>
      <c r="AC737" s="932"/>
      <c r="AD737" s="932"/>
      <c r="AE737" s="932"/>
      <c r="AF737" s="933"/>
      <c r="AG737" s="618" t="s">
        <v>361</v>
      </c>
      <c r="AH737" s="618"/>
      <c r="AI737" s="618"/>
      <c r="AJ737" s="618"/>
      <c r="AK737" s="618"/>
      <c r="AL737" s="618"/>
      <c r="AM737" s="931" t="s">
        <v>592</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t="s">
        <v>592</v>
      </c>
      <c r="H738" s="932"/>
      <c r="I738" s="932"/>
      <c r="J738" s="932"/>
      <c r="K738" s="932"/>
      <c r="L738" s="932"/>
      <c r="M738" s="932"/>
      <c r="N738" s="932"/>
      <c r="O738" s="932"/>
      <c r="P738" s="932"/>
      <c r="Q738" s="618" t="s">
        <v>363</v>
      </c>
      <c r="R738" s="618"/>
      <c r="S738" s="618"/>
      <c r="T738" s="618"/>
      <c r="U738" s="618"/>
      <c r="V738" s="618"/>
      <c r="W738" s="931" t="s">
        <v>592</v>
      </c>
      <c r="X738" s="932"/>
      <c r="Y738" s="932"/>
      <c r="Z738" s="932"/>
      <c r="AA738" s="932"/>
      <c r="AB738" s="932"/>
      <c r="AC738" s="932"/>
      <c r="AD738" s="932"/>
      <c r="AE738" s="932"/>
      <c r="AF738" s="933"/>
      <c r="AG738" s="909" t="s">
        <v>364</v>
      </c>
      <c r="AH738" s="909"/>
      <c r="AI738" s="909"/>
      <c r="AJ738" s="909"/>
      <c r="AK738" s="909"/>
      <c r="AL738" s="909"/>
      <c r="AM738" s="931" t="s">
        <v>578</v>
      </c>
      <c r="AN738" s="932"/>
      <c r="AO738" s="932"/>
      <c r="AP738" s="932"/>
      <c r="AQ738" s="932"/>
      <c r="AR738" s="932"/>
      <c r="AS738" s="932"/>
      <c r="AT738" s="932"/>
      <c r="AU738" s="932"/>
      <c r="AV738" s="933"/>
      <c r="AW738" s="87"/>
      <c r="AX738" s="88"/>
    </row>
    <row r="739" spans="1:50" ht="24.75" customHeight="1" thickBot="1" x14ac:dyDescent="0.2">
      <c r="A739" s="740" t="s">
        <v>492</v>
      </c>
      <c r="B739" s="741"/>
      <c r="C739" s="741"/>
      <c r="D739" s="741"/>
      <c r="E739" s="741"/>
      <c r="F739" s="741"/>
      <c r="G739" s="934" t="s">
        <v>579</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542</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t="s">
        <v>580</v>
      </c>
      <c r="AU743" s="99"/>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20" t="s">
        <v>611</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612</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2"/>
      <c r="B780" s="764"/>
      <c r="C780" s="764"/>
      <c r="D780" s="764"/>
      <c r="E780" s="764"/>
      <c r="F780" s="765"/>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2.25" customHeight="1" x14ac:dyDescent="0.15">
      <c r="A781" s="572"/>
      <c r="B781" s="764"/>
      <c r="C781" s="764"/>
      <c r="D781" s="764"/>
      <c r="E781" s="764"/>
      <c r="F781" s="765"/>
      <c r="G781" s="435" t="s">
        <v>581</v>
      </c>
      <c r="H781" s="744"/>
      <c r="I781" s="744"/>
      <c r="J781" s="744"/>
      <c r="K781" s="745"/>
      <c r="L781" s="438" t="s">
        <v>599</v>
      </c>
      <c r="M781" s="570"/>
      <c r="N781" s="570"/>
      <c r="O781" s="570"/>
      <c r="P781" s="570"/>
      <c r="Q781" s="570"/>
      <c r="R781" s="570"/>
      <c r="S781" s="570"/>
      <c r="T781" s="570"/>
      <c r="U781" s="570"/>
      <c r="V781" s="570"/>
      <c r="W781" s="570"/>
      <c r="X781" s="571"/>
      <c r="Y781" s="465">
        <v>36.904435999999997</v>
      </c>
      <c r="Z781" s="466"/>
      <c r="AA781" s="466"/>
      <c r="AB781" s="563"/>
      <c r="AC781" s="435" t="s">
        <v>625</v>
      </c>
      <c r="AD781" s="436"/>
      <c r="AE781" s="436"/>
      <c r="AF781" s="436"/>
      <c r="AG781" s="437"/>
      <c r="AH781" s="438" t="s">
        <v>634</v>
      </c>
      <c r="AI781" s="439"/>
      <c r="AJ781" s="439"/>
      <c r="AK781" s="439"/>
      <c r="AL781" s="439"/>
      <c r="AM781" s="439"/>
      <c r="AN781" s="439"/>
      <c r="AO781" s="439"/>
      <c r="AP781" s="439"/>
      <c r="AQ781" s="439"/>
      <c r="AR781" s="439"/>
      <c r="AS781" s="439"/>
      <c r="AT781" s="440"/>
      <c r="AU781" s="465">
        <v>8.1691199999999995</v>
      </c>
      <c r="AV781" s="466"/>
      <c r="AW781" s="466"/>
      <c r="AX781" s="467"/>
    </row>
    <row r="782" spans="1:50" ht="45" customHeight="1" x14ac:dyDescent="0.15">
      <c r="A782" s="572"/>
      <c r="B782" s="764"/>
      <c r="C782" s="764"/>
      <c r="D782" s="764"/>
      <c r="E782" s="764"/>
      <c r="F782" s="765"/>
      <c r="G782" s="346" t="s">
        <v>627</v>
      </c>
      <c r="H782" s="742"/>
      <c r="I782" s="742"/>
      <c r="J782" s="742"/>
      <c r="K782" s="743"/>
      <c r="L782" s="391" t="s">
        <v>628</v>
      </c>
      <c r="M782" s="601"/>
      <c r="N782" s="601"/>
      <c r="O782" s="601"/>
      <c r="P782" s="601"/>
      <c r="Q782" s="601"/>
      <c r="R782" s="601"/>
      <c r="S782" s="601"/>
      <c r="T782" s="601"/>
      <c r="U782" s="601"/>
      <c r="V782" s="601"/>
      <c r="W782" s="601"/>
      <c r="X782" s="602"/>
      <c r="Y782" s="388">
        <v>24.528701000000002</v>
      </c>
      <c r="Z782" s="389"/>
      <c r="AA782" s="389"/>
      <c r="AB782" s="395"/>
      <c r="AC782" s="346" t="s">
        <v>624</v>
      </c>
      <c r="AD782" s="347"/>
      <c r="AE782" s="347"/>
      <c r="AF782" s="347"/>
      <c r="AG782" s="348"/>
      <c r="AH782" s="391" t="s">
        <v>626</v>
      </c>
      <c r="AI782" s="392"/>
      <c r="AJ782" s="392"/>
      <c r="AK782" s="392"/>
      <c r="AL782" s="392"/>
      <c r="AM782" s="392"/>
      <c r="AN782" s="392"/>
      <c r="AO782" s="392"/>
      <c r="AP782" s="392"/>
      <c r="AQ782" s="392"/>
      <c r="AR782" s="392"/>
      <c r="AS782" s="392"/>
      <c r="AT782" s="393"/>
      <c r="AU782" s="388">
        <v>1.7825</v>
      </c>
      <c r="AV782" s="389"/>
      <c r="AW782" s="389"/>
      <c r="AX782" s="390"/>
    </row>
    <row r="783" spans="1:50" ht="33.75" customHeight="1" x14ac:dyDescent="0.15">
      <c r="A783" s="572"/>
      <c r="B783" s="764"/>
      <c r="C783" s="764"/>
      <c r="D783" s="764"/>
      <c r="E783" s="764"/>
      <c r="F783" s="765"/>
      <c r="G783" s="346" t="s">
        <v>629</v>
      </c>
      <c r="H783" s="742"/>
      <c r="I783" s="742"/>
      <c r="J783" s="742"/>
      <c r="K783" s="743"/>
      <c r="L783" s="391" t="s">
        <v>630</v>
      </c>
      <c r="M783" s="601"/>
      <c r="N783" s="601"/>
      <c r="O783" s="601"/>
      <c r="P783" s="601"/>
      <c r="Q783" s="601"/>
      <c r="R783" s="601"/>
      <c r="S783" s="601"/>
      <c r="T783" s="601"/>
      <c r="U783" s="601"/>
      <c r="V783" s="601"/>
      <c r="W783" s="601"/>
      <c r="X783" s="602"/>
      <c r="Y783" s="388">
        <v>9.7200000000000006</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2"/>
      <c r="B784" s="764"/>
      <c r="C784" s="764"/>
      <c r="D784" s="764"/>
      <c r="E784" s="764"/>
      <c r="F784" s="765"/>
      <c r="G784" s="346" t="s">
        <v>617</v>
      </c>
      <c r="H784" s="347"/>
      <c r="I784" s="347"/>
      <c r="J784" s="347"/>
      <c r="K784" s="348"/>
      <c r="L784" s="391" t="s">
        <v>632</v>
      </c>
      <c r="M784" s="392"/>
      <c r="N784" s="392"/>
      <c r="O784" s="392"/>
      <c r="P784" s="392"/>
      <c r="Q784" s="392"/>
      <c r="R784" s="392"/>
      <c r="S784" s="392"/>
      <c r="T784" s="392"/>
      <c r="U784" s="392"/>
      <c r="V784" s="392"/>
      <c r="W784" s="392"/>
      <c r="X784" s="393"/>
      <c r="Y784" s="388">
        <v>2.70696</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2"/>
      <c r="B785" s="764"/>
      <c r="C785" s="764"/>
      <c r="D785" s="764"/>
      <c r="E785" s="764"/>
      <c r="F785" s="765"/>
      <c r="G785" s="346" t="s">
        <v>618</v>
      </c>
      <c r="H785" s="347"/>
      <c r="I785" s="347"/>
      <c r="J785" s="347"/>
      <c r="K785" s="348"/>
      <c r="L785" s="391" t="s">
        <v>619</v>
      </c>
      <c r="M785" s="392"/>
      <c r="N785" s="392"/>
      <c r="O785" s="392"/>
      <c r="P785" s="392"/>
      <c r="Q785" s="392"/>
      <c r="R785" s="392"/>
      <c r="S785" s="392"/>
      <c r="T785" s="392"/>
      <c r="U785" s="392"/>
      <c r="V785" s="392"/>
      <c r="W785" s="392"/>
      <c r="X785" s="393"/>
      <c r="Y785" s="388">
        <v>1.8490530000000001</v>
      </c>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2"/>
      <c r="B786" s="764"/>
      <c r="C786" s="764"/>
      <c r="D786" s="764"/>
      <c r="E786" s="764"/>
      <c r="F786" s="765"/>
      <c r="G786" s="346" t="s">
        <v>620</v>
      </c>
      <c r="H786" s="347"/>
      <c r="I786" s="347"/>
      <c r="J786" s="347"/>
      <c r="K786" s="348"/>
      <c r="L786" s="391" t="s">
        <v>621</v>
      </c>
      <c r="M786" s="392"/>
      <c r="N786" s="392"/>
      <c r="O786" s="392"/>
      <c r="P786" s="392"/>
      <c r="Q786" s="392"/>
      <c r="R786" s="392"/>
      <c r="S786" s="392"/>
      <c r="T786" s="392"/>
      <c r="U786" s="392"/>
      <c r="V786" s="392"/>
      <c r="W786" s="392"/>
      <c r="X786" s="393"/>
      <c r="Y786" s="388">
        <v>1.7289000000000001</v>
      </c>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2"/>
      <c r="B787" s="764"/>
      <c r="C787" s="764"/>
      <c r="D787" s="764"/>
      <c r="E787" s="764"/>
      <c r="F787" s="765"/>
      <c r="G787" s="346" t="s">
        <v>622</v>
      </c>
      <c r="H787" s="742"/>
      <c r="I787" s="742"/>
      <c r="J787" s="742"/>
      <c r="K787" s="743"/>
      <c r="L787" s="391" t="s">
        <v>623</v>
      </c>
      <c r="M787" s="601"/>
      <c r="N787" s="601"/>
      <c r="O787" s="601"/>
      <c r="P787" s="601"/>
      <c r="Q787" s="601"/>
      <c r="R787" s="601"/>
      <c r="S787" s="601"/>
      <c r="T787" s="601"/>
      <c r="U787" s="601"/>
      <c r="V787" s="601"/>
      <c r="W787" s="601"/>
      <c r="X787" s="602"/>
      <c r="Y787" s="388">
        <v>1.5619499999999999</v>
      </c>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2"/>
      <c r="B788" s="764"/>
      <c r="C788" s="764"/>
      <c r="D788" s="764"/>
      <c r="E788" s="764"/>
      <c r="F788" s="765"/>
      <c r="G788" s="346" t="s">
        <v>631</v>
      </c>
      <c r="H788" s="347"/>
      <c r="I788" s="347"/>
      <c r="J788" s="347"/>
      <c r="K788" s="348"/>
      <c r="L788" s="391" t="s">
        <v>633</v>
      </c>
      <c r="M788" s="392"/>
      <c r="N788" s="392"/>
      <c r="O788" s="392"/>
      <c r="P788" s="392"/>
      <c r="Q788" s="392"/>
      <c r="R788" s="392"/>
      <c r="S788" s="392"/>
      <c r="T788" s="392"/>
      <c r="U788" s="392"/>
      <c r="V788" s="392"/>
      <c r="W788" s="392"/>
      <c r="X788" s="393"/>
      <c r="Y788" s="388">
        <v>1</v>
      </c>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2"/>
      <c r="B789" s="764"/>
      <c r="C789" s="764"/>
      <c r="D789" s="764"/>
      <c r="E789" s="764"/>
      <c r="F789" s="765"/>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2"/>
      <c r="B790" s="764"/>
      <c r="C790" s="764"/>
      <c r="D790" s="764"/>
      <c r="E790" s="764"/>
      <c r="F790" s="765"/>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2"/>
      <c r="B791" s="764"/>
      <c r="C791" s="764"/>
      <c r="D791" s="764"/>
      <c r="E791" s="764"/>
      <c r="F791" s="765"/>
      <c r="G791" s="396" t="s">
        <v>21</v>
      </c>
      <c r="H791" s="397"/>
      <c r="I791" s="397"/>
      <c r="J791" s="397"/>
      <c r="K791" s="397"/>
      <c r="L791" s="398"/>
      <c r="M791" s="399"/>
      <c r="N791" s="399"/>
      <c r="O791" s="399"/>
      <c r="P791" s="399"/>
      <c r="Q791" s="399"/>
      <c r="R791" s="399"/>
      <c r="S791" s="399"/>
      <c r="T791" s="399"/>
      <c r="U791" s="399"/>
      <c r="V791" s="399"/>
      <c r="W791" s="399"/>
      <c r="X791" s="400"/>
      <c r="Y791" s="401">
        <f>SUM(Y781:AB790)</f>
        <v>79.999999999999986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9.9516200000000001</v>
      </c>
      <c r="AV791" s="402"/>
      <c r="AW791" s="402"/>
      <c r="AX791" s="404"/>
    </row>
    <row r="792" spans="1:50" ht="24.75" hidden="1" customHeight="1" x14ac:dyDescent="0.15">
      <c r="A792" s="572"/>
      <c r="B792" s="764"/>
      <c r="C792" s="764"/>
      <c r="D792" s="764"/>
      <c r="E792" s="764"/>
      <c r="F792" s="765"/>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2"/>
      <c r="B793" s="764"/>
      <c r="C793" s="764"/>
      <c r="D793" s="764"/>
      <c r="E793" s="764"/>
      <c r="F793" s="765"/>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2"/>
      <c r="B794" s="764"/>
      <c r="C794" s="764"/>
      <c r="D794" s="764"/>
      <c r="E794" s="764"/>
      <c r="F794" s="765"/>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2"/>
      <c r="B795" s="764"/>
      <c r="C795" s="764"/>
      <c r="D795" s="764"/>
      <c r="E795" s="764"/>
      <c r="F795" s="765"/>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2"/>
      <c r="B796" s="764"/>
      <c r="C796" s="764"/>
      <c r="D796" s="764"/>
      <c r="E796" s="764"/>
      <c r="F796" s="765"/>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2"/>
      <c r="B797" s="764"/>
      <c r="C797" s="764"/>
      <c r="D797" s="764"/>
      <c r="E797" s="764"/>
      <c r="F797" s="765"/>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2"/>
      <c r="B798" s="764"/>
      <c r="C798" s="764"/>
      <c r="D798" s="764"/>
      <c r="E798" s="764"/>
      <c r="F798" s="765"/>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2"/>
      <c r="B799" s="764"/>
      <c r="C799" s="764"/>
      <c r="D799" s="764"/>
      <c r="E799" s="764"/>
      <c r="F799" s="765"/>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2"/>
      <c r="B800" s="764"/>
      <c r="C800" s="764"/>
      <c r="D800" s="764"/>
      <c r="E800" s="764"/>
      <c r="F800" s="765"/>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2"/>
      <c r="B801" s="764"/>
      <c r="C801" s="764"/>
      <c r="D801" s="764"/>
      <c r="E801" s="764"/>
      <c r="F801" s="765"/>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2"/>
      <c r="B802" s="764"/>
      <c r="C802" s="764"/>
      <c r="D802" s="764"/>
      <c r="E802" s="764"/>
      <c r="F802" s="765"/>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2"/>
      <c r="B803" s="764"/>
      <c r="C803" s="764"/>
      <c r="D803" s="764"/>
      <c r="E803" s="764"/>
      <c r="F803" s="765"/>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2"/>
      <c r="B804" s="764"/>
      <c r="C804" s="764"/>
      <c r="D804" s="764"/>
      <c r="E804" s="764"/>
      <c r="F804" s="765"/>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2"/>
      <c r="B805" s="764"/>
      <c r="C805" s="764"/>
      <c r="D805" s="764"/>
      <c r="E805" s="764"/>
      <c r="F805" s="765"/>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2"/>
      <c r="B806" s="764"/>
      <c r="C806" s="764"/>
      <c r="D806" s="764"/>
      <c r="E806" s="764"/>
      <c r="F806" s="765"/>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2"/>
      <c r="B807" s="764"/>
      <c r="C807" s="764"/>
      <c r="D807" s="764"/>
      <c r="E807" s="764"/>
      <c r="F807" s="765"/>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2"/>
      <c r="B808" s="764"/>
      <c r="C808" s="764"/>
      <c r="D808" s="764"/>
      <c r="E808" s="764"/>
      <c r="F808" s="765"/>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2"/>
      <c r="B809" s="764"/>
      <c r="C809" s="764"/>
      <c r="D809" s="764"/>
      <c r="E809" s="764"/>
      <c r="F809" s="765"/>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64"/>
      <c r="C810" s="764"/>
      <c r="D810" s="764"/>
      <c r="E810" s="764"/>
      <c r="F810" s="765"/>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64"/>
      <c r="C811" s="764"/>
      <c r="D811" s="764"/>
      <c r="E811" s="764"/>
      <c r="F811" s="765"/>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64"/>
      <c r="C812" s="764"/>
      <c r="D812" s="764"/>
      <c r="E812" s="764"/>
      <c r="F812" s="765"/>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64"/>
      <c r="C813" s="764"/>
      <c r="D813" s="764"/>
      <c r="E813" s="764"/>
      <c r="F813" s="765"/>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64"/>
      <c r="C814" s="764"/>
      <c r="D814" s="764"/>
      <c r="E814" s="764"/>
      <c r="F814" s="765"/>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64"/>
      <c r="C815" s="764"/>
      <c r="D815" s="764"/>
      <c r="E815" s="764"/>
      <c r="F815" s="765"/>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64"/>
      <c r="C816" s="764"/>
      <c r="D816" s="764"/>
      <c r="E816" s="764"/>
      <c r="F816" s="765"/>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2"/>
      <c r="B817" s="764"/>
      <c r="C817" s="764"/>
      <c r="D817" s="764"/>
      <c r="E817" s="764"/>
      <c r="F817" s="765"/>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2"/>
      <c r="B818" s="764"/>
      <c r="C818" s="764"/>
      <c r="D818" s="764"/>
      <c r="E818" s="764"/>
      <c r="F818" s="765"/>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2"/>
      <c r="B819" s="764"/>
      <c r="C819" s="764"/>
      <c r="D819" s="764"/>
      <c r="E819" s="764"/>
      <c r="F819" s="765"/>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2"/>
      <c r="B820" s="764"/>
      <c r="C820" s="764"/>
      <c r="D820" s="764"/>
      <c r="E820" s="764"/>
      <c r="F820" s="765"/>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2"/>
      <c r="B821" s="764"/>
      <c r="C821" s="764"/>
      <c r="D821" s="764"/>
      <c r="E821" s="764"/>
      <c r="F821" s="765"/>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2"/>
      <c r="B822" s="764"/>
      <c r="C822" s="764"/>
      <c r="D822" s="764"/>
      <c r="E822" s="764"/>
      <c r="F822" s="765"/>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64"/>
      <c r="C823" s="764"/>
      <c r="D823" s="764"/>
      <c r="E823" s="764"/>
      <c r="F823" s="765"/>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64"/>
      <c r="C824" s="764"/>
      <c r="D824" s="764"/>
      <c r="E824" s="764"/>
      <c r="F824" s="765"/>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64"/>
      <c r="C825" s="764"/>
      <c r="D825" s="764"/>
      <c r="E825" s="764"/>
      <c r="F825" s="765"/>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64"/>
      <c r="C826" s="764"/>
      <c r="D826" s="764"/>
      <c r="E826" s="764"/>
      <c r="F826" s="765"/>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64"/>
      <c r="C827" s="764"/>
      <c r="D827" s="764"/>
      <c r="E827" s="764"/>
      <c r="F827" s="765"/>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64"/>
      <c r="C828" s="764"/>
      <c r="D828" s="764"/>
      <c r="E828" s="764"/>
      <c r="F828" s="765"/>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64"/>
      <c r="C829" s="764"/>
      <c r="D829" s="764"/>
      <c r="E829" s="764"/>
      <c r="F829" s="765"/>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2"/>
      <c r="B830" s="764"/>
      <c r="C830" s="764"/>
      <c r="D830" s="764"/>
      <c r="E830" s="764"/>
      <c r="F830" s="765"/>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525</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588</v>
      </c>
      <c r="D837" s="405"/>
      <c r="E837" s="405"/>
      <c r="F837" s="405"/>
      <c r="G837" s="405"/>
      <c r="H837" s="405"/>
      <c r="I837" s="405"/>
      <c r="J837" s="406">
        <v>6140005015791</v>
      </c>
      <c r="K837" s="407"/>
      <c r="L837" s="407"/>
      <c r="M837" s="407"/>
      <c r="N837" s="407"/>
      <c r="O837" s="407"/>
      <c r="P837" s="416" t="s">
        <v>591</v>
      </c>
      <c r="Q837" s="309"/>
      <c r="R837" s="309"/>
      <c r="S837" s="309"/>
      <c r="T837" s="309"/>
      <c r="U837" s="309"/>
      <c r="V837" s="309"/>
      <c r="W837" s="309"/>
      <c r="X837" s="309"/>
      <c r="Y837" s="317">
        <v>80</v>
      </c>
      <c r="Z837" s="318"/>
      <c r="AA837" s="318"/>
      <c r="AB837" s="319"/>
      <c r="AC837" s="408" t="s">
        <v>534</v>
      </c>
      <c r="AD837" s="414"/>
      <c r="AE837" s="414"/>
      <c r="AF837" s="414"/>
      <c r="AG837" s="414"/>
      <c r="AH837" s="409">
        <v>3</v>
      </c>
      <c r="AI837" s="410"/>
      <c r="AJ837" s="410"/>
      <c r="AK837" s="410"/>
      <c r="AL837" s="314">
        <v>100</v>
      </c>
      <c r="AM837" s="315"/>
      <c r="AN837" s="315"/>
      <c r="AO837" s="316"/>
      <c r="AP837" s="310" t="str">
        <f>AP870</f>
        <v>-</v>
      </c>
      <c r="AQ837" s="310"/>
      <c r="AR837" s="310"/>
      <c r="AS837" s="310"/>
      <c r="AT837" s="310"/>
      <c r="AU837" s="310"/>
      <c r="AV837" s="310"/>
      <c r="AW837" s="310"/>
      <c r="AX837" s="310"/>
    </row>
    <row r="838" spans="1:50" ht="30" customHeight="1" x14ac:dyDescent="0.15">
      <c r="A838" s="394">
        <v>2</v>
      </c>
      <c r="B838" s="394">
        <v>1</v>
      </c>
      <c r="C838" s="415" t="s">
        <v>585</v>
      </c>
      <c r="D838" s="405"/>
      <c r="E838" s="405"/>
      <c r="F838" s="405"/>
      <c r="G838" s="405"/>
      <c r="H838" s="405"/>
      <c r="I838" s="405"/>
      <c r="J838" s="406">
        <v>1240005004054</v>
      </c>
      <c r="K838" s="407"/>
      <c r="L838" s="407"/>
      <c r="M838" s="407"/>
      <c r="N838" s="407"/>
      <c r="O838" s="407"/>
      <c r="P838" s="416" t="s">
        <v>589</v>
      </c>
      <c r="Q838" s="309"/>
      <c r="R838" s="309"/>
      <c r="S838" s="309"/>
      <c r="T838" s="309"/>
      <c r="U838" s="309"/>
      <c r="V838" s="309"/>
      <c r="W838" s="309"/>
      <c r="X838" s="309"/>
      <c r="Y838" s="317">
        <v>75</v>
      </c>
      <c r="Z838" s="318"/>
      <c r="AA838" s="318"/>
      <c r="AB838" s="319"/>
      <c r="AC838" s="408" t="s">
        <v>534</v>
      </c>
      <c r="AD838" s="408"/>
      <c r="AE838" s="408"/>
      <c r="AF838" s="408"/>
      <c r="AG838" s="408"/>
      <c r="AH838" s="409">
        <v>1</v>
      </c>
      <c r="AI838" s="410"/>
      <c r="AJ838" s="410"/>
      <c r="AK838" s="410"/>
      <c r="AL838" s="314">
        <v>100</v>
      </c>
      <c r="AM838" s="315"/>
      <c r="AN838" s="315"/>
      <c r="AO838" s="316"/>
      <c r="AP838" s="310" t="s">
        <v>468</v>
      </c>
      <c r="AQ838" s="310"/>
      <c r="AR838" s="310"/>
      <c r="AS838" s="310"/>
      <c r="AT838" s="310"/>
      <c r="AU838" s="310"/>
      <c r="AV838" s="310"/>
      <c r="AW838" s="310"/>
      <c r="AX838" s="310"/>
    </row>
    <row r="839" spans="1:50" ht="30" customHeight="1" x14ac:dyDescent="0.15">
      <c r="A839" s="394">
        <v>3</v>
      </c>
      <c r="B839" s="394">
        <v>1</v>
      </c>
      <c r="C839" s="415" t="s">
        <v>586</v>
      </c>
      <c r="D839" s="405"/>
      <c r="E839" s="405"/>
      <c r="F839" s="405"/>
      <c r="G839" s="405"/>
      <c r="H839" s="405"/>
      <c r="I839" s="405"/>
      <c r="J839" s="406">
        <v>4120905002554</v>
      </c>
      <c r="K839" s="407"/>
      <c r="L839" s="407"/>
      <c r="M839" s="407"/>
      <c r="N839" s="407"/>
      <c r="O839" s="407"/>
      <c r="P839" s="416" t="s">
        <v>590</v>
      </c>
      <c r="Q839" s="309"/>
      <c r="R839" s="309"/>
      <c r="S839" s="309"/>
      <c r="T839" s="309"/>
      <c r="U839" s="309"/>
      <c r="V839" s="309"/>
      <c r="W839" s="309"/>
      <c r="X839" s="309"/>
      <c r="Y839" s="317">
        <v>55</v>
      </c>
      <c r="Z839" s="318"/>
      <c r="AA839" s="318"/>
      <c r="AB839" s="319"/>
      <c r="AC839" s="408" t="s">
        <v>534</v>
      </c>
      <c r="AD839" s="408"/>
      <c r="AE839" s="408"/>
      <c r="AF839" s="408"/>
      <c r="AG839" s="408"/>
      <c r="AH839" s="312">
        <v>1</v>
      </c>
      <c r="AI839" s="313"/>
      <c r="AJ839" s="313"/>
      <c r="AK839" s="313"/>
      <c r="AL839" s="314">
        <v>100</v>
      </c>
      <c r="AM839" s="315"/>
      <c r="AN839" s="315"/>
      <c r="AO839" s="316"/>
      <c r="AP839" s="310" t="s">
        <v>594</v>
      </c>
      <c r="AQ839" s="310"/>
      <c r="AR839" s="310"/>
      <c r="AS839" s="310"/>
      <c r="AT839" s="310"/>
      <c r="AU839" s="310"/>
      <c r="AV839" s="310"/>
      <c r="AW839" s="310"/>
      <c r="AX839" s="310"/>
    </row>
    <row r="840" spans="1:50" ht="48.75" customHeight="1" x14ac:dyDescent="0.15">
      <c r="A840" s="394">
        <v>4</v>
      </c>
      <c r="B840" s="394">
        <v>1</v>
      </c>
      <c r="C840" s="415" t="s">
        <v>587</v>
      </c>
      <c r="D840" s="405"/>
      <c r="E840" s="405"/>
      <c r="F840" s="405"/>
      <c r="G840" s="405"/>
      <c r="H840" s="405"/>
      <c r="I840" s="405"/>
      <c r="J840" s="406">
        <v>5011105000953</v>
      </c>
      <c r="K840" s="407"/>
      <c r="L840" s="407"/>
      <c r="M840" s="407"/>
      <c r="N840" s="407"/>
      <c r="O840" s="407"/>
      <c r="P840" s="416" t="s">
        <v>595</v>
      </c>
      <c r="Q840" s="309"/>
      <c r="R840" s="309"/>
      <c r="S840" s="309"/>
      <c r="T840" s="309"/>
      <c r="U840" s="309"/>
      <c r="V840" s="309"/>
      <c r="W840" s="309"/>
      <c r="X840" s="309"/>
      <c r="Y840" s="317">
        <v>53</v>
      </c>
      <c r="Z840" s="318"/>
      <c r="AA840" s="318"/>
      <c r="AB840" s="319"/>
      <c r="AC840" s="408" t="s">
        <v>534</v>
      </c>
      <c r="AD840" s="408"/>
      <c r="AE840" s="408"/>
      <c r="AF840" s="408"/>
      <c r="AG840" s="408"/>
      <c r="AH840" s="312">
        <v>1</v>
      </c>
      <c r="AI840" s="313"/>
      <c r="AJ840" s="313"/>
      <c r="AK840" s="313"/>
      <c r="AL840" s="314">
        <v>100</v>
      </c>
      <c r="AM840" s="315"/>
      <c r="AN840" s="315"/>
      <c r="AO840" s="316"/>
      <c r="AP840" s="310" t="s">
        <v>593</v>
      </c>
      <c r="AQ840" s="310"/>
      <c r="AR840" s="310"/>
      <c r="AS840" s="310"/>
      <c r="AT840" s="310"/>
      <c r="AU840" s="310"/>
      <c r="AV840" s="310"/>
      <c r="AW840" s="310"/>
      <c r="AX840" s="310"/>
    </row>
    <row r="841" spans="1:50" ht="48.75" customHeight="1" x14ac:dyDescent="0.15">
      <c r="A841" s="394">
        <v>5</v>
      </c>
      <c r="B841" s="394">
        <v>1</v>
      </c>
      <c r="C841" s="415" t="s">
        <v>584</v>
      </c>
      <c r="D841" s="405"/>
      <c r="E841" s="405"/>
      <c r="F841" s="405"/>
      <c r="G841" s="405"/>
      <c r="H841" s="405"/>
      <c r="I841" s="405"/>
      <c r="J841" s="406">
        <v>6430005004014</v>
      </c>
      <c r="K841" s="407"/>
      <c r="L841" s="407"/>
      <c r="M841" s="407"/>
      <c r="N841" s="407"/>
      <c r="O841" s="407"/>
      <c r="P841" s="416" t="s">
        <v>596</v>
      </c>
      <c r="Q841" s="309"/>
      <c r="R841" s="309"/>
      <c r="S841" s="309"/>
      <c r="T841" s="309"/>
      <c r="U841" s="309"/>
      <c r="V841" s="309"/>
      <c r="W841" s="309"/>
      <c r="X841" s="309"/>
      <c r="Y841" s="317">
        <v>37</v>
      </c>
      <c r="Z841" s="318"/>
      <c r="AA841" s="318"/>
      <c r="AB841" s="319"/>
      <c r="AC841" s="311" t="s">
        <v>534</v>
      </c>
      <c r="AD841" s="311"/>
      <c r="AE841" s="311"/>
      <c r="AF841" s="311"/>
      <c r="AG841" s="311"/>
      <c r="AH841" s="312">
        <v>1</v>
      </c>
      <c r="AI841" s="313"/>
      <c r="AJ841" s="313"/>
      <c r="AK841" s="313"/>
      <c r="AL841" s="314">
        <v>100</v>
      </c>
      <c r="AM841" s="315"/>
      <c r="AN841" s="315"/>
      <c r="AO841" s="316"/>
      <c r="AP841" s="310" t="s">
        <v>593</v>
      </c>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525</v>
      </c>
      <c r="AI869" s="344"/>
      <c r="AJ869" s="344"/>
      <c r="AK869" s="344"/>
      <c r="AL869" s="344" t="s">
        <v>22</v>
      </c>
      <c r="AM869" s="344"/>
      <c r="AN869" s="344"/>
      <c r="AO869" s="418"/>
      <c r="AP869" s="419" t="s">
        <v>435</v>
      </c>
      <c r="AQ869" s="419"/>
      <c r="AR869" s="419"/>
      <c r="AS869" s="419"/>
      <c r="AT869" s="419"/>
      <c r="AU869" s="419"/>
      <c r="AV869" s="419"/>
      <c r="AW869" s="419"/>
      <c r="AX869" s="419"/>
    </row>
    <row r="870" spans="1:50" ht="40.5" customHeight="1" x14ac:dyDescent="0.15">
      <c r="A870" s="394">
        <v>1</v>
      </c>
      <c r="B870" s="394">
        <v>1</v>
      </c>
      <c r="C870" s="415" t="s">
        <v>613</v>
      </c>
      <c r="D870" s="405"/>
      <c r="E870" s="405"/>
      <c r="F870" s="405"/>
      <c r="G870" s="405"/>
      <c r="H870" s="405"/>
      <c r="I870" s="405"/>
      <c r="J870" s="406">
        <v>5140005004060</v>
      </c>
      <c r="K870" s="407"/>
      <c r="L870" s="407"/>
      <c r="M870" s="407"/>
      <c r="N870" s="407"/>
      <c r="O870" s="407"/>
      <c r="P870" s="416" t="s">
        <v>654</v>
      </c>
      <c r="Q870" s="309"/>
      <c r="R870" s="309"/>
      <c r="S870" s="309"/>
      <c r="T870" s="309"/>
      <c r="U870" s="309"/>
      <c r="V870" s="309"/>
      <c r="W870" s="309"/>
      <c r="X870" s="309"/>
      <c r="Y870" s="317">
        <v>9.9516200000000001</v>
      </c>
      <c r="Z870" s="318"/>
      <c r="AA870" s="318"/>
      <c r="AB870" s="319"/>
      <c r="AC870" s="408" t="s">
        <v>197</v>
      </c>
      <c r="AD870" s="414"/>
      <c r="AE870" s="414"/>
      <c r="AF870" s="414"/>
      <c r="AG870" s="414"/>
      <c r="AH870" s="409" t="s">
        <v>644</v>
      </c>
      <c r="AI870" s="410"/>
      <c r="AJ870" s="410"/>
      <c r="AK870" s="410"/>
      <c r="AL870" s="314" t="s">
        <v>609</v>
      </c>
      <c r="AM870" s="315"/>
      <c r="AN870" s="315"/>
      <c r="AO870" s="316"/>
      <c r="AP870" s="310" t="s">
        <v>592</v>
      </c>
      <c r="AQ870" s="310"/>
      <c r="AR870" s="310"/>
      <c r="AS870" s="310"/>
      <c r="AT870" s="310"/>
      <c r="AU870" s="310"/>
      <c r="AV870" s="310"/>
      <c r="AW870" s="310"/>
      <c r="AX870" s="310"/>
    </row>
    <row r="871" spans="1:50" ht="40.5" customHeight="1" x14ac:dyDescent="0.15">
      <c r="A871" s="394">
        <v>2</v>
      </c>
      <c r="B871" s="394">
        <v>1</v>
      </c>
      <c r="C871" s="415" t="s">
        <v>614</v>
      </c>
      <c r="D871" s="405"/>
      <c r="E871" s="405"/>
      <c r="F871" s="405"/>
      <c r="G871" s="405"/>
      <c r="H871" s="405"/>
      <c r="I871" s="405"/>
      <c r="J871" s="406">
        <v>7130005004258</v>
      </c>
      <c r="K871" s="407"/>
      <c r="L871" s="407"/>
      <c r="M871" s="407"/>
      <c r="N871" s="407"/>
      <c r="O871" s="407"/>
      <c r="P871" s="416" t="s">
        <v>654</v>
      </c>
      <c r="Q871" s="309"/>
      <c r="R871" s="309"/>
      <c r="S871" s="309"/>
      <c r="T871" s="309"/>
      <c r="U871" s="309"/>
      <c r="V871" s="309"/>
      <c r="W871" s="309"/>
      <c r="X871" s="309"/>
      <c r="Y871" s="317">
        <v>8.1866199999999996</v>
      </c>
      <c r="Z871" s="318"/>
      <c r="AA871" s="318"/>
      <c r="AB871" s="319"/>
      <c r="AC871" s="408" t="s">
        <v>197</v>
      </c>
      <c r="AD871" s="408"/>
      <c r="AE871" s="408"/>
      <c r="AF871" s="408"/>
      <c r="AG871" s="408"/>
      <c r="AH871" s="409" t="s">
        <v>645</v>
      </c>
      <c r="AI871" s="410"/>
      <c r="AJ871" s="410"/>
      <c r="AK871" s="410"/>
      <c r="AL871" s="314" t="s">
        <v>550</v>
      </c>
      <c r="AM871" s="315"/>
      <c r="AN871" s="315"/>
      <c r="AO871" s="316"/>
      <c r="AP871" s="310" t="s">
        <v>592</v>
      </c>
      <c r="AQ871" s="310"/>
      <c r="AR871" s="310"/>
      <c r="AS871" s="310"/>
      <c r="AT871" s="310"/>
      <c r="AU871" s="310"/>
      <c r="AV871" s="310"/>
      <c r="AW871" s="310"/>
      <c r="AX871" s="310"/>
    </row>
    <row r="872" spans="1:50" ht="40.5" customHeight="1" x14ac:dyDescent="0.15">
      <c r="A872" s="394">
        <v>3</v>
      </c>
      <c r="B872" s="394">
        <v>1</v>
      </c>
      <c r="C872" s="415" t="s">
        <v>615</v>
      </c>
      <c r="D872" s="405"/>
      <c r="E872" s="405"/>
      <c r="F872" s="405"/>
      <c r="G872" s="405"/>
      <c r="H872" s="405"/>
      <c r="I872" s="405"/>
      <c r="J872" s="406">
        <v>2122005002494</v>
      </c>
      <c r="K872" s="407"/>
      <c r="L872" s="407"/>
      <c r="M872" s="407"/>
      <c r="N872" s="407"/>
      <c r="O872" s="407"/>
      <c r="P872" s="416" t="s">
        <v>654</v>
      </c>
      <c r="Q872" s="309"/>
      <c r="R872" s="309"/>
      <c r="S872" s="309"/>
      <c r="T872" s="309"/>
      <c r="U872" s="309"/>
      <c r="V872" s="309"/>
      <c r="W872" s="309"/>
      <c r="X872" s="309"/>
      <c r="Y872" s="317">
        <v>8.0376359999999991</v>
      </c>
      <c r="Z872" s="318"/>
      <c r="AA872" s="318"/>
      <c r="AB872" s="319"/>
      <c r="AC872" s="408" t="s">
        <v>197</v>
      </c>
      <c r="AD872" s="408"/>
      <c r="AE872" s="408"/>
      <c r="AF872" s="408"/>
      <c r="AG872" s="408"/>
      <c r="AH872" s="312" t="s">
        <v>644</v>
      </c>
      <c r="AI872" s="313"/>
      <c r="AJ872" s="313"/>
      <c r="AK872" s="313"/>
      <c r="AL872" s="314" t="s">
        <v>550</v>
      </c>
      <c r="AM872" s="315"/>
      <c r="AN872" s="315"/>
      <c r="AO872" s="316"/>
      <c r="AP872" s="310" t="s">
        <v>592</v>
      </c>
      <c r="AQ872" s="310"/>
      <c r="AR872" s="310"/>
      <c r="AS872" s="310"/>
      <c r="AT872" s="310"/>
      <c r="AU872" s="310"/>
      <c r="AV872" s="310"/>
      <c r="AW872" s="310"/>
      <c r="AX872" s="310"/>
    </row>
    <row r="873" spans="1:50" ht="40.5" customHeight="1" x14ac:dyDescent="0.15">
      <c r="A873" s="394">
        <v>4</v>
      </c>
      <c r="B873" s="394">
        <v>1</v>
      </c>
      <c r="C873" s="415" t="s">
        <v>616</v>
      </c>
      <c r="D873" s="405"/>
      <c r="E873" s="405"/>
      <c r="F873" s="405"/>
      <c r="G873" s="405"/>
      <c r="H873" s="405"/>
      <c r="I873" s="405"/>
      <c r="J873" s="406">
        <v>6120905001356</v>
      </c>
      <c r="K873" s="407"/>
      <c r="L873" s="407"/>
      <c r="M873" s="407"/>
      <c r="N873" s="407"/>
      <c r="O873" s="407"/>
      <c r="P873" s="416" t="s">
        <v>654</v>
      </c>
      <c r="Q873" s="309"/>
      <c r="R873" s="309"/>
      <c r="S873" s="309"/>
      <c r="T873" s="309"/>
      <c r="U873" s="309"/>
      <c r="V873" s="309"/>
      <c r="W873" s="309"/>
      <c r="X873" s="309"/>
      <c r="Y873" s="317">
        <v>7.91</v>
      </c>
      <c r="Z873" s="318"/>
      <c r="AA873" s="318"/>
      <c r="AB873" s="319"/>
      <c r="AC873" s="408" t="s">
        <v>197</v>
      </c>
      <c r="AD873" s="408"/>
      <c r="AE873" s="408"/>
      <c r="AF873" s="408"/>
      <c r="AG873" s="408"/>
      <c r="AH873" s="312" t="s">
        <v>644</v>
      </c>
      <c r="AI873" s="313"/>
      <c r="AJ873" s="313"/>
      <c r="AK873" s="313"/>
      <c r="AL873" s="314" t="s">
        <v>550</v>
      </c>
      <c r="AM873" s="315"/>
      <c r="AN873" s="315"/>
      <c r="AO873" s="316"/>
      <c r="AP873" s="310" t="s">
        <v>592</v>
      </c>
      <c r="AQ873" s="310"/>
      <c r="AR873" s="310"/>
      <c r="AS873" s="310"/>
      <c r="AT873" s="310"/>
      <c r="AU873" s="310"/>
      <c r="AV873" s="310"/>
      <c r="AW873" s="310"/>
      <c r="AX873" s="310"/>
    </row>
    <row r="874" spans="1:50" ht="40.5" customHeight="1" x14ac:dyDescent="0.15">
      <c r="A874" s="394">
        <v>5</v>
      </c>
      <c r="B874" s="394">
        <v>1</v>
      </c>
      <c r="C874" s="415" t="s">
        <v>598</v>
      </c>
      <c r="D874" s="405"/>
      <c r="E874" s="405"/>
      <c r="F874" s="405"/>
      <c r="G874" s="405"/>
      <c r="H874" s="405"/>
      <c r="I874" s="405"/>
      <c r="J874" s="406">
        <v>5011105000953</v>
      </c>
      <c r="K874" s="407"/>
      <c r="L874" s="407"/>
      <c r="M874" s="407"/>
      <c r="N874" s="407"/>
      <c r="O874" s="407"/>
      <c r="P874" s="416" t="s">
        <v>654</v>
      </c>
      <c r="Q874" s="309"/>
      <c r="R874" s="309"/>
      <c r="S874" s="309"/>
      <c r="T874" s="309"/>
      <c r="U874" s="309"/>
      <c r="V874" s="309"/>
      <c r="W874" s="309"/>
      <c r="X874" s="309"/>
      <c r="Y874" s="317">
        <v>2.8185600000000002</v>
      </c>
      <c r="Z874" s="318"/>
      <c r="AA874" s="318"/>
      <c r="AB874" s="319"/>
      <c r="AC874" s="311" t="s">
        <v>197</v>
      </c>
      <c r="AD874" s="311"/>
      <c r="AE874" s="311"/>
      <c r="AF874" s="311"/>
      <c r="AG874" s="311"/>
      <c r="AH874" s="312" t="s">
        <v>644</v>
      </c>
      <c r="AI874" s="313"/>
      <c r="AJ874" s="313"/>
      <c r="AK874" s="313"/>
      <c r="AL874" s="314" t="s">
        <v>550</v>
      </c>
      <c r="AM874" s="315"/>
      <c r="AN874" s="315"/>
      <c r="AO874" s="316"/>
      <c r="AP874" s="310" t="s">
        <v>592</v>
      </c>
      <c r="AQ874" s="310"/>
      <c r="AR874" s="310"/>
      <c r="AS874" s="310"/>
      <c r="AT874" s="310"/>
      <c r="AU874" s="310"/>
      <c r="AV874" s="310"/>
      <c r="AW874" s="310"/>
      <c r="AX874" s="310"/>
    </row>
    <row r="875" spans="1:50" ht="30" hidden="1" customHeight="1" x14ac:dyDescent="0.15">
      <c r="A875" s="394">
        <v>6</v>
      </c>
      <c r="B875" s="394">
        <v>1</v>
      </c>
      <c r="C875" s="41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t="s">
        <v>550</v>
      </c>
      <c r="AM875" s="315"/>
      <c r="AN875" s="315"/>
      <c r="AO875" s="316"/>
      <c r="AP875" s="310" t="s">
        <v>592</v>
      </c>
      <c r="AQ875" s="310"/>
      <c r="AR875" s="310"/>
      <c r="AS875" s="310"/>
      <c r="AT875" s="310"/>
      <c r="AU875" s="310"/>
      <c r="AV875" s="310"/>
      <c r="AW875" s="310"/>
      <c r="AX875" s="310"/>
    </row>
    <row r="876" spans="1:50" ht="30" hidden="1" customHeight="1" x14ac:dyDescent="0.15">
      <c r="A876" s="394">
        <v>7</v>
      </c>
      <c r="B876" s="394">
        <v>1</v>
      </c>
      <c r="C876" s="41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t="s">
        <v>550</v>
      </c>
      <c r="AM876" s="315"/>
      <c r="AN876" s="315"/>
      <c r="AO876" s="316"/>
      <c r="AP876" s="310" t="s">
        <v>592</v>
      </c>
      <c r="AQ876" s="310"/>
      <c r="AR876" s="310"/>
      <c r="AS876" s="310"/>
      <c r="AT876" s="310"/>
      <c r="AU876" s="310"/>
      <c r="AV876" s="310"/>
      <c r="AW876" s="310"/>
      <c r="AX876" s="310"/>
    </row>
    <row r="877" spans="1:50" ht="30" hidden="1" customHeight="1" x14ac:dyDescent="0.15">
      <c r="A877" s="394">
        <v>8</v>
      </c>
      <c r="B877" s="394">
        <v>1</v>
      </c>
      <c r="C877" s="41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t="s">
        <v>550</v>
      </c>
      <c r="AM877" s="315"/>
      <c r="AN877" s="315"/>
      <c r="AO877" s="316"/>
      <c r="AP877" s="310" t="s">
        <v>592</v>
      </c>
      <c r="AQ877" s="310"/>
      <c r="AR877" s="310"/>
      <c r="AS877" s="310"/>
      <c r="AT877" s="310"/>
      <c r="AU877" s="310"/>
      <c r="AV877" s="310"/>
      <c r="AW877" s="310"/>
      <c r="AX877" s="310"/>
    </row>
    <row r="878" spans="1:50" ht="30" hidden="1" customHeight="1" x14ac:dyDescent="0.15">
      <c r="A878" s="394">
        <v>9</v>
      </c>
      <c r="B878" s="394">
        <v>1</v>
      </c>
      <c r="C878" s="41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t="s">
        <v>592</v>
      </c>
      <c r="AQ878" s="310"/>
      <c r="AR878" s="310"/>
      <c r="AS878" s="310"/>
      <c r="AT878" s="310"/>
      <c r="AU878" s="310"/>
      <c r="AV878" s="310"/>
      <c r="AW878" s="310"/>
      <c r="AX878" s="310"/>
    </row>
    <row r="879" spans="1:50" ht="30" hidden="1" customHeight="1" x14ac:dyDescent="0.15">
      <c r="A879" s="394">
        <v>10</v>
      </c>
      <c r="B879" s="394">
        <v>1</v>
      </c>
      <c r="C879" s="41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t="s">
        <v>592</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525</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525</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525</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525</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525</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525</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9"/>
      <c r="E1101" s="252" t="s">
        <v>398</v>
      </c>
      <c r="F1101" s="869"/>
      <c r="G1101" s="869"/>
      <c r="H1101" s="869"/>
      <c r="I1101" s="869"/>
      <c r="J1101" s="252" t="s">
        <v>434</v>
      </c>
      <c r="K1101" s="252"/>
      <c r="L1101" s="252"/>
      <c r="M1101" s="252"/>
      <c r="N1101" s="252"/>
      <c r="O1101" s="252"/>
      <c r="P1101" s="342" t="s">
        <v>28</v>
      </c>
      <c r="Q1101" s="342"/>
      <c r="R1101" s="342"/>
      <c r="S1101" s="342"/>
      <c r="T1101" s="342"/>
      <c r="U1101" s="342"/>
      <c r="V1101" s="342"/>
      <c r="W1101" s="342"/>
      <c r="X1101" s="342"/>
      <c r="Y1101" s="252" t="s">
        <v>436</v>
      </c>
      <c r="Z1101" s="869"/>
      <c r="AA1101" s="869"/>
      <c r="AB1101" s="869"/>
      <c r="AC1101" s="252" t="s">
        <v>379</v>
      </c>
      <c r="AD1101" s="252"/>
      <c r="AE1101" s="252"/>
      <c r="AF1101" s="252"/>
      <c r="AG1101" s="252"/>
      <c r="AH1101" s="342" t="s">
        <v>393</v>
      </c>
      <c r="AI1101" s="343"/>
      <c r="AJ1101" s="343"/>
      <c r="AK1101" s="343"/>
      <c r="AL1101" s="343" t="s">
        <v>22</v>
      </c>
      <c r="AM1101" s="343"/>
      <c r="AN1101" s="343"/>
      <c r="AO1101" s="872"/>
      <c r="AP1101" s="419" t="s">
        <v>470</v>
      </c>
      <c r="AQ1101" s="419"/>
      <c r="AR1101" s="419"/>
      <c r="AS1101" s="419"/>
      <c r="AT1101" s="419"/>
      <c r="AU1101" s="419"/>
      <c r="AV1101" s="419"/>
      <c r="AW1101" s="419"/>
      <c r="AX1101" s="419"/>
    </row>
    <row r="1102" spans="1:50" ht="30" customHeight="1" x14ac:dyDescent="0.15">
      <c r="A1102" s="394">
        <v>1</v>
      </c>
      <c r="B1102" s="394">
        <v>1</v>
      </c>
      <c r="C1102" s="871"/>
      <c r="D1102" s="871"/>
      <c r="E1102" s="250" t="s">
        <v>648</v>
      </c>
      <c r="F1102" s="870"/>
      <c r="G1102" s="870"/>
      <c r="H1102" s="870"/>
      <c r="I1102" s="870"/>
      <c r="J1102" s="406" t="s">
        <v>649</v>
      </c>
      <c r="K1102" s="407"/>
      <c r="L1102" s="407"/>
      <c r="M1102" s="407"/>
      <c r="N1102" s="407"/>
      <c r="O1102" s="407"/>
      <c r="P1102" s="416" t="s">
        <v>650</v>
      </c>
      <c r="Q1102" s="309"/>
      <c r="R1102" s="309"/>
      <c r="S1102" s="309"/>
      <c r="T1102" s="309"/>
      <c r="U1102" s="309"/>
      <c r="V1102" s="309"/>
      <c r="W1102" s="309"/>
      <c r="X1102" s="309"/>
      <c r="Y1102" s="317" t="s">
        <v>651</v>
      </c>
      <c r="Z1102" s="318"/>
      <c r="AA1102" s="318"/>
      <c r="AB1102" s="319"/>
      <c r="AC1102" s="311"/>
      <c r="AD1102" s="311"/>
      <c r="AE1102" s="311"/>
      <c r="AF1102" s="311"/>
      <c r="AG1102" s="311"/>
      <c r="AH1102" s="312" t="s">
        <v>652</v>
      </c>
      <c r="AI1102" s="313"/>
      <c r="AJ1102" s="313"/>
      <c r="AK1102" s="313"/>
      <c r="AL1102" s="314" t="s">
        <v>652</v>
      </c>
      <c r="AM1102" s="315"/>
      <c r="AN1102" s="315"/>
      <c r="AO1102" s="316"/>
      <c r="AP1102" s="310" t="s">
        <v>653</v>
      </c>
      <c r="AQ1102" s="310"/>
      <c r="AR1102" s="310"/>
      <c r="AS1102" s="310"/>
      <c r="AT1102" s="310"/>
      <c r="AU1102" s="310"/>
      <c r="AV1102" s="310"/>
      <c r="AW1102" s="310"/>
      <c r="AX1102" s="310"/>
    </row>
    <row r="1103" spans="1:50" ht="30" hidden="1" customHeight="1" x14ac:dyDescent="0.15">
      <c r="A1103" s="394">
        <v>2</v>
      </c>
      <c r="B1103" s="394">
        <v>1</v>
      </c>
      <c r="C1103" s="871"/>
      <c r="D1103" s="871"/>
      <c r="E1103" s="870"/>
      <c r="F1103" s="870"/>
      <c r="G1103" s="870"/>
      <c r="H1103" s="870"/>
      <c r="I1103" s="870"/>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71"/>
      <c r="D1104" s="871"/>
      <c r="E1104" s="870"/>
      <c r="F1104" s="870"/>
      <c r="G1104" s="870"/>
      <c r="H1104" s="870"/>
      <c r="I1104" s="870"/>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71"/>
      <c r="D1105" s="871"/>
      <c r="E1105" s="870"/>
      <c r="F1105" s="870"/>
      <c r="G1105" s="870"/>
      <c r="H1105" s="870"/>
      <c r="I1105" s="870"/>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71"/>
      <c r="D1106" s="871"/>
      <c r="E1106" s="870"/>
      <c r="F1106" s="870"/>
      <c r="G1106" s="870"/>
      <c r="H1106" s="870"/>
      <c r="I1106" s="870"/>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71"/>
      <c r="D1107" s="871"/>
      <c r="E1107" s="870"/>
      <c r="F1107" s="870"/>
      <c r="G1107" s="870"/>
      <c r="H1107" s="870"/>
      <c r="I1107" s="870"/>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71"/>
      <c r="D1108" s="871"/>
      <c r="E1108" s="870"/>
      <c r="F1108" s="870"/>
      <c r="G1108" s="870"/>
      <c r="H1108" s="870"/>
      <c r="I1108" s="870"/>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71"/>
      <c r="D1109" s="871"/>
      <c r="E1109" s="870"/>
      <c r="F1109" s="870"/>
      <c r="G1109" s="870"/>
      <c r="H1109" s="870"/>
      <c r="I1109" s="870"/>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71"/>
      <c r="D1110" s="871"/>
      <c r="E1110" s="870"/>
      <c r="F1110" s="870"/>
      <c r="G1110" s="870"/>
      <c r="H1110" s="870"/>
      <c r="I1110" s="870"/>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71"/>
      <c r="D1111" s="871"/>
      <c r="E1111" s="870"/>
      <c r="F1111" s="870"/>
      <c r="G1111" s="870"/>
      <c r="H1111" s="870"/>
      <c r="I1111" s="870"/>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71"/>
      <c r="D1112" s="871"/>
      <c r="E1112" s="870"/>
      <c r="F1112" s="870"/>
      <c r="G1112" s="870"/>
      <c r="H1112" s="870"/>
      <c r="I1112" s="870"/>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71"/>
      <c r="D1113" s="871"/>
      <c r="E1113" s="870"/>
      <c r="F1113" s="870"/>
      <c r="G1113" s="870"/>
      <c r="H1113" s="870"/>
      <c r="I1113" s="870"/>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71"/>
      <c r="D1114" s="871"/>
      <c r="E1114" s="870"/>
      <c r="F1114" s="870"/>
      <c r="G1114" s="870"/>
      <c r="H1114" s="870"/>
      <c r="I1114" s="870"/>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71"/>
      <c r="D1115" s="871"/>
      <c r="E1115" s="870"/>
      <c r="F1115" s="870"/>
      <c r="G1115" s="870"/>
      <c r="H1115" s="870"/>
      <c r="I1115" s="870"/>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71"/>
      <c r="D1116" s="871"/>
      <c r="E1116" s="870"/>
      <c r="F1116" s="870"/>
      <c r="G1116" s="870"/>
      <c r="H1116" s="870"/>
      <c r="I1116" s="870"/>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71"/>
      <c r="D1117" s="871"/>
      <c r="E1117" s="870"/>
      <c r="F1117" s="870"/>
      <c r="G1117" s="870"/>
      <c r="H1117" s="870"/>
      <c r="I1117" s="870"/>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71"/>
      <c r="D1118" s="871"/>
      <c r="E1118" s="870"/>
      <c r="F1118" s="870"/>
      <c r="G1118" s="870"/>
      <c r="H1118" s="870"/>
      <c r="I1118" s="870"/>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71"/>
      <c r="D1119" s="871"/>
      <c r="E1119" s="250"/>
      <c r="F1119" s="870"/>
      <c r="G1119" s="870"/>
      <c r="H1119" s="870"/>
      <c r="I1119" s="870"/>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71"/>
      <c r="D1120" s="871"/>
      <c r="E1120" s="870"/>
      <c r="F1120" s="870"/>
      <c r="G1120" s="870"/>
      <c r="H1120" s="870"/>
      <c r="I1120" s="870"/>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71"/>
      <c r="D1121" s="871"/>
      <c r="E1121" s="870"/>
      <c r="F1121" s="870"/>
      <c r="G1121" s="870"/>
      <c r="H1121" s="870"/>
      <c r="I1121" s="870"/>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71"/>
      <c r="D1122" s="871"/>
      <c r="E1122" s="870"/>
      <c r="F1122" s="870"/>
      <c r="G1122" s="870"/>
      <c r="H1122" s="870"/>
      <c r="I1122" s="870"/>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71"/>
      <c r="D1123" s="871"/>
      <c r="E1123" s="870"/>
      <c r="F1123" s="870"/>
      <c r="G1123" s="870"/>
      <c r="H1123" s="870"/>
      <c r="I1123" s="870"/>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71"/>
      <c r="D1124" s="871"/>
      <c r="E1124" s="870"/>
      <c r="F1124" s="870"/>
      <c r="G1124" s="870"/>
      <c r="H1124" s="870"/>
      <c r="I1124" s="870"/>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71"/>
      <c r="D1125" s="871"/>
      <c r="E1125" s="870"/>
      <c r="F1125" s="870"/>
      <c r="G1125" s="870"/>
      <c r="H1125" s="870"/>
      <c r="I1125" s="870"/>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71"/>
      <c r="D1126" s="871"/>
      <c r="E1126" s="870"/>
      <c r="F1126" s="870"/>
      <c r="G1126" s="870"/>
      <c r="H1126" s="870"/>
      <c r="I1126" s="870"/>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71"/>
      <c r="D1127" s="871"/>
      <c r="E1127" s="870"/>
      <c r="F1127" s="870"/>
      <c r="G1127" s="870"/>
      <c r="H1127" s="870"/>
      <c r="I1127" s="870"/>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71"/>
      <c r="D1128" s="871"/>
      <c r="E1128" s="870"/>
      <c r="F1128" s="870"/>
      <c r="G1128" s="870"/>
      <c r="H1128" s="870"/>
      <c r="I1128" s="870"/>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71"/>
      <c r="D1129" s="871"/>
      <c r="E1129" s="870"/>
      <c r="F1129" s="870"/>
      <c r="G1129" s="870"/>
      <c r="H1129" s="870"/>
      <c r="I1129" s="870"/>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71"/>
      <c r="D1130" s="871"/>
      <c r="E1130" s="870"/>
      <c r="F1130" s="870"/>
      <c r="G1130" s="870"/>
      <c r="H1130" s="870"/>
      <c r="I1130" s="870"/>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71"/>
      <c r="D1131" s="871"/>
      <c r="E1131" s="870"/>
      <c r="F1131" s="870"/>
      <c r="G1131" s="870"/>
      <c r="H1131" s="870"/>
      <c r="I1131" s="870"/>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79">
      <formula>IF(RIGHT(TEXT(P14,"0.#"),1)=".",FALSE,TRUE)</formula>
    </cfRule>
    <cfRule type="expression" dxfId="2800" priority="13580">
      <formula>IF(RIGHT(TEXT(P14,"0.#"),1)=".",TRUE,FALSE)</formula>
    </cfRule>
  </conditionalFormatting>
  <conditionalFormatting sqref="AE32">
    <cfRule type="expression" dxfId="2799" priority="13569">
      <formula>IF(RIGHT(TEXT(AE32,"0.#"),1)=".",FALSE,TRUE)</formula>
    </cfRule>
    <cfRule type="expression" dxfId="2798" priority="13570">
      <formula>IF(RIGHT(TEXT(AE32,"0.#"),1)=".",TRUE,FALSE)</formula>
    </cfRule>
  </conditionalFormatting>
  <conditionalFormatting sqref="P18:AX18">
    <cfRule type="expression" dxfId="2797" priority="13455">
      <formula>IF(RIGHT(TEXT(P18,"0.#"),1)=".",FALSE,TRUE)</formula>
    </cfRule>
    <cfRule type="expression" dxfId="2796" priority="13456">
      <formula>IF(RIGHT(TEXT(P18,"0.#"),1)=".",TRUE,FALSE)</formula>
    </cfRule>
  </conditionalFormatting>
  <conditionalFormatting sqref="Y782">
    <cfRule type="expression" dxfId="2795" priority="13451">
      <formula>IF(RIGHT(TEXT(Y782,"0.#"),1)=".",FALSE,TRUE)</formula>
    </cfRule>
    <cfRule type="expression" dxfId="2794" priority="13452">
      <formula>IF(RIGHT(TEXT(Y782,"0.#"),1)=".",TRUE,FALSE)</formula>
    </cfRule>
  </conditionalFormatting>
  <conditionalFormatting sqref="Y791">
    <cfRule type="expression" dxfId="2793" priority="13447">
      <formula>IF(RIGHT(TEXT(Y791,"0.#"),1)=".",FALSE,TRUE)</formula>
    </cfRule>
    <cfRule type="expression" dxfId="2792" priority="13448">
      <formula>IF(RIGHT(TEXT(Y791,"0.#"),1)=".",TRUE,FALSE)</formula>
    </cfRule>
  </conditionalFormatting>
  <conditionalFormatting sqref="Y822:Y829 Y820 Y809:Y816 Y807 Y796:Y803 Y794">
    <cfRule type="expression" dxfId="2791" priority="13229">
      <formula>IF(RIGHT(TEXT(Y794,"0.#"),1)=".",FALSE,TRUE)</formula>
    </cfRule>
    <cfRule type="expression" dxfId="2790" priority="13230">
      <formula>IF(RIGHT(TEXT(Y794,"0.#"),1)=".",TRUE,FALSE)</formula>
    </cfRule>
  </conditionalFormatting>
  <conditionalFormatting sqref="P16:AQ17 P13:AX13 P15:AX15">
    <cfRule type="expression" dxfId="2789" priority="13277">
      <formula>IF(RIGHT(TEXT(P13,"0.#"),1)=".",FALSE,TRUE)</formula>
    </cfRule>
    <cfRule type="expression" dxfId="2788" priority="13278">
      <formula>IF(RIGHT(TEXT(P13,"0.#"),1)=".",TRUE,FALSE)</formula>
    </cfRule>
  </conditionalFormatting>
  <conditionalFormatting sqref="P19:AJ19">
    <cfRule type="expression" dxfId="2787" priority="13275">
      <formula>IF(RIGHT(TEXT(P19,"0.#"),1)=".",FALSE,TRUE)</formula>
    </cfRule>
    <cfRule type="expression" dxfId="2786" priority="13276">
      <formula>IF(RIGHT(TEXT(P19,"0.#"),1)=".",TRUE,FALSE)</formula>
    </cfRule>
  </conditionalFormatting>
  <conditionalFormatting sqref="AE101 AQ101">
    <cfRule type="expression" dxfId="2785" priority="13267">
      <formula>IF(RIGHT(TEXT(AE101,"0.#"),1)=".",FALSE,TRUE)</formula>
    </cfRule>
    <cfRule type="expression" dxfId="2784" priority="13268">
      <formula>IF(RIGHT(TEXT(AE101,"0.#"),1)=".",TRUE,FALSE)</formula>
    </cfRule>
  </conditionalFormatting>
  <conditionalFormatting sqref="Y783:Y786 Y781 Y788:Y790">
    <cfRule type="expression" dxfId="2783" priority="13253">
      <formula>IF(RIGHT(TEXT(Y781,"0.#"),1)=".",FALSE,TRUE)</formula>
    </cfRule>
    <cfRule type="expression" dxfId="2782" priority="13254">
      <formula>IF(RIGHT(TEXT(Y781,"0.#"),1)=".",TRUE,FALSE)</formula>
    </cfRule>
  </conditionalFormatting>
  <conditionalFormatting sqref="AU782">
    <cfRule type="expression" dxfId="2781" priority="13251">
      <formula>IF(RIGHT(TEXT(AU782,"0.#"),1)=".",FALSE,TRUE)</formula>
    </cfRule>
    <cfRule type="expression" dxfId="2780" priority="13252">
      <formula>IF(RIGHT(TEXT(AU782,"0.#"),1)=".",TRUE,FALSE)</formula>
    </cfRule>
  </conditionalFormatting>
  <conditionalFormatting sqref="AU791">
    <cfRule type="expression" dxfId="2779" priority="13249">
      <formula>IF(RIGHT(TEXT(AU791,"0.#"),1)=".",FALSE,TRUE)</formula>
    </cfRule>
    <cfRule type="expression" dxfId="2778" priority="13250">
      <formula>IF(RIGHT(TEXT(AU791,"0.#"),1)=".",TRUE,FALSE)</formula>
    </cfRule>
  </conditionalFormatting>
  <conditionalFormatting sqref="AU783:AU790 AU781">
    <cfRule type="expression" dxfId="2777" priority="13247">
      <formula>IF(RIGHT(TEXT(AU781,"0.#"),1)=".",FALSE,TRUE)</formula>
    </cfRule>
    <cfRule type="expression" dxfId="2776" priority="13248">
      <formula>IF(RIGHT(TEXT(AU781,"0.#"),1)=".",TRUE,FALSE)</formula>
    </cfRule>
  </conditionalFormatting>
  <conditionalFormatting sqref="Y821 Y808 Y795">
    <cfRule type="expression" dxfId="2775" priority="13233">
      <formula>IF(RIGHT(TEXT(Y795,"0.#"),1)=".",FALSE,TRUE)</formula>
    </cfRule>
    <cfRule type="expression" dxfId="2774" priority="13234">
      <formula>IF(RIGHT(TEXT(Y795,"0.#"),1)=".",TRUE,FALSE)</formula>
    </cfRule>
  </conditionalFormatting>
  <conditionalFormatting sqref="Y830 Y817 Y804">
    <cfRule type="expression" dxfId="2773" priority="13231">
      <formula>IF(RIGHT(TEXT(Y804,"0.#"),1)=".",FALSE,TRUE)</formula>
    </cfRule>
    <cfRule type="expression" dxfId="2772" priority="13232">
      <formula>IF(RIGHT(TEXT(Y804,"0.#"),1)=".",TRUE,FALSE)</formula>
    </cfRule>
  </conditionalFormatting>
  <conditionalFormatting sqref="AU821 AU808 AU795">
    <cfRule type="expression" dxfId="2771" priority="13227">
      <formula>IF(RIGHT(TEXT(AU795,"0.#"),1)=".",FALSE,TRUE)</formula>
    </cfRule>
    <cfRule type="expression" dxfId="2770" priority="13228">
      <formula>IF(RIGHT(TEXT(AU795,"0.#"),1)=".",TRUE,FALSE)</formula>
    </cfRule>
  </conditionalFormatting>
  <conditionalFormatting sqref="AU830 AU817 AU804">
    <cfRule type="expression" dxfId="2769" priority="13225">
      <formula>IF(RIGHT(TEXT(AU804,"0.#"),1)=".",FALSE,TRUE)</formula>
    </cfRule>
    <cfRule type="expression" dxfId="2768" priority="13226">
      <formula>IF(RIGHT(TEXT(AU804,"0.#"),1)=".",TRUE,FALSE)</formula>
    </cfRule>
  </conditionalFormatting>
  <conditionalFormatting sqref="AU822:AU829 AU820 AU809:AU816 AU807 AU796:AU803 AU794">
    <cfRule type="expression" dxfId="2767" priority="13223">
      <formula>IF(RIGHT(TEXT(AU794,"0.#"),1)=".",FALSE,TRUE)</formula>
    </cfRule>
    <cfRule type="expression" dxfId="2766" priority="13224">
      <formula>IF(RIGHT(TEXT(AU794,"0.#"),1)=".",TRUE,FALSE)</formula>
    </cfRule>
  </conditionalFormatting>
  <conditionalFormatting sqref="AM87">
    <cfRule type="expression" dxfId="2765" priority="12877">
      <formula>IF(RIGHT(TEXT(AM87,"0.#"),1)=".",FALSE,TRUE)</formula>
    </cfRule>
    <cfRule type="expression" dxfId="2764" priority="12878">
      <formula>IF(RIGHT(TEXT(AM87,"0.#"),1)=".",TRUE,FALSE)</formula>
    </cfRule>
  </conditionalFormatting>
  <conditionalFormatting sqref="AE55">
    <cfRule type="expression" dxfId="2763" priority="12945">
      <formula>IF(RIGHT(TEXT(AE55,"0.#"),1)=".",FALSE,TRUE)</formula>
    </cfRule>
    <cfRule type="expression" dxfId="2762" priority="12946">
      <formula>IF(RIGHT(TEXT(AE55,"0.#"),1)=".",TRUE,FALSE)</formula>
    </cfRule>
  </conditionalFormatting>
  <conditionalFormatting sqref="AI55">
    <cfRule type="expression" dxfId="2761" priority="12943">
      <formula>IF(RIGHT(TEXT(AI55,"0.#"),1)=".",FALSE,TRUE)</formula>
    </cfRule>
    <cfRule type="expression" dxfId="2760" priority="12944">
      <formula>IF(RIGHT(TEXT(AI55,"0.#"),1)=".",TRUE,FALSE)</formula>
    </cfRule>
  </conditionalFormatting>
  <conditionalFormatting sqref="AM34">
    <cfRule type="expression" dxfId="2759" priority="13023">
      <formula>IF(RIGHT(TEXT(AM34,"0.#"),1)=".",FALSE,TRUE)</formula>
    </cfRule>
    <cfRule type="expression" dxfId="2758" priority="13024">
      <formula>IF(RIGHT(TEXT(AM34,"0.#"),1)=".",TRUE,FALSE)</formula>
    </cfRule>
  </conditionalFormatting>
  <conditionalFormatting sqref="AE33">
    <cfRule type="expression" dxfId="2757" priority="13037">
      <formula>IF(RIGHT(TEXT(AE33,"0.#"),1)=".",FALSE,TRUE)</formula>
    </cfRule>
    <cfRule type="expression" dxfId="2756" priority="13038">
      <formula>IF(RIGHT(TEXT(AE33,"0.#"),1)=".",TRUE,FALSE)</formula>
    </cfRule>
  </conditionalFormatting>
  <conditionalFormatting sqref="AE34">
    <cfRule type="expression" dxfId="2755" priority="13035">
      <formula>IF(RIGHT(TEXT(AE34,"0.#"),1)=".",FALSE,TRUE)</formula>
    </cfRule>
    <cfRule type="expression" dxfId="2754" priority="13036">
      <formula>IF(RIGHT(TEXT(AE34,"0.#"),1)=".",TRUE,FALSE)</formula>
    </cfRule>
  </conditionalFormatting>
  <conditionalFormatting sqref="AI34">
    <cfRule type="expression" dxfId="2753" priority="13033">
      <formula>IF(RIGHT(TEXT(AI34,"0.#"),1)=".",FALSE,TRUE)</formula>
    </cfRule>
    <cfRule type="expression" dxfId="2752" priority="13034">
      <formula>IF(RIGHT(TEXT(AI34,"0.#"),1)=".",TRUE,FALSE)</formula>
    </cfRule>
  </conditionalFormatting>
  <conditionalFormatting sqref="AI33">
    <cfRule type="expression" dxfId="2751" priority="13031">
      <formula>IF(RIGHT(TEXT(AI33,"0.#"),1)=".",FALSE,TRUE)</formula>
    </cfRule>
    <cfRule type="expression" dxfId="2750" priority="13032">
      <formula>IF(RIGHT(TEXT(AI33,"0.#"),1)=".",TRUE,FALSE)</formula>
    </cfRule>
  </conditionalFormatting>
  <conditionalFormatting sqref="AI32">
    <cfRule type="expression" dxfId="2749" priority="13029">
      <formula>IF(RIGHT(TEXT(AI32,"0.#"),1)=".",FALSE,TRUE)</formula>
    </cfRule>
    <cfRule type="expression" dxfId="2748" priority="13030">
      <formula>IF(RIGHT(TEXT(AI32,"0.#"),1)=".",TRUE,FALSE)</formula>
    </cfRule>
  </conditionalFormatting>
  <conditionalFormatting sqref="AM32">
    <cfRule type="expression" dxfId="2747" priority="13027">
      <formula>IF(RIGHT(TEXT(AM32,"0.#"),1)=".",FALSE,TRUE)</formula>
    </cfRule>
    <cfRule type="expression" dxfId="2746" priority="13028">
      <formula>IF(RIGHT(TEXT(AM32,"0.#"),1)=".",TRUE,FALSE)</formula>
    </cfRule>
  </conditionalFormatting>
  <conditionalFormatting sqref="AM33">
    <cfRule type="expression" dxfId="2745" priority="13025">
      <formula>IF(RIGHT(TEXT(AM33,"0.#"),1)=".",FALSE,TRUE)</formula>
    </cfRule>
    <cfRule type="expression" dxfId="2744" priority="13026">
      <formula>IF(RIGHT(TEXT(AM33,"0.#"),1)=".",TRUE,FALSE)</formula>
    </cfRule>
  </conditionalFormatting>
  <conditionalFormatting sqref="AQ32:AQ34">
    <cfRule type="expression" dxfId="2743" priority="13017">
      <formula>IF(RIGHT(TEXT(AQ32,"0.#"),1)=".",FALSE,TRUE)</formula>
    </cfRule>
    <cfRule type="expression" dxfId="2742" priority="13018">
      <formula>IF(RIGHT(TEXT(AQ32,"0.#"),1)=".",TRUE,FALSE)</formula>
    </cfRule>
  </conditionalFormatting>
  <conditionalFormatting sqref="AU32:AU34">
    <cfRule type="expression" dxfId="2741" priority="13015">
      <formula>IF(RIGHT(TEXT(AU32,"0.#"),1)=".",FALSE,TRUE)</formula>
    </cfRule>
    <cfRule type="expression" dxfId="2740" priority="13016">
      <formula>IF(RIGHT(TEXT(AU32,"0.#"),1)=".",TRUE,FALSE)</formula>
    </cfRule>
  </conditionalFormatting>
  <conditionalFormatting sqref="AE53">
    <cfRule type="expression" dxfId="2739" priority="12949">
      <formula>IF(RIGHT(TEXT(AE53,"0.#"),1)=".",FALSE,TRUE)</formula>
    </cfRule>
    <cfRule type="expression" dxfId="2738" priority="12950">
      <formula>IF(RIGHT(TEXT(AE53,"0.#"),1)=".",TRUE,FALSE)</formula>
    </cfRule>
  </conditionalFormatting>
  <conditionalFormatting sqref="AE54">
    <cfRule type="expression" dxfId="2737" priority="12947">
      <formula>IF(RIGHT(TEXT(AE54,"0.#"),1)=".",FALSE,TRUE)</formula>
    </cfRule>
    <cfRule type="expression" dxfId="2736" priority="12948">
      <formula>IF(RIGHT(TEXT(AE54,"0.#"),1)=".",TRUE,FALSE)</formula>
    </cfRule>
  </conditionalFormatting>
  <conditionalFormatting sqref="AI54">
    <cfRule type="expression" dxfId="2735" priority="12941">
      <formula>IF(RIGHT(TEXT(AI54,"0.#"),1)=".",FALSE,TRUE)</formula>
    </cfRule>
    <cfRule type="expression" dxfId="2734" priority="12942">
      <formula>IF(RIGHT(TEXT(AI54,"0.#"),1)=".",TRUE,FALSE)</formula>
    </cfRule>
  </conditionalFormatting>
  <conditionalFormatting sqref="AI53">
    <cfRule type="expression" dxfId="2733" priority="12939">
      <formula>IF(RIGHT(TEXT(AI53,"0.#"),1)=".",FALSE,TRUE)</formula>
    </cfRule>
    <cfRule type="expression" dxfId="2732" priority="12940">
      <formula>IF(RIGHT(TEXT(AI53,"0.#"),1)=".",TRUE,FALSE)</formula>
    </cfRule>
  </conditionalFormatting>
  <conditionalFormatting sqref="AM53">
    <cfRule type="expression" dxfId="2731" priority="12937">
      <formula>IF(RIGHT(TEXT(AM53,"0.#"),1)=".",FALSE,TRUE)</formula>
    </cfRule>
    <cfRule type="expression" dxfId="2730" priority="12938">
      <formula>IF(RIGHT(TEXT(AM53,"0.#"),1)=".",TRUE,FALSE)</formula>
    </cfRule>
  </conditionalFormatting>
  <conditionalFormatting sqref="AM54">
    <cfRule type="expression" dxfId="2729" priority="12935">
      <formula>IF(RIGHT(TEXT(AM54,"0.#"),1)=".",FALSE,TRUE)</formula>
    </cfRule>
    <cfRule type="expression" dxfId="2728" priority="12936">
      <formula>IF(RIGHT(TEXT(AM54,"0.#"),1)=".",TRUE,FALSE)</formula>
    </cfRule>
  </conditionalFormatting>
  <conditionalFormatting sqref="AM55">
    <cfRule type="expression" dxfId="2727" priority="12933">
      <formula>IF(RIGHT(TEXT(AM55,"0.#"),1)=".",FALSE,TRUE)</formula>
    </cfRule>
    <cfRule type="expression" dxfId="2726" priority="12934">
      <formula>IF(RIGHT(TEXT(AM55,"0.#"),1)=".",TRUE,FALSE)</formula>
    </cfRule>
  </conditionalFormatting>
  <conditionalFormatting sqref="AE60">
    <cfRule type="expression" dxfId="2725" priority="12919">
      <formula>IF(RIGHT(TEXT(AE60,"0.#"),1)=".",FALSE,TRUE)</formula>
    </cfRule>
    <cfRule type="expression" dxfId="2724" priority="12920">
      <formula>IF(RIGHT(TEXT(AE60,"0.#"),1)=".",TRUE,FALSE)</formula>
    </cfRule>
  </conditionalFormatting>
  <conditionalFormatting sqref="AE61">
    <cfRule type="expression" dxfId="2723" priority="12917">
      <formula>IF(RIGHT(TEXT(AE61,"0.#"),1)=".",FALSE,TRUE)</formula>
    </cfRule>
    <cfRule type="expression" dxfId="2722" priority="12918">
      <formula>IF(RIGHT(TEXT(AE61,"0.#"),1)=".",TRUE,FALSE)</formula>
    </cfRule>
  </conditionalFormatting>
  <conditionalFormatting sqref="AE62">
    <cfRule type="expression" dxfId="2721" priority="12915">
      <formula>IF(RIGHT(TEXT(AE62,"0.#"),1)=".",FALSE,TRUE)</formula>
    </cfRule>
    <cfRule type="expression" dxfId="2720" priority="12916">
      <formula>IF(RIGHT(TEXT(AE62,"0.#"),1)=".",TRUE,FALSE)</formula>
    </cfRule>
  </conditionalFormatting>
  <conditionalFormatting sqref="AI62">
    <cfRule type="expression" dxfId="2719" priority="12913">
      <formula>IF(RIGHT(TEXT(AI62,"0.#"),1)=".",FALSE,TRUE)</formula>
    </cfRule>
    <cfRule type="expression" dxfId="2718" priority="12914">
      <formula>IF(RIGHT(TEXT(AI62,"0.#"),1)=".",TRUE,FALSE)</formula>
    </cfRule>
  </conditionalFormatting>
  <conditionalFormatting sqref="AI61">
    <cfRule type="expression" dxfId="2717" priority="12911">
      <formula>IF(RIGHT(TEXT(AI61,"0.#"),1)=".",FALSE,TRUE)</formula>
    </cfRule>
    <cfRule type="expression" dxfId="2716" priority="12912">
      <formula>IF(RIGHT(TEXT(AI61,"0.#"),1)=".",TRUE,FALSE)</formula>
    </cfRule>
  </conditionalFormatting>
  <conditionalFormatting sqref="AI60">
    <cfRule type="expression" dxfId="2715" priority="12909">
      <formula>IF(RIGHT(TEXT(AI60,"0.#"),1)=".",FALSE,TRUE)</formula>
    </cfRule>
    <cfRule type="expression" dxfId="2714" priority="12910">
      <formula>IF(RIGHT(TEXT(AI60,"0.#"),1)=".",TRUE,FALSE)</formula>
    </cfRule>
  </conditionalFormatting>
  <conditionalFormatting sqref="AM60">
    <cfRule type="expression" dxfId="2713" priority="12907">
      <formula>IF(RIGHT(TEXT(AM60,"0.#"),1)=".",FALSE,TRUE)</formula>
    </cfRule>
    <cfRule type="expression" dxfId="2712" priority="12908">
      <formula>IF(RIGHT(TEXT(AM60,"0.#"),1)=".",TRUE,FALSE)</formula>
    </cfRule>
  </conditionalFormatting>
  <conditionalFormatting sqref="AM61">
    <cfRule type="expression" dxfId="2711" priority="12905">
      <formula>IF(RIGHT(TEXT(AM61,"0.#"),1)=".",FALSE,TRUE)</formula>
    </cfRule>
    <cfRule type="expression" dxfId="2710" priority="12906">
      <formula>IF(RIGHT(TEXT(AM61,"0.#"),1)=".",TRUE,FALSE)</formula>
    </cfRule>
  </conditionalFormatting>
  <conditionalFormatting sqref="AM62">
    <cfRule type="expression" dxfId="2709" priority="12903">
      <formula>IF(RIGHT(TEXT(AM62,"0.#"),1)=".",FALSE,TRUE)</formula>
    </cfRule>
    <cfRule type="expression" dxfId="2708" priority="12904">
      <formula>IF(RIGHT(TEXT(AM62,"0.#"),1)=".",TRUE,FALSE)</formula>
    </cfRule>
  </conditionalFormatting>
  <conditionalFormatting sqref="AE87">
    <cfRule type="expression" dxfId="2707" priority="12889">
      <formula>IF(RIGHT(TEXT(AE87,"0.#"),1)=".",FALSE,TRUE)</formula>
    </cfRule>
    <cfRule type="expression" dxfId="2706" priority="12890">
      <formula>IF(RIGHT(TEXT(AE87,"0.#"),1)=".",TRUE,FALSE)</formula>
    </cfRule>
  </conditionalFormatting>
  <conditionalFormatting sqref="AE88">
    <cfRule type="expression" dxfId="2705" priority="12887">
      <formula>IF(RIGHT(TEXT(AE88,"0.#"),1)=".",FALSE,TRUE)</formula>
    </cfRule>
    <cfRule type="expression" dxfId="2704" priority="12888">
      <formula>IF(RIGHT(TEXT(AE88,"0.#"),1)=".",TRUE,FALSE)</formula>
    </cfRule>
  </conditionalFormatting>
  <conditionalFormatting sqref="AE89">
    <cfRule type="expression" dxfId="2703" priority="12885">
      <formula>IF(RIGHT(TEXT(AE89,"0.#"),1)=".",FALSE,TRUE)</formula>
    </cfRule>
    <cfRule type="expression" dxfId="2702" priority="12886">
      <formula>IF(RIGHT(TEXT(AE89,"0.#"),1)=".",TRUE,FALSE)</formula>
    </cfRule>
  </conditionalFormatting>
  <conditionalFormatting sqref="AI89">
    <cfRule type="expression" dxfId="2701" priority="12883">
      <formula>IF(RIGHT(TEXT(AI89,"0.#"),1)=".",FALSE,TRUE)</formula>
    </cfRule>
    <cfRule type="expression" dxfId="2700" priority="12884">
      <formula>IF(RIGHT(TEXT(AI89,"0.#"),1)=".",TRUE,FALSE)</formula>
    </cfRule>
  </conditionalFormatting>
  <conditionalFormatting sqref="AI88">
    <cfRule type="expression" dxfId="2699" priority="12881">
      <formula>IF(RIGHT(TEXT(AI88,"0.#"),1)=".",FALSE,TRUE)</formula>
    </cfRule>
    <cfRule type="expression" dxfId="2698" priority="12882">
      <formula>IF(RIGHT(TEXT(AI88,"0.#"),1)=".",TRUE,FALSE)</formula>
    </cfRule>
  </conditionalFormatting>
  <conditionalFormatting sqref="AI87">
    <cfRule type="expression" dxfId="2697" priority="12879">
      <formula>IF(RIGHT(TEXT(AI87,"0.#"),1)=".",FALSE,TRUE)</formula>
    </cfRule>
    <cfRule type="expression" dxfId="2696" priority="12880">
      <formula>IF(RIGHT(TEXT(AI87,"0.#"),1)=".",TRUE,FALSE)</formula>
    </cfRule>
  </conditionalFormatting>
  <conditionalFormatting sqref="AM88">
    <cfRule type="expression" dxfId="2695" priority="12875">
      <formula>IF(RIGHT(TEXT(AM88,"0.#"),1)=".",FALSE,TRUE)</formula>
    </cfRule>
    <cfRule type="expression" dxfId="2694" priority="12876">
      <formula>IF(RIGHT(TEXT(AM88,"0.#"),1)=".",TRUE,FALSE)</formula>
    </cfRule>
  </conditionalFormatting>
  <conditionalFormatting sqref="AM89">
    <cfRule type="expression" dxfId="2693" priority="12873">
      <formula>IF(RIGHT(TEXT(AM89,"0.#"),1)=".",FALSE,TRUE)</formula>
    </cfRule>
    <cfRule type="expression" dxfId="2692" priority="12874">
      <formula>IF(RIGHT(TEXT(AM89,"0.#"),1)=".",TRUE,FALSE)</formula>
    </cfRule>
  </conditionalFormatting>
  <conditionalFormatting sqref="AE92">
    <cfRule type="expression" dxfId="2691" priority="12859">
      <formula>IF(RIGHT(TEXT(AE92,"0.#"),1)=".",FALSE,TRUE)</formula>
    </cfRule>
    <cfRule type="expression" dxfId="2690" priority="12860">
      <formula>IF(RIGHT(TEXT(AE92,"0.#"),1)=".",TRUE,FALSE)</formula>
    </cfRule>
  </conditionalFormatting>
  <conditionalFormatting sqref="AE93">
    <cfRule type="expression" dxfId="2689" priority="12857">
      <formula>IF(RIGHT(TEXT(AE93,"0.#"),1)=".",FALSE,TRUE)</formula>
    </cfRule>
    <cfRule type="expression" dxfId="2688" priority="12858">
      <formula>IF(RIGHT(TEXT(AE93,"0.#"),1)=".",TRUE,FALSE)</formula>
    </cfRule>
  </conditionalFormatting>
  <conditionalFormatting sqref="AE94">
    <cfRule type="expression" dxfId="2687" priority="12855">
      <formula>IF(RIGHT(TEXT(AE94,"0.#"),1)=".",FALSE,TRUE)</formula>
    </cfRule>
    <cfRule type="expression" dxfId="2686" priority="12856">
      <formula>IF(RIGHT(TEXT(AE94,"0.#"),1)=".",TRUE,FALSE)</formula>
    </cfRule>
  </conditionalFormatting>
  <conditionalFormatting sqref="AI94">
    <cfRule type="expression" dxfId="2685" priority="12853">
      <formula>IF(RIGHT(TEXT(AI94,"0.#"),1)=".",FALSE,TRUE)</formula>
    </cfRule>
    <cfRule type="expression" dxfId="2684" priority="12854">
      <formula>IF(RIGHT(TEXT(AI94,"0.#"),1)=".",TRUE,FALSE)</formula>
    </cfRule>
  </conditionalFormatting>
  <conditionalFormatting sqref="AI93">
    <cfRule type="expression" dxfId="2683" priority="12851">
      <formula>IF(RIGHT(TEXT(AI93,"0.#"),1)=".",FALSE,TRUE)</formula>
    </cfRule>
    <cfRule type="expression" dxfId="2682" priority="12852">
      <formula>IF(RIGHT(TEXT(AI93,"0.#"),1)=".",TRUE,FALSE)</formula>
    </cfRule>
  </conditionalFormatting>
  <conditionalFormatting sqref="AI92">
    <cfRule type="expression" dxfId="2681" priority="12849">
      <formula>IF(RIGHT(TEXT(AI92,"0.#"),1)=".",FALSE,TRUE)</formula>
    </cfRule>
    <cfRule type="expression" dxfId="2680" priority="12850">
      <formula>IF(RIGHT(TEXT(AI92,"0.#"),1)=".",TRUE,FALSE)</formula>
    </cfRule>
  </conditionalFormatting>
  <conditionalFormatting sqref="AM92">
    <cfRule type="expression" dxfId="2679" priority="12847">
      <formula>IF(RIGHT(TEXT(AM92,"0.#"),1)=".",FALSE,TRUE)</formula>
    </cfRule>
    <cfRule type="expression" dxfId="2678" priority="12848">
      <formula>IF(RIGHT(TEXT(AM92,"0.#"),1)=".",TRUE,FALSE)</formula>
    </cfRule>
  </conditionalFormatting>
  <conditionalFormatting sqref="AM93">
    <cfRule type="expression" dxfId="2677" priority="12845">
      <formula>IF(RIGHT(TEXT(AM93,"0.#"),1)=".",FALSE,TRUE)</formula>
    </cfRule>
    <cfRule type="expression" dxfId="2676" priority="12846">
      <formula>IF(RIGHT(TEXT(AM93,"0.#"),1)=".",TRUE,FALSE)</formula>
    </cfRule>
  </conditionalFormatting>
  <conditionalFormatting sqref="AM94">
    <cfRule type="expression" dxfId="2675" priority="12843">
      <formula>IF(RIGHT(TEXT(AM94,"0.#"),1)=".",FALSE,TRUE)</formula>
    </cfRule>
    <cfRule type="expression" dxfId="2674" priority="12844">
      <formula>IF(RIGHT(TEXT(AM94,"0.#"),1)=".",TRUE,FALSE)</formula>
    </cfRule>
  </conditionalFormatting>
  <conditionalFormatting sqref="AE97">
    <cfRule type="expression" dxfId="2673" priority="12829">
      <formula>IF(RIGHT(TEXT(AE97,"0.#"),1)=".",FALSE,TRUE)</formula>
    </cfRule>
    <cfRule type="expression" dxfId="2672" priority="12830">
      <formula>IF(RIGHT(TEXT(AE97,"0.#"),1)=".",TRUE,FALSE)</formula>
    </cfRule>
  </conditionalFormatting>
  <conditionalFormatting sqref="AE98">
    <cfRule type="expression" dxfId="2671" priority="12827">
      <formula>IF(RIGHT(TEXT(AE98,"0.#"),1)=".",FALSE,TRUE)</formula>
    </cfRule>
    <cfRule type="expression" dxfId="2670" priority="12828">
      <formula>IF(RIGHT(TEXT(AE98,"0.#"),1)=".",TRUE,FALSE)</formula>
    </cfRule>
  </conditionalFormatting>
  <conditionalFormatting sqref="AE99">
    <cfRule type="expression" dxfId="2669" priority="12825">
      <formula>IF(RIGHT(TEXT(AE99,"0.#"),1)=".",FALSE,TRUE)</formula>
    </cfRule>
    <cfRule type="expression" dxfId="2668" priority="12826">
      <formula>IF(RIGHT(TEXT(AE99,"0.#"),1)=".",TRUE,FALSE)</formula>
    </cfRule>
  </conditionalFormatting>
  <conditionalFormatting sqref="AI99">
    <cfRule type="expression" dxfId="2667" priority="12823">
      <formula>IF(RIGHT(TEXT(AI99,"0.#"),1)=".",FALSE,TRUE)</formula>
    </cfRule>
    <cfRule type="expression" dxfId="2666" priority="12824">
      <formula>IF(RIGHT(TEXT(AI99,"0.#"),1)=".",TRUE,FALSE)</formula>
    </cfRule>
  </conditionalFormatting>
  <conditionalFormatting sqref="AI98">
    <cfRule type="expression" dxfId="2665" priority="12821">
      <formula>IF(RIGHT(TEXT(AI98,"0.#"),1)=".",FALSE,TRUE)</formula>
    </cfRule>
    <cfRule type="expression" dxfId="2664" priority="12822">
      <formula>IF(RIGHT(TEXT(AI98,"0.#"),1)=".",TRUE,FALSE)</formula>
    </cfRule>
  </conditionalFormatting>
  <conditionalFormatting sqref="AI97">
    <cfRule type="expression" dxfId="2663" priority="12819">
      <formula>IF(RIGHT(TEXT(AI97,"0.#"),1)=".",FALSE,TRUE)</formula>
    </cfRule>
    <cfRule type="expression" dxfId="2662" priority="12820">
      <formula>IF(RIGHT(TEXT(AI97,"0.#"),1)=".",TRUE,FALSE)</formula>
    </cfRule>
  </conditionalFormatting>
  <conditionalFormatting sqref="AM97">
    <cfRule type="expression" dxfId="2661" priority="12817">
      <formula>IF(RIGHT(TEXT(AM97,"0.#"),1)=".",FALSE,TRUE)</formula>
    </cfRule>
    <cfRule type="expression" dxfId="2660" priority="12818">
      <formula>IF(RIGHT(TEXT(AM97,"0.#"),1)=".",TRUE,FALSE)</formula>
    </cfRule>
  </conditionalFormatting>
  <conditionalFormatting sqref="AM98">
    <cfRule type="expression" dxfId="2659" priority="12815">
      <formula>IF(RIGHT(TEXT(AM98,"0.#"),1)=".",FALSE,TRUE)</formula>
    </cfRule>
    <cfRule type="expression" dxfId="2658" priority="12816">
      <formula>IF(RIGHT(TEXT(AM98,"0.#"),1)=".",TRUE,FALSE)</formula>
    </cfRule>
  </conditionalFormatting>
  <conditionalFormatting sqref="AM99">
    <cfRule type="expression" dxfId="2657" priority="12813">
      <formula>IF(RIGHT(TEXT(AM99,"0.#"),1)=".",FALSE,TRUE)</formula>
    </cfRule>
    <cfRule type="expression" dxfId="2656" priority="12814">
      <formula>IF(RIGHT(TEXT(AM99,"0.#"),1)=".",TRUE,FALSE)</formula>
    </cfRule>
  </conditionalFormatting>
  <conditionalFormatting sqref="AI101">
    <cfRule type="expression" dxfId="2655" priority="12799">
      <formula>IF(RIGHT(TEXT(AI101,"0.#"),1)=".",FALSE,TRUE)</formula>
    </cfRule>
    <cfRule type="expression" dxfId="2654" priority="12800">
      <formula>IF(RIGHT(TEXT(AI101,"0.#"),1)=".",TRUE,FALSE)</formula>
    </cfRule>
  </conditionalFormatting>
  <conditionalFormatting sqref="AM101">
    <cfRule type="expression" dxfId="2653" priority="12797">
      <formula>IF(RIGHT(TEXT(AM101,"0.#"),1)=".",FALSE,TRUE)</formula>
    </cfRule>
    <cfRule type="expression" dxfId="2652" priority="12798">
      <formula>IF(RIGHT(TEXT(AM101,"0.#"),1)=".",TRUE,FALSE)</formula>
    </cfRule>
  </conditionalFormatting>
  <conditionalFormatting sqref="AE102">
    <cfRule type="expression" dxfId="2651" priority="12795">
      <formula>IF(RIGHT(TEXT(AE102,"0.#"),1)=".",FALSE,TRUE)</formula>
    </cfRule>
    <cfRule type="expression" dxfId="2650" priority="12796">
      <formula>IF(RIGHT(TEXT(AE102,"0.#"),1)=".",TRUE,FALSE)</formula>
    </cfRule>
  </conditionalFormatting>
  <conditionalFormatting sqref="AI102">
    <cfRule type="expression" dxfId="2649" priority="12793">
      <formula>IF(RIGHT(TEXT(AI102,"0.#"),1)=".",FALSE,TRUE)</formula>
    </cfRule>
    <cfRule type="expression" dxfId="2648" priority="12794">
      <formula>IF(RIGHT(TEXT(AI102,"0.#"),1)=".",TRUE,FALSE)</formula>
    </cfRule>
  </conditionalFormatting>
  <conditionalFormatting sqref="AM102">
    <cfRule type="expression" dxfId="2647" priority="12791">
      <formula>IF(RIGHT(TEXT(AM102,"0.#"),1)=".",FALSE,TRUE)</formula>
    </cfRule>
    <cfRule type="expression" dxfId="2646" priority="12792">
      <formula>IF(RIGHT(TEXT(AM102,"0.#"),1)=".",TRUE,FALSE)</formula>
    </cfRule>
  </conditionalFormatting>
  <conditionalFormatting sqref="AQ102">
    <cfRule type="expression" dxfId="2645" priority="12789">
      <formula>IF(RIGHT(TEXT(AQ102,"0.#"),1)=".",FALSE,TRUE)</formula>
    </cfRule>
    <cfRule type="expression" dxfId="2644" priority="12790">
      <formula>IF(RIGHT(TEXT(AQ102,"0.#"),1)=".",TRUE,FALSE)</formula>
    </cfRule>
  </conditionalFormatting>
  <conditionalFormatting sqref="AE104">
    <cfRule type="expression" dxfId="2643" priority="12787">
      <formula>IF(RIGHT(TEXT(AE104,"0.#"),1)=".",FALSE,TRUE)</formula>
    </cfRule>
    <cfRule type="expression" dxfId="2642" priority="12788">
      <formula>IF(RIGHT(TEXT(AE104,"0.#"),1)=".",TRUE,FALSE)</formula>
    </cfRule>
  </conditionalFormatting>
  <conditionalFormatting sqref="AI104">
    <cfRule type="expression" dxfId="2641" priority="12785">
      <formula>IF(RIGHT(TEXT(AI104,"0.#"),1)=".",FALSE,TRUE)</formula>
    </cfRule>
    <cfRule type="expression" dxfId="2640" priority="12786">
      <formula>IF(RIGHT(TEXT(AI104,"0.#"),1)=".",TRUE,FALSE)</formula>
    </cfRule>
  </conditionalFormatting>
  <conditionalFormatting sqref="AM104">
    <cfRule type="expression" dxfId="2639" priority="12783">
      <formula>IF(RIGHT(TEXT(AM104,"0.#"),1)=".",FALSE,TRUE)</formula>
    </cfRule>
    <cfRule type="expression" dxfId="2638" priority="12784">
      <formula>IF(RIGHT(TEXT(AM104,"0.#"),1)=".",TRUE,FALSE)</formula>
    </cfRule>
  </conditionalFormatting>
  <conditionalFormatting sqref="AE105">
    <cfRule type="expression" dxfId="2637" priority="12781">
      <formula>IF(RIGHT(TEXT(AE105,"0.#"),1)=".",FALSE,TRUE)</formula>
    </cfRule>
    <cfRule type="expression" dxfId="2636" priority="12782">
      <formula>IF(RIGHT(TEXT(AE105,"0.#"),1)=".",TRUE,FALSE)</formula>
    </cfRule>
  </conditionalFormatting>
  <conditionalFormatting sqref="AI105">
    <cfRule type="expression" dxfId="2635" priority="12779">
      <formula>IF(RIGHT(TEXT(AI105,"0.#"),1)=".",FALSE,TRUE)</formula>
    </cfRule>
    <cfRule type="expression" dxfId="2634" priority="12780">
      <formula>IF(RIGHT(TEXT(AI105,"0.#"),1)=".",TRUE,FALSE)</formula>
    </cfRule>
  </conditionalFormatting>
  <conditionalFormatting sqref="AM105">
    <cfRule type="expression" dxfId="2633" priority="12777">
      <formula>IF(RIGHT(TEXT(AM105,"0.#"),1)=".",FALSE,TRUE)</formula>
    </cfRule>
    <cfRule type="expression" dxfId="2632" priority="12778">
      <formula>IF(RIGHT(TEXT(AM105,"0.#"),1)=".",TRUE,FALSE)</formula>
    </cfRule>
  </conditionalFormatting>
  <conditionalFormatting sqref="AE107">
    <cfRule type="expression" dxfId="2631" priority="12773">
      <formula>IF(RIGHT(TEXT(AE107,"0.#"),1)=".",FALSE,TRUE)</formula>
    </cfRule>
    <cfRule type="expression" dxfId="2630" priority="12774">
      <formula>IF(RIGHT(TEXT(AE107,"0.#"),1)=".",TRUE,FALSE)</formula>
    </cfRule>
  </conditionalFormatting>
  <conditionalFormatting sqref="AI107">
    <cfRule type="expression" dxfId="2629" priority="12771">
      <formula>IF(RIGHT(TEXT(AI107,"0.#"),1)=".",FALSE,TRUE)</formula>
    </cfRule>
    <cfRule type="expression" dxfId="2628" priority="12772">
      <formula>IF(RIGHT(TEXT(AI107,"0.#"),1)=".",TRUE,FALSE)</formula>
    </cfRule>
  </conditionalFormatting>
  <conditionalFormatting sqref="AM107">
    <cfRule type="expression" dxfId="2627" priority="12769">
      <formula>IF(RIGHT(TEXT(AM107,"0.#"),1)=".",FALSE,TRUE)</formula>
    </cfRule>
    <cfRule type="expression" dxfId="2626" priority="12770">
      <formula>IF(RIGHT(TEXT(AM107,"0.#"),1)=".",TRUE,FALSE)</formula>
    </cfRule>
  </conditionalFormatting>
  <conditionalFormatting sqref="AE108">
    <cfRule type="expression" dxfId="2625" priority="12767">
      <formula>IF(RIGHT(TEXT(AE108,"0.#"),1)=".",FALSE,TRUE)</formula>
    </cfRule>
    <cfRule type="expression" dxfId="2624" priority="12768">
      <formula>IF(RIGHT(TEXT(AE108,"0.#"),1)=".",TRUE,FALSE)</formula>
    </cfRule>
  </conditionalFormatting>
  <conditionalFormatting sqref="AI108">
    <cfRule type="expression" dxfId="2623" priority="12765">
      <formula>IF(RIGHT(TEXT(AI108,"0.#"),1)=".",FALSE,TRUE)</formula>
    </cfRule>
    <cfRule type="expression" dxfId="2622" priority="12766">
      <formula>IF(RIGHT(TEXT(AI108,"0.#"),1)=".",TRUE,FALSE)</formula>
    </cfRule>
  </conditionalFormatting>
  <conditionalFormatting sqref="AM108">
    <cfRule type="expression" dxfId="2621" priority="12763">
      <formula>IF(RIGHT(TEXT(AM108,"0.#"),1)=".",FALSE,TRUE)</formula>
    </cfRule>
    <cfRule type="expression" dxfId="2620" priority="12764">
      <formula>IF(RIGHT(TEXT(AM108,"0.#"),1)=".",TRUE,FALSE)</formula>
    </cfRule>
  </conditionalFormatting>
  <conditionalFormatting sqref="AE110">
    <cfRule type="expression" dxfId="2619" priority="12759">
      <formula>IF(RIGHT(TEXT(AE110,"0.#"),1)=".",FALSE,TRUE)</formula>
    </cfRule>
    <cfRule type="expression" dxfId="2618" priority="12760">
      <formula>IF(RIGHT(TEXT(AE110,"0.#"),1)=".",TRUE,FALSE)</formula>
    </cfRule>
  </conditionalFormatting>
  <conditionalFormatting sqref="AI110">
    <cfRule type="expression" dxfId="2617" priority="12757">
      <formula>IF(RIGHT(TEXT(AI110,"0.#"),1)=".",FALSE,TRUE)</formula>
    </cfRule>
    <cfRule type="expression" dxfId="2616" priority="12758">
      <formula>IF(RIGHT(TEXT(AI110,"0.#"),1)=".",TRUE,FALSE)</formula>
    </cfRule>
  </conditionalFormatting>
  <conditionalFormatting sqref="AM110">
    <cfRule type="expression" dxfId="2615" priority="12755">
      <formula>IF(RIGHT(TEXT(AM110,"0.#"),1)=".",FALSE,TRUE)</formula>
    </cfRule>
    <cfRule type="expression" dxfId="2614" priority="12756">
      <formula>IF(RIGHT(TEXT(AM110,"0.#"),1)=".",TRUE,FALSE)</formula>
    </cfRule>
  </conditionalFormatting>
  <conditionalFormatting sqref="AE111">
    <cfRule type="expression" dxfId="2613" priority="12753">
      <formula>IF(RIGHT(TEXT(AE111,"0.#"),1)=".",FALSE,TRUE)</formula>
    </cfRule>
    <cfRule type="expression" dxfId="2612" priority="12754">
      <formula>IF(RIGHT(TEXT(AE111,"0.#"),1)=".",TRUE,FALSE)</formula>
    </cfRule>
  </conditionalFormatting>
  <conditionalFormatting sqref="AI111">
    <cfRule type="expression" dxfId="2611" priority="12751">
      <formula>IF(RIGHT(TEXT(AI111,"0.#"),1)=".",FALSE,TRUE)</formula>
    </cfRule>
    <cfRule type="expression" dxfId="2610" priority="12752">
      <formula>IF(RIGHT(TEXT(AI111,"0.#"),1)=".",TRUE,FALSE)</formula>
    </cfRule>
  </conditionalFormatting>
  <conditionalFormatting sqref="AM111">
    <cfRule type="expression" dxfId="2609" priority="12749">
      <formula>IF(RIGHT(TEXT(AM111,"0.#"),1)=".",FALSE,TRUE)</formula>
    </cfRule>
    <cfRule type="expression" dxfId="2608" priority="12750">
      <formula>IF(RIGHT(TEXT(AM111,"0.#"),1)=".",TRUE,FALSE)</formula>
    </cfRule>
  </conditionalFormatting>
  <conditionalFormatting sqref="AE113">
    <cfRule type="expression" dxfId="2607" priority="12745">
      <formula>IF(RIGHT(TEXT(AE113,"0.#"),1)=".",FALSE,TRUE)</formula>
    </cfRule>
    <cfRule type="expression" dxfId="2606" priority="12746">
      <formula>IF(RIGHT(TEXT(AE113,"0.#"),1)=".",TRUE,FALSE)</formula>
    </cfRule>
  </conditionalFormatting>
  <conditionalFormatting sqref="AI113">
    <cfRule type="expression" dxfId="2605" priority="12743">
      <formula>IF(RIGHT(TEXT(AI113,"0.#"),1)=".",FALSE,TRUE)</formula>
    </cfRule>
    <cfRule type="expression" dxfId="2604" priority="12744">
      <formula>IF(RIGHT(TEXT(AI113,"0.#"),1)=".",TRUE,FALSE)</formula>
    </cfRule>
  </conditionalFormatting>
  <conditionalFormatting sqref="AM113">
    <cfRule type="expression" dxfId="2603" priority="12741">
      <formula>IF(RIGHT(TEXT(AM113,"0.#"),1)=".",FALSE,TRUE)</formula>
    </cfRule>
    <cfRule type="expression" dxfId="2602" priority="12742">
      <formula>IF(RIGHT(TEXT(AM113,"0.#"),1)=".",TRUE,FALSE)</formula>
    </cfRule>
  </conditionalFormatting>
  <conditionalFormatting sqref="AE114">
    <cfRule type="expression" dxfId="2601" priority="12739">
      <formula>IF(RIGHT(TEXT(AE114,"0.#"),1)=".",FALSE,TRUE)</formula>
    </cfRule>
    <cfRule type="expression" dxfId="2600" priority="12740">
      <formula>IF(RIGHT(TEXT(AE114,"0.#"),1)=".",TRUE,FALSE)</formula>
    </cfRule>
  </conditionalFormatting>
  <conditionalFormatting sqref="AI114">
    <cfRule type="expression" dxfId="2599" priority="12737">
      <formula>IF(RIGHT(TEXT(AI114,"0.#"),1)=".",FALSE,TRUE)</formula>
    </cfRule>
    <cfRule type="expression" dxfId="2598" priority="12738">
      <formula>IF(RIGHT(TEXT(AI114,"0.#"),1)=".",TRUE,FALSE)</formula>
    </cfRule>
  </conditionalFormatting>
  <conditionalFormatting sqref="AM114">
    <cfRule type="expression" dxfId="2597" priority="12735">
      <formula>IF(RIGHT(TEXT(AM114,"0.#"),1)=".",FALSE,TRUE)</formula>
    </cfRule>
    <cfRule type="expression" dxfId="2596" priority="12736">
      <formula>IF(RIGHT(TEXT(AM114,"0.#"),1)=".",TRUE,FALSE)</formula>
    </cfRule>
  </conditionalFormatting>
  <conditionalFormatting sqref="AQ116">
    <cfRule type="expression" dxfId="2595" priority="12731">
      <formula>IF(RIGHT(TEXT(AQ116,"0.#"),1)=".",FALSE,TRUE)</formula>
    </cfRule>
    <cfRule type="expression" dxfId="2594" priority="12732">
      <formula>IF(RIGHT(TEXT(AQ116,"0.#"),1)=".",TRUE,FALSE)</formula>
    </cfRule>
  </conditionalFormatting>
  <conditionalFormatting sqref="AM116">
    <cfRule type="expression" dxfId="2593" priority="12727">
      <formula>IF(RIGHT(TEXT(AM116,"0.#"),1)=".",FALSE,TRUE)</formula>
    </cfRule>
    <cfRule type="expression" dxfId="2592" priority="12728">
      <formula>IF(RIGHT(TEXT(AM116,"0.#"),1)=".",TRUE,FALSE)</formula>
    </cfRule>
  </conditionalFormatting>
  <conditionalFormatting sqref="AM117">
    <cfRule type="expression" dxfId="2591" priority="12725">
      <formula>IF(RIGHT(TEXT(AM117,"0.#"),1)=".",FALSE,TRUE)</formula>
    </cfRule>
    <cfRule type="expression" dxfId="2590" priority="12726">
      <formula>IF(RIGHT(TEXT(AM117,"0.#"),1)=".",TRUE,FALSE)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4: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483" max="49"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33" sqref="F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6" t="s">
        <v>60</v>
      </c>
      <c r="Q2" s="542"/>
      <c r="R2" s="542"/>
      <c r="S2" s="542"/>
      <c r="T2" s="542"/>
      <c r="U2" s="542"/>
      <c r="V2" s="542"/>
      <c r="W2" s="542"/>
      <c r="X2" s="543"/>
      <c r="Y2" s="1022"/>
      <c r="Z2" s="399"/>
      <c r="AA2" s="400"/>
      <c r="AB2" s="1026" t="s">
        <v>12</v>
      </c>
      <c r="AC2" s="1027"/>
      <c r="AD2" s="1028"/>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23"/>
      <c r="Z3" s="1024"/>
      <c r="AA3" s="1025"/>
      <c r="AB3" s="1029"/>
      <c r="AC3" s="1030"/>
      <c r="AD3" s="1031"/>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32"/>
      <c r="I4" s="1032"/>
      <c r="J4" s="1032"/>
      <c r="K4" s="1032"/>
      <c r="L4" s="1032"/>
      <c r="M4" s="1032"/>
      <c r="N4" s="1032"/>
      <c r="O4" s="1033"/>
      <c r="P4" s="122"/>
      <c r="Q4" s="1040"/>
      <c r="R4" s="1040"/>
      <c r="S4" s="1040"/>
      <c r="T4" s="1040"/>
      <c r="U4" s="1040"/>
      <c r="V4" s="1040"/>
      <c r="W4" s="1040"/>
      <c r="X4" s="1041"/>
      <c r="Y4" s="1018" t="s">
        <v>13</v>
      </c>
      <c r="Z4" s="1019"/>
      <c r="AA4" s="1020"/>
      <c r="AB4" s="522"/>
      <c r="AC4" s="1021"/>
      <c r="AD4" s="1021"/>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34"/>
      <c r="H5" s="1035"/>
      <c r="I5" s="1035"/>
      <c r="J5" s="1035"/>
      <c r="K5" s="1035"/>
      <c r="L5" s="1035"/>
      <c r="M5" s="1035"/>
      <c r="N5" s="1035"/>
      <c r="O5" s="1036"/>
      <c r="P5" s="1042"/>
      <c r="Q5" s="1042"/>
      <c r="R5" s="1042"/>
      <c r="S5" s="1042"/>
      <c r="T5" s="1042"/>
      <c r="U5" s="1042"/>
      <c r="V5" s="1042"/>
      <c r="W5" s="1042"/>
      <c r="X5" s="1043"/>
      <c r="Y5" s="283" t="s">
        <v>55</v>
      </c>
      <c r="Z5" s="1015"/>
      <c r="AA5" s="1016"/>
      <c r="AB5" s="492"/>
      <c r="AC5" s="1017"/>
      <c r="AD5" s="1017"/>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7"/>
      <c r="H6" s="1038"/>
      <c r="I6" s="1038"/>
      <c r="J6" s="1038"/>
      <c r="K6" s="1038"/>
      <c r="L6" s="1038"/>
      <c r="M6" s="1038"/>
      <c r="N6" s="1038"/>
      <c r="O6" s="1039"/>
      <c r="P6" s="1044"/>
      <c r="Q6" s="1044"/>
      <c r="R6" s="1044"/>
      <c r="S6" s="1044"/>
      <c r="T6" s="1044"/>
      <c r="U6" s="1044"/>
      <c r="V6" s="1044"/>
      <c r="W6" s="1044"/>
      <c r="X6" s="1045"/>
      <c r="Y6" s="1046" t="s">
        <v>14</v>
      </c>
      <c r="Z6" s="1015"/>
      <c r="AA6" s="1016"/>
      <c r="AB6" s="446" t="s">
        <v>302</v>
      </c>
      <c r="AC6" s="1047"/>
      <c r="AD6" s="1047"/>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80" t="s">
        <v>538</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4" t="s">
        <v>501</v>
      </c>
      <c r="B9" s="535"/>
      <c r="C9" s="535"/>
      <c r="D9" s="535"/>
      <c r="E9" s="535"/>
      <c r="F9" s="536"/>
      <c r="G9" s="541" t="s">
        <v>266</v>
      </c>
      <c r="H9" s="542"/>
      <c r="I9" s="542"/>
      <c r="J9" s="542"/>
      <c r="K9" s="542"/>
      <c r="L9" s="542"/>
      <c r="M9" s="542"/>
      <c r="N9" s="542"/>
      <c r="O9" s="543"/>
      <c r="P9" s="756" t="s">
        <v>60</v>
      </c>
      <c r="Q9" s="542"/>
      <c r="R9" s="542"/>
      <c r="S9" s="542"/>
      <c r="T9" s="542"/>
      <c r="U9" s="542"/>
      <c r="V9" s="542"/>
      <c r="W9" s="542"/>
      <c r="X9" s="543"/>
      <c r="Y9" s="1022"/>
      <c r="Z9" s="399"/>
      <c r="AA9" s="400"/>
      <c r="AB9" s="1026" t="s">
        <v>12</v>
      </c>
      <c r="AC9" s="1027"/>
      <c r="AD9" s="1028"/>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23"/>
      <c r="Z10" s="1024"/>
      <c r="AA10" s="1025"/>
      <c r="AB10" s="1029"/>
      <c r="AC10" s="1030"/>
      <c r="AD10" s="1031"/>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32"/>
      <c r="I11" s="1032"/>
      <c r="J11" s="1032"/>
      <c r="K11" s="1032"/>
      <c r="L11" s="1032"/>
      <c r="M11" s="1032"/>
      <c r="N11" s="1032"/>
      <c r="O11" s="1033"/>
      <c r="P11" s="122"/>
      <c r="Q11" s="1040"/>
      <c r="R11" s="1040"/>
      <c r="S11" s="1040"/>
      <c r="T11" s="1040"/>
      <c r="U11" s="1040"/>
      <c r="V11" s="1040"/>
      <c r="W11" s="1040"/>
      <c r="X11" s="1041"/>
      <c r="Y11" s="1018" t="s">
        <v>13</v>
      </c>
      <c r="Z11" s="1019"/>
      <c r="AA11" s="1020"/>
      <c r="AB11" s="522"/>
      <c r="AC11" s="1021"/>
      <c r="AD11" s="1021"/>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34"/>
      <c r="H12" s="1035"/>
      <c r="I12" s="1035"/>
      <c r="J12" s="1035"/>
      <c r="K12" s="1035"/>
      <c r="L12" s="1035"/>
      <c r="M12" s="1035"/>
      <c r="N12" s="1035"/>
      <c r="O12" s="1036"/>
      <c r="P12" s="1042"/>
      <c r="Q12" s="1042"/>
      <c r="R12" s="1042"/>
      <c r="S12" s="1042"/>
      <c r="T12" s="1042"/>
      <c r="U12" s="1042"/>
      <c r="V12" s="1042"/>
      <c r="W12" s="1042"/>
      <c r="X12" s="1043"/>
      <c r="Y12" s="283" t="s">
        <v>55</v>
      </c>
      <c r="Z12" s="1015"/>
      <c r="AA12" s="1016"/>
      <c r="AB12" s="492"/>
      <c r="AC12" s="1017"/>
      <c r="AD12" s="1017"/>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40"/>
      <c r="B13" s="641"/>
      <c r="C13" s="641"/>
      <c r="D13" s="641"/>
      <c r="E13" s="641"/>
      <c r="F13" s="642"/>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46" t="s">
        <v>302</v>
      </c>
      <c r="AC13" s="1047"/>
      <c r="AD13" s="1047"/>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80" t="s">
        <v>538</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4" t="s">
        <v>501</v>
      </c>
      <c r="B16" s="535"/>
      <c r="C16" s="535"/>
      <c r="D16" s="535"/>
      <c r="E16" s="535"/>
      <c r="F16" s="536"/>
      <c r="G16" s="541" t="s">
        <v>266</v>
      </c>
      <c r="H16" s="542"/>
      <c r="I16" s="542"/>
      <c r="J16" s="542"/>
      <c r="K16" s="542"/>
      <c r="L16" s="542"/>
      <c r="M16" s="542"/>
      <c r="N16" s="542"/>
      <c r="O16" s="543"/>
      <c r="P16" s="756" t="s">
        <v>60</v>
      </c>
      <c r="Q16" s="542"/>
      <c r="R16" s="542"/>
      <c r="S16" s="542"/>
      <c r="T16" s="542"/>
      <c r="U16" s="542"/>
      <c r="V16" s="542"/>
      <c r="W16" s="542"/>
      <c r="X16" s="543"/>
      <c r="Y16" s="1022"/>
      <c r="Z16" s="399"/>
      <c r="AA16" s="400"/>
      <c r="AB16" s="1026" t="s">
        <v>12</v>
      </c>
      <c r="AC16" s="1027"/>
      <c r="AD16" s="1028"/>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23"/>
      <c r="Z17" s="1024"/>
      <c r="AA17" s="1025"/>
      <c r="AB17" s="1029"/>
      <c r="AC17" s="1030"/>
      <c r="AD17" s="1031"/>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32"/>
      <c r="I18" s="1032"/>
      <c r="J18" s="1032"/>
      <c r="K18" s="1032"/>
      <c r="L18" s="1032"/>
      <c r="M18" s="1032"/>
      <c r="N18" s="1032"/>
      <c r="O18" s="1033"/>
      <c r="P18" s="122"/>
      <c r="Q18" s="1040"/>
      <c r="R18" s="1040"/>
      <c r="S18" s="1040"/>
      <c r="T18" s="1040"/>
      <c r="U18" s="1040"/>
      <c r="V18" s="1040"/>
      <c r="W18" s="1040"/>
      <c r="X18" s="1041"/>
      <c r="Y18" s="1018" t="s">
        <v>13</v>
      </c>
      <c r="Z18" s="1019"/>
      <c r="AA18" s="1020"/>
      <c r="AB18" s="522"/>
      <c r="AC18" s="1021"/>
      <c r="AD18" s="1021"/>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34"/>
      <c r="H19" s="1035"/>
      <c r="I19" s="1035"/>
      <c r="J19" s="1035"/>
      <c r="K19" s="1035"/>
      <c r="L19" s="1035"/>
      <c r="M19" s="1035"/>
      <c r="N19" s="1035"/>
      <c r="O19" s="1036"/>
      <c r="P19" s="1042"/>
      <c r="Q19" s="1042"/>
      <c r="R19" s="1042"/>
      <c r="S19" s="1042"/>
      <c r="T19" s="1042"/>
      <c r="U19" s="1042"/>
      <c r="V19" s="1042"/>
      <c r="W19" s="1042"/>
      <c r="X19" s="1043"/>
      <c r="Y19" s="283" t="s">
        <v>55</v>
      </c>
      <c r="Z19" s="1015"/>
      <c r="AA19" s="1016"/>
      <c r="AB19" s="492"/>
      <c r="AC19" s="1017"/>
      <c r="AD19" s="1017"/>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40"/>
      <c r="B20" s="641"/>
      <c r="C20" s="641"/>
      <c r="D20" s="641"/>
      <c r="E20" s="641"/>
      <c r="F20" s="642"/>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46" t="s">
        <v>302</v>
      </c>
      <c r="AC20" s="1047"/>
      <c r="AD20" s="1047"/>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80" t="s">
        <v>538</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4" t="s">
        <v>501</v>
      </c>
      <c r="B23" s="535"/>
      <c r="C23" s="535"/>
      <c r="D23" s="535"/>
      <c r="E23" s="535"/>
      <c r="F23" s="536"/>
      <c r="G23" s="541" t="s">
        <v>266</v>
      </c>
      <c r="H23" s="542"/>
      <c r="I23" s="542"/>
      <c r="J23" s="542"/>
      <c r="K23" s="542"/>
      <c r="L23" s="542"/>
      <c r="M23" s="542"/>
      <c r="N23" s="542"/>
      <c r="O23" s="543"/>
      <c r="P23" s="756" t="s">
        <v>60</v>
      </c>
      <c r="Q23" s="542"/>
      <c r="R23" s="542"/>
      <c r="S23" s="542"/>
      <c r="T23" s="542"/>
      <c r="U23" s="542"/>
      <c r="V23" s="542"/>
      <c r="W23" s="542"/>
      <c r="X23" s="543"/>
      <c r="Y23" s="1022"/>
      <c r="Z23" s="399"/>
      <c r="AA23" s="400"/>
      <c r="AB23" s="1026" t="s">
        <v>12</v>
      </c>
      <c r="AC23" s="1027"/>
      <c r="AD23" s="1028"/>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23"/>
      <c r="Z24" s="1024"/>
      <c r="AA24" s="1025"/>
      <c r="AB24" s="1029"/>
      <c r="AC24" s="1030"/>
      <c r="AD24" s="1031"/>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32"/>
      <c r="I25" s="1032"/>
      <c r="J25" s="1032"/>
      <c r="K25" s="1032"/>
      <c r="L25" s="1032"/>
      <c r="M25" s="1032"/>
      <c r="N25" s="1032"/>
      <c r="O25" s="1033"/>
      <c r="P25" s="122"/>
      <c r="Q25" s="1040"/>
      <c r="R25" s="1040"/>
      <c r="S25" s="1040"/>
      <c r="T25" s="1040"/>
      <c r="U25" s="1040"/>
      <c r="V25" s="1040"/>
      <c r="W25" s="1040"/>
      <c r="X25" s="1041"/>
      <c r="Y25" s="1018" t="s">
        <v>13</v>
      </c>
      <c r="Z25" s="1019"/>
      <c r="AA25" s="1020"/>
      <c r="AB25" s="522"/>
      <c r="AC25" s="1021"/>
      <c r="AD25" s="1021"/>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34"/>
      <c r="H26" s="1035"/>
      <c r="I26" s="1035"/>
      <c r="J26" s="1035"/>
      <c r="K26" s="1035"/>
      <c r="L26" s="1035"/>
      <c r="M26" s="1035"/>
      <c r="N26" s="1035"/>
      <c r="O26" s="1036"/>
      <c r="P26" s="1042"/>
      <c r="Q26" s="1042"/>
      <c r="R26" s="1042"/>
      <c r="S26" s="1042"/>
      <c r="T26" s="1042"/>
      <c r="U26" s="1042"/>
      <c r="V26" s="1042"/>
      <c r="W26" s="1042"/>
      <c r="X26" s="1043"/>
      <c r="Y26" s="283" t="s">
        <v>55</v>
      </c>
      <c r="Z26" s="1015"/>
      <c r="AA26" s="1016"/>
      <c r="AB26" s="492"/>
      <c r="AC26" s="1017"/>
      <c r="AD26" s="1017"/>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40"/>
      <c r="B27" s="641"/>
      <c r="C27" s="641"/>
      <c r="D27" s="641"/>
      <c r="E27" s="641"/>
      <c r="F27" s="642"/>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46" t="s">
        <v>302</v>
      </c>
      <c r="AC27" s="1047"/>
      <c r="AD27" s="1047"/>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80" t="s">
        <v>538</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4" t="s">
        <v>501</v>
      </c>
      <c r="B30" s="535"/>
      <c r="C30" s="535"/>
      <c r="D30" s="535"/>
      <c r="E30" s="535"/>
      <c r="F30" s="536"/>
      <c r="G30" s="541" t="s">
        <v>266</v>
      </c>
      <c r="H30" s="542"/>
      <c r="I30" s="542"/>
      <c r="J30" s="542"/>
      <c r="K30" s="542"/>
      <c r="L30" s="542"/>
      <c r="M30" s="542"/>
      <c r="N30" s="542"/>
      <c r="O30" s="543"/>
      <c r="P30" s="756" t="s">
        <v>60</v>
      </c>
      <c r="Q30" s="542"/>
      <c r="R30" s="542"/>
      <c r="S30" s="542"/>
      <c r="T30" s="542"/>
      <c r="U30" s="542"/>
      <c r="V30" s="542"/>
      <c r="W30" s="542"/>
      <c r="X30" s="543"/>
      <c r="Y30" s="1022"/>
      <c r="Z30" s="399"/>
      <c r="AA30" s="400"/>
      <c r="AB30" s="1026" t="s">
        <v>12</v>
      </c>
      <c r="AC30" s="1027"/>
      <c r="AD30" s="1028"/>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23"/>
      <c r="Z31" s="1024"/>
      <c r="AA31" s="1025"/>
      <c r="AB31" s="1029"/>
      <c r="AC31" s="1030"/>
      <c r="AD31" s="1031"/>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32"/>
      <c r="I32" s="1032"/>
      <c r="J32" s="1032"/>
      <c r="K32" s="1032"/>
      <c r="L32" s="1032"/>
      <c r="M32" s="1032"/>
      <c r="N32" s="1032"/>
      <c r="O32" s="1033"/>
      <c r="P32" s="122"/>
      <c r="Q32" s="1040"/>
      <c r="R32" s="1040"/>
      <c r="S32" s="1040"/>
      <c r="T32" s="1040"/>
      <c r="U32" s="1040"/>
      <c r="V32" s="1040"/>
      <c r="W32" s="1040"/>
      <c r="X32" s="1041"/>
      <c r="Y32" s="1018" t="s">
        <v>13</v>
      </c>
      <c r="Z32" s="1019"/>
      <c r="AA32" s="1020"/>
      <c r="AB32" s="522"/>
      <c r="AC32" s="1021"/>
      <c r="AD32" s="1021"/>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34"/>
      <c r="H33" s="1035"/>
      <c r="I33" s="1035"/>
      <c r="J33" s="1035"/>
      <c r="K33" s="1035"/>
      <c r="L33" s="1035"/>
      <c r="M33" s="1035"/>
      <c r="N33" s="1035"/>
      <c r="O33" s="1036"/>
      <c r="P33" s="1042"/>
      <c r="Q33" s="1042"/>
      <c r="R33" s="1042"/>
      <c r="S33" s="1042"/>
      <c r="T33" s="1042"/>
      <c r="U33" s="1042"/>
      <c r="V33" s="1042"/>
      <c r="W33" s="1042"/>
      <c r="X33" s="1043"/>
      <c r="Y33" s="283" t="s">
        <v>55</v>
      </c>
      <c r="Z33" s="1015"/>
      <c r="AA33" s="1016"/>
      <c r="AB33" s="492"/>
      <c r="AC33" s="1017"/>
      <c r="AD33" s="1017"/>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40"/>
      <c r="B34" s="641"/>
      <c r="C34" s="641"/>
      <c r="D34" s="641"/>
      <c r="E34" s="641"/>
      <c r="F34" s="642"/>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46" t="s">
        <v>302</v>
      </c>
      <c r="AC34" s="1047"/>
      <c r="AD34" s="1047"/>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80" t="s">
        <v>538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4" t="s">
        <v>501</v>
      </c>
      <c r="B37" s="535"/>
      <c r="C37" s="535"/>
      <c r="D37" s="535"/>
      <c r="E37" s="535"/>
      <c r="F37" s="536"/>
      <c r="G37" s="541" t="s">
        <v>266</v>
      </c>
      <c r="H37" s="542"/>
      <c r="I37" s="542"/>
      <c r="J37" s="542"/>
      <c r="K37" s="542"/>
      <c r="L37" s="542"/>
      <c r="M37" s="542"/>
      <c r="N37" s="542"/>
      <c r="O37" s="543"/>
      <c r="P37" s="756" t="s">
        <v>60</v>
      </c>
      <c r="Q37" s="542"/>
      <c r="R37" s="542"/>
      <c r="S37" s="542"/>
      <c r="T37" s="542"/>
      <c r="U37" s="542"/>
      <c r="V37" s="542"/>
      <c r="W37" s="542"/>
      <c r="X37" s="543"/>
      <c r="Y37" s="1022"/>
      <c r="Z37" s="399"/>
      <c r="AA37" s="400"/>
      <c r="AB37" s="1026" t="s">
        <v>12</v>
      </c>
      <c r="AC37" s="1027"/>
      <c r="AD37" s="1028"/>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23"/>
      <c r="Z38" s="1024"/>
      <c r="AA38" s="1025"/>
      <c r="AB38" s="1029"/>
      <c r="AC38" s="1030"/>
      <c r="AD38" s="1031"/>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32"/>
      <c r="I39" s="1032"/>
      <c r="J39" s="1032"/>
      <c r="K39" s="1032"/>
      <c r="L39" s="1032"/>
      <c r="M39" s="1032"/>
      <c r="N39" s="1032"/>
      <c r="O39" s="1033"/>
      <c r="P39" s="122"/>
      <c r="Q39" s="1040"/>
      <c r="R39" s="1040"/>
      <c r="S39" s="1040"/>
      <c r="T39" s="1040"/>
      <c r="U39" s="1040"/>
      <c r="V39" s="1040"/>
      <c r="W39" s="1040"/>
      <c r="X39" s="1041"/>
      <c r="Y39" s="1018" t="s">
        <v>13</v>
      </c>
      <c r="Z39" s="1019"/>
      <c r="AA39" s="1020"/>
      <c r="AB39" s="522"/>
      <c r="AC39" s="1021"/>
      <c r="AD39" s="1021"/>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34"/>
      <c r="H40" s="1035"/>
      <c r="I40" s="1035"/>
      <c r="J40" s="1035"/>
      <c r="K40" s="1035"/>
      <c r="L40" s="1035"/>
      <c r="M40" s="1035"/>
      <c r="N40" s="1035"/>
      <c r="O40" s="1036"/>
      <c r="P40" s="1042"/>
      <c r="Q40" s="1042"/>
      <c r="R40" s="1042"/>
      <c r="S40" s="1042"/>
      <c r="T40" s="1042"/>
      <c r="U40" s="1042"/>
      <c r="V40" s="1042"/>
      <c r="W40" s="1042"/>
      <c r="X40" s="1043"/>
      <c r="Y40" s="283" t="s">
        <v>55</v>
      </c>
      <c r="Z40" s="1015"/>
      <c r="AA40" s="1016"/>
      <c r="AB40" s="492"/>
      <c r="AC40" s="1017"/>
      <c r="AD40" s="1017"/>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40"/>
      <c r="B41" s="641"/>
      <c r="C41" s="641"/>
      <c r="D41" s="641"/>
      <c r="E41" s="641"/>
      <c r="F41" s="642"/>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46" t="s">
        <v>302</v>
      </c>
      <c r="AC41" s="1047"/>
      <c r="AD41" s="104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80" t="s">
        <v>538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4" t="s">
        <v>501</v>
      </c>
      <c r="B44" s="535"/>
      <c r="C44" s="535"/>
      <c r="D44" s="535"/>
      <c r="E44" s="535"/>
      <c r="F44" s="536"/>
      <c r="G44" s="541" t="s">
        <v>266</v>
      </c>
      <c r="H44" s="542"/>
      <c r="I44" s="542"/>
      <c r="J44" s="542"/>
      <c r="K44" s="542"/>
      <c r="L44" s="542"/>
      <c r="M44" s="542"/>
      <c r="N44" s="542"/>
      <c r="O44" s="543"/>
      <c r="P44" s="756" t="s">
        <v>60</v>
      </c>
      <c r="Q44" s="542"/>
      <c r="R44" s="542"/>
      <c r="S44" s="542"/>
      <c r="T44" s="542"/>
      <c r="U44" s="542"/>
      <c r="V44" s="542"/>
      <c r="W44" s="542"/>
      <c r="X44" s="543"/>
      <c r="Y44" s="1022"/>
      <c r="Z44" s="399"/>
      <c r="AA44" s="400"/>
      <c r="AB44" s="1026" t="s">
        <v>12</v>
      </c>
      <c r="AC44" s="1027"/>
      <c r="AD44" s="1028"/>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23"/>
      <c r="Z45" s="1024"/>
      <c r="AA45" s="1025"/>
      <c r="AB45" s="1029"/>
      <c r="AC45" s="1030"/>
      <c r="AD45" s="1031"/>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32"/>
      <c r="I46" s="1032"/>
      <c r="J46" s="1032"/>
      <c r="K46" s="1032"/>
      <c r="L46" s="1032"/>
      <c r="M46" s="1032"/>
      <c r="N46" s="1032"/>
      <c r="O46" s="1033"/>
      <c r="P46" s="122"/>
      <c r="Q46" s="1040"/>
      <c r="R46" s="1040"/>
      <c r="S46" s="1040"/>
      <c r="T46" s="1040"/>
      <c r="U46" s="1040"/>
      <c r="V46" s="1040"/>
      <c r="W46" s="1040"/>
      <c r="X46" s="1041"/>
      <c r="Y46" s="1018" t="s">
        <v>13</v>
      </c>
      <c r="Z46" s="1019"/>
      <c r="AA46" s="1020"/>
      <c r="AB46" s="522"/>
      <c r="AC46" s="1021"/>
      <c r="AD46" s="1021"/>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34"/>
      <c r="H47" s="1035"/>
      <c r="I47" s="1035"/>
      <c r="J47" s="1035"/>
      <c r="K47" s="1035"/>
      <c r="L47" s="1035"/>
      <c r="M47" s="1035"/>
      <c r="N47" s="1035"/>
      <c r="O47" s="1036"/>
      <c r="P47" s="1042"/>
      <c r="Q47" s="1042"/>
      <c r="R47" s="1042"/>
      <c r="S47" s="1042"/>
      <c r="T47" s="1042"/>
      <c r="U47" s="1042"/>
      <c r="V47" s="1042"/>
      <c r="W47" s="1042"/>
      <c r="X47" s="1043"/>
      <c r="Y47" s="283" t="s">
        <v>55</v>
      </c>
      <c r="Z47" s="1015"/>
      <c r="AA47" s="1016"/>
      <c r="AB47" s="492"/>
      <c r="AC47" s="1017"/>
      <c r="AD47" s="1017"/>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40"/>
      <c r="B48" s="641"/>
      <c r="C48" s="641"/>
      <c r="D48" s="641"/>
      <c r="E48" s="641"/>
      <c r="F48" s="642"/>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46" t="s">
        <v>302</v>
      </c>
      <c r="AC48" s="1047"/>
      <c r="AD48" s="104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4" t="s">
        <v>501</v>
      </c>
      <c r="B51" s="535"/>
      <c r="C51" s="535"/>
      <c r="D51" s="535"/>
      <c r="E51" s="535"/>
      <c r="F51" s="536"/>
      <c r="G51" s="541" t="s">
        <v>266</v>
      </c>
      <c r="H51" s="542"/>
      <c r="I51" s="542"/>
      <c r="J51" s="542"/>
      <c r="K51" s="542"/>
      <c r="L51" s="542"/>
      <c r="M51" s="542"/>
      <c r="N51" s="542"/>
      <c r="O51" s="543"/>
      <c r="P51" s="756" t="s">
        <v>60</v>
      </c>
      <c r="Q51" s="542"/>
      <c r="R51" s="542"/>
      <c r="S51" s="542"/>
      <c r="T51" s="542"/>
      <c r="U51" s="542"/>
      <c r="V51" s="542"/>
      <c r="W51" s="542"/>
      <c r="X51" s="543"/>
      <c r="Y51" s="1022"/>
      <c r="Z51" s="399"/>
      <c r="AA51" s="400"/>
      <c r="AB51" s="359" t="s">
        <v>12</v>
      </c>
      <c r="AC51" s="1027"/>
      <c r="AD51" s="1028"/>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23"/>
      <c r="Z52" s="1024"/>
      <c r="AA52" s="1025"/>
      <c r="AB52" s="1029"/>
      <c r="AC52" s="1030"/>
      <c r="AD52" s="1031"/>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32"/>
      <c r="I53" s="1032"/>
      <c r="J53" s="1032"/>
      <c r="K53" s="1032"/>
      <c r="L53" s="1032"/>
      <c r="M53" s="1032"/>
      <c r="N53" s="1032"/>
      <c r="O53" s="1033"/>
      <c r="P53" s="122"/>
      <c r="Q53" s="1040"/>
      <c r="R53" s="1040"/>
      <c r="S53" s="1040"/>
      <c r="T53" s="1040"/>
      <c r="U53" s="1040"/>
      <c r="V53" s="1040"/>
      <c r="W53" s="1040"/>
      <c r="X53" s="1041"/>
      <c r="Y53" s="1018" t="s">
        <v>13</v>
      </c>
      <c r="Z53" s="1019"/>
      <c r="AA53" s="1020"/>
      <c r="AB53" s="522"/>
      <c r="AC53" s="1021"/>
      <c r="AD53" s="1021"/>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34"/>
      <c r="H54" s="1035"/>
      <c r="I54" s="1035"/>
      <c r="J54" s="1035"/>
      <c r="K54" s="1035"/>
      <c r="L54" s="1035"/>
      <c r="M54" s="1035"/>
      <c r="N54" s="1035"/>
      <c r="O54" s="1036"/>
      <c r="P54" s="1042"/>
      <c r="Q54" s="1042"/>
      <c r="R54" s="1042"/>
      <c r="S54" s="1042"/>
      <c r="T54" s="1042"/>
      <c r="U54" s="1042"/>
      <c r="V54" s="1042"/>
      <c r="W54" s="1042"/>
      <c r="X54" s="1043"/>
      <c r="Y54" s="283" t="s">
        <v>55</v>
      </c>
      <c r="Z54" s="1015"/>
      <c r="AA54" s="1016"/>
      <c r="AB54" s="492"/>
      <c r="AC54" s="1017"/>
      <c r="AD54" s="1017"/>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40"/>
      <c r="B55" s="641"/>
      <c r="C55" s="641"/>
      <c r="D55" s="641"/>
      <c r="E55" s="641"/>
      <c r="F55" s="642"/>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46" t="s">
        <v>302</v>
      </c>
      <c r="AC55" s="1047"/>
      <c r="AD55" s="1047"/>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4" t="s">
        <v>501</v>
      </c>
      <c r="B58" s="535"/>
      <c r="C58" s="535"/>
      <c r="D58" s="535"/>
      <c r="E58" s="535"/>
      <c r="F58" s="536"/>
      <c r="G58" s="541" t="s">
        <v>266</v>
      </c>
      <c r="H58" s="542"/>
      <c r="I58" s="542"/>
      <c r="J58" s="542"/>
      <c r="K58" s="542"/>
      <c r="L58" s="542"/>
      <c r="M58" s="542"/>
      <c r="N58" s="542"/>
      <c r="O58" s="543"/>
      <c r="P58" s="756" t="s">
        <v>60</v>
      </c>
      <c r="Q58" s="542"/>
      <c r="R58" s="542"/>
      <c r="S58" s="542"/>
      <c r="T58" s="542"/>
      <c r="U58" s="542"/>
      <c r="V58" s="542"/>
      <c r="W58" s="542"/>
      <c r="X58" s="543"/>
      <c r="Y58" s="1022"/>
      <c r="Z58" s="399"/>
      <c r="AA58" s="400"/>
      <c r="AB58" s="1026" t="s">
        <v>12</v>
      </c>
      <c r="AC58" s="1027"/>
      <c r="AD58" s="1028"/>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23"/>
      <c r="Z59" s="1024"/>
      <c r="AA59" s="1025"/>
      <c r="AB59" s="1029"/>
      <c r="AC59" s="1030"/>
      <c r="AD59" s="1031"/>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32"/>
      <c r="I60" s="1032"/>
      <c r="J60" s="1032"/>
      <c r="K60" s="1032"/>
      <c r="L60" s="1032"/>
      <c r="M60" s="1032"/>
      <c r="N60" s="1032"/>
      <c r="O60" s="1033"/>
      <c r="P60" s="122"/>
      <c r="Q60" s="1040"/>
      <c r="R60" s="1040"/>
      <c r="S60" s="1040"/>
      <c r="T60" s="1040"/>
      <c r="U60" s="1040"/>
      <c r="V60" s="1040"/>
      <c r="W60" s="1040"/>
      <c r="X60" s="1041"/>
      <c r="Y60" s="1018" t="s">
        <v>13</v>
      </c>
      <c r="Z60" s="1019"/>
      <c r="AA60" s="1020"/>
      <c r="AB60" s="522"/>
      <c r="AC60" s="1021"/>
      <c r="AD60" s="1021"/>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34"/>
      <c r="H61" s="1035"/>
      <c r="I61" s="1035"/>
      <c r="J61" s="1035"/>
      <c r="K61" s="1035"/>
      <c r="L61" s="1035"/>
      <c r="M61" s="1035"/>
      <c r="N61" s="1035"/>
      <c r="O61" s="1036"/>
      <c r="P61" s="1042"/>
      <c r="Q61" s="1042"/>
      <c r="R61" s="1042"/>
      <c r="S61" s="1042"/>
      <c r="T61" s="1042"/>
      <c r="U61" s="1042"/>
      <c r="V61" s="1042"/>
      <c r="W61" s="1042"/>
      <c r="X61" s="1043"/>
      <c r="Y61" s="283" t="s">
        <v>55</v>
      </c>
      <c r="Z61" s="1015"/>
      <c r="AA61" s="1016"/>
      <c r="AB61" s="492"/>
      <c r="AC61" s="1017"/>
      <c r="AD61" s="1017"/>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40"/>
      <c r="B62" s="641"/>
      <c r="C62" s="641"/>
      <c r="D62" s="641"/>
      <c r="E62" s="641"/>
      <c r="F62" s="642"/>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46" t="s">
        <v>302</v>
      </c>
      <c r="AC62" s="1047"/>
      <c r="AD62" s="104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4" t="s">
        <v>501</v>
      </c>
      <c r="B65" s="535"/>
      <c r="C65" s="535"/>
      <c r="D65" s="535"/>
      <c r="E65" s="535"/>
      <c r="F65" s="536"/>
      <c r="G65" s="541" t="s">
        <v>266</v>
      </c>
      <c r="H65" s="542"/>
      <c r="I65" s="542"/>
      <c r="J65" s="542"/>
      <c r="K65" s="542"/>
      <c r="L65" s="542"/>
      <c r="M65" s="542"/>
      <c r="N65" s="542"/>
      <c r="O65" s="543"/>
      <c r="P65" s="756" t="s">
        <v>60</v>
      </c>
      <c r="Q65" s="542"/>
      <c r="R65" s="542"/>
      <c r="S65" s="542"/>
      <c r="T65" s="542"/>
      <c r="U65" s="542"/>
      <c r="V65" s="542"/>
      <c r="W65" s="542"/>
      <c r="X65" s="543"/>
      <c r="Y65" s="1022"/>
      <c r="Z65" s="399"/>
      <c r="AA65" s="400"/>
      <c r="AB65" s="1026" t="s">
        <v>12</v>
      </c>
      <c r="AC65" s="1027"/>
      <c r="AD65" s="1028"/>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23"/>
      <c r="Z66" s="1024"/>
      <c r="AA66" s="1025"/>
      <c r="AB66" s="1029"/>
      <c r="AC66" s="1030"/>
      <c r="AD66" s="1031"/>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32"/>
      <c r="I67" s="1032"/>
      <c r="J67" s="1032"/>
      <c r="K67" s="1032"/>
      <c r="L67" s="1032"/>
      <c r="M67" s="1032"/>
      <c r="N67" s="1032"/>
      <c r="O67" s="1033"/>
      <c r="P67" s="122"/>
      <c r="Q67" s="1040"/>
      <c r="R67" s="1040"/>
      <c r="S67" s="1040"/>
      <c r="T67" s="1040"/>
      <c r="U67" s="1040"/>
      <c r="V67" s="1040"/>
      <c r="W67" s="1040"/>
      <c r="X67" s="1041"/>
      <c r="Y67" s="1018" t="s">
        <v>13</v>
      </c>
      <c r="Z67" s="1019"/>
      <c r="AA67" s="1020"/>
      <c r="AB67" s="522"/>
      <c r="AC67" s="1021"/>
      <c r="AD67" s="1021"/>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34"/>
      <c r="H68" s="1035"/>
      <c r="I68" s="1035"/>
      <c r="J68" s="1035"/>
      <c r="K68" s="1035"/>
      <c r="L68" s="1035"/>
      <c r="M68" s="1035"/>
      <c r="N68" s="1035"/>
      <c r="O68" s="1036"/>
      <c r="P68" s="1042"/>
      <c r="Q68" s="1042"/>
      <c r="R68" s="1042"/>
      <c r="S68" s="1042"/>
      <c r="T68" s="1042"/>
      <c r="U68" s="1042"/>
      <c r="V68" s="1042"/>
      <c r="W68" s="1042"/>
      <c r="X68" s="1043"/>
      <c r="Y68" s="283" t="s">
        <v>55</v>
      </c>
      <c r="Z68" s="1015"/>
      <c r="AA68" s="1016"/>
      <c r="AB68" s="492"/>
      <c r="AC68" s="1017"/>
      <c r="AD68" s="1017"/>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40"/>
      <c r="B69" s="641"/>
      <c r="C69" s="641"/>
      <c r="D69" s="641"/>
      <c r="E69" s="641"/>
      <c r="F69" s="642"/>
      <c r="G69" s="1037"/>
      <c r="H69" s="1038"/>
      <c r="I69" s="1038"/>
      <c r="J69" s="1038"/>
      <c r="K69" s="1038"/>
      <c r="L69" s="1038"/>
      <c r="M69" s="1038"/>
      <c r="N69" s="1038"/>
      <c r="O69" s="1039"/>
      <c r="P69" s="1044"/>
      <c r="Q69" s="1044"/>
      <c r="R69" s="1044"/>
      <c r="S69" s="1044"/>
      <c r="T69" s="1044"/>
      <c r="U69" s="1044"/>
      <c r="V69" s="1044"/>
      <c r="W69" s="1044"/>
      <c r="X69" s="1045"/>
      <c r="Y69" s="283" t="s">
        <v>14</v>
      </c>
      <c r="Z69" s="1015"/>
      <c r="AA69" s="1016"/>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80" t="s">
        <v>538</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4"/>
      <c r="B4" s="1055"/>
      <c r="C4" s="1055"/>
      <c r="D4" s="1055"/>
      <c r="E4" s="1055"/>
      <c r="F4" s="1056"/>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4"/>
      <c r="B5" s="1055"/>
      <c r="C5" s="1055"/>
      <c r="D5" s="1055"/>
      <c r="E5" s="1055"/>
      <c r="F5" s="1056"/>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4"/>
      <c r="B6" s="1055"/>
      <c r="C6" s="1055"/>
      <c r="D6" s="1055"/>
      <c r="E6" s="1055"/>
      <c r="F6" s="1056"/>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4"/>
      <c r="B7" s="1055"/>
      <c r="C7" s="1055"/>
      <c r="D7" s="1055"/>
      <c r="E7" s="1055"/>
      <c r="F7" s="1056"/>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4"/>
      <c r="B8" s="1055"/>
      <c r="C8" s="1055"/>
      <c r="D8" s="1055"/>
      <c r="E8" s="1055"/>
      <c r="F8" s="1056"/>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4"/>
      <c r="B9" s="1055"/>
      <c r="C9" s="1055"/>
      <c r="D9" s="1055"/>
      <c r="E9" s="1055"/>
      <c r="F9" s="1056"/>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4"/>
      <c r="B10" s="1055"/>
      <c r="C10" s="1055"/>
      <c r="D10" s="1055"/>
      <c r="E10" s="1055"/>
      <c r="F10" s="1056"/>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4"/>
      <c r="B11" s="1055"/>
      <c r="C11" s="1055"/>
      <c r="D11" s="1055"/>
      <c r="E11" s="1055"/>
      <c r="F11" s="1056"/>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4"/>
      <c r="B12" s="1055"/>
      <c r="C12" s="1055"/>
      <c r="D12" s="1055"/>
      <c r="E12" s="1055"/>
      <c r="F12" s="1056"/>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4"/>
      <c r="B13" s="1055"/>
      <c r="C13" s="1055"/>
      <c r="D13" s="1055"/>
      <c r="E13" s="1055"/>
      <c r="F13" s="1056"/>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4"/>
      <c r="B14" s="1055"/>
      <c r="C14" s="1055"/>
      <c r="D14" s="1055"/>
      <c r="E14" s="1055"/>
      <c r="F14" s="1056"/>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4"/>
      <c r="B15" s="1055"/>
      <c r="C15" s="1055"/>
      <c r="D15" s="1055"/>
      <c r="E15" s="1055"/>
      <c r="F15" s="1056"/>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4"/>
      <c r="B16" s="1055"/>
      <c r="C16" s="1055"/>
      <c r="D16" s="1055"/>
      <c r="E16" s="1055"/>
      <c r="F16" s="1056"/>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4"/>
      <c r="B17" s="1055"/>
      <c r="C17" s="1055"/>
      <c r="D17" s="1055"/>
      <c r="E17" s="1055"/>
      <c r="F17" s="1056"/>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4"/>
      <c r="B18" s="1055"/>
      <c r="C18" s="1055"/>
      <c r="D18" s="1055"/>
      <c r="E18" s="1055"/>
      <c r="F18" s="1056"/>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4"/>
      <c r="B19" s="1055"/>
      <c r="C19" s="1055"/>
      <c r="D19" s="1055"/>
      <c r="E19" s="1055"/>
      <c r="F19" s="1056"/>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4"/>
      <c r="B20" s="1055"/>
      <c r="C20" s="1055"/>
      <c r="D20" s="1055"/>
      <c r="E20" s="1055"/>
      <c r="F20" s="1056"/>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4"/>
      <c r="B21" s="1055"/>
      <c r="C21" s="1055"/>
      <c r="D21" s="1055"/>
      <c r="E21" s="1055"/>
      <c r="F21" s="1056"/>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4"/>
      <c r="B22" s="1055"/>
      <c r="C22" s="1055"/>
      <c r="D22" s="1055"/>
      <c r="E22" s="1055"/>
      <c r="F22" s="1056"/>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4"/>
      <c r="B23" s="1055"/>
      <c r="C23" s="1055"/>
      <c r="D23" s="1055"/>
      <c r="E23" s="1055"/>
      <c r="F23" s="1056"/>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4"/>
      <c r="B24" s="1055"/>
      <c r="C24" s="1055"/>
      <c r="D24" s="1055"/>
      <c r="E24" s="1055"/>
      <c r="F24" s="1056"/>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4"/>
      <c r="B25" s="1055"/>
      <c r="C25" s="1055"/>
      <c r="D25" s="1055"/>
      <c r="E25" s="1055"/>
      <c r="F25" s="1056"/>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4"/>
      <c r="B26" s="1055"/>
      <c r="C26" s="1055"/>
      <c r="D26" s="1055"/>
      <c r="E26" s="1055"/>
      <c r="F26" s="1056"/>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4"/>
      <c r="B27" s="1055"/>
      <c r="C27" s="1055"/>
      <c r="D27" s="1055"/>
      <c r="E27" s="1055"/>
      <c r="F27" s="1056"/>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4"/>
      <c r="B28" s="1055"/>
      <c r="C28" s="1055"/>
      <c r="D28" s="1055"/>
      <c r="E28" s="1055"/>
      <c r="F28" s="1056"/>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4"/>
      <c r="B29" s="1055"/>
      <c r="C29" s="1055"/>
      <c r="D29" s="1055"/>
      <c r="E29" s="1055"/>
      <c r="F29" s="1056"/>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4"/>
      <c r="B30" s="1055"/>
      <c r="C30" s="1055"/>
      <c r="D30" s="1055"/>
      <c r="E30" s="1055"/>
      <c r="F30" s="1056"/>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4"/>
      <c r="B31" s="1055"/>
      <c r="C31" s="1055"/>
      <c r="D31" s="1055"/>
      <c r="E31" s="1055"/>
      <c r="F31" s="1056"/>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4"/>
      <c r="B32" s="1055"/>
      <c r="C32" s="1055"/>
      <c r="D32" s="1055"/>
      <c r="E32" s="1055"/>
      <c r="F32" s="1056"/>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4"/>
      <c r="B33" s="1055"/>
      <c r="C33" s="1055"/>
      <c r="D33" s="1055"/>
      <c r="E33" s="1055"/>
      <c r="F33" s="1056"/>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4"/>
      <c r="B34" s="1055"/>
      <c r="C34" s="1055"/>
      <c r="D34" s="1055"/>
      <c r="E34" s="1055"/>
      <c r="F34" s="1056"/>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4"/>
      <c r="B35" s="1055"/>
      <c r="C35" s="1055"/>
      <c r="D35" s="1055"/>
      <c r="E35" s="1055"/>
      <c r="F35" s="1056"/>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4"/>
      <c r="B36" s="1055"/>
      <c r="C36" s="1055"/>
      <c r="D36" s="1055"/>
      <c r="E36" s="1055"/>
      <c r="F36" s="1056"/>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4"/>
      <c r="B37" s="1055"/>
      <c r="C37" s="1055"/>
      <c r="D37" s="1055"/>
      <c r="E37" s="1055"/>
      <c r="F37" s="1056"/>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4"/>
      <c r="B38" s="1055"/>
      <c r="C38" s="1055"/>
      <c r="D38" s="1055"/>
      <c r="E38" s="1055"/>
      <c r="F38" s="1056"/>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4"/>
      <c r="B39" s="1055"/>
      <c r="C39" s="1055"/>
      <c r="D39" s="1055"/>
      <c r="E39" s="1055"/>
      <c r="F39" s="1056"/>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4"/>
      <c r="B40" s="1055"/>
      <c r="C40" s="1055"/>
      <c r="D40" s="1055"/>
      <c r="E40" s="1055"/>
      <c r="F40" s="1056"/>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4"/>
      <c r="B41" s="1055"/>
      <c r="C41" s="1055"/>
      <c r="D41" s="1055"/>
      <c r="E41" s="1055"/>
      <c r="F41" s="1056"/>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4"/>
      <c r="B42" s="1055"/>
      <c r="C42" s="1055"/>
      <c r="D42" s="1055"/>
      <c r="E42" s="1055"/>
      <c r="F42" s="1056"/>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4"/>
      <c r="B43" s="1055"/>
      <c r="C43" s="1055"/>
      <c r="D43" s="1055"/>
      <c r="E43" s="1055"/>
      <c r="F43" s="1056"/>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4"/>
      <c r="B44" s="1055"/>
      <c r="C44" s="1055"/>
      <c r="D44" s="1055"/>
      <c r="E44" s="1055"/>
      <c r="F44" s="1056"/>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4"/>
      <c r="B45" s="1055"/>
      <c r="C45" s="1055"/>
      <c r="D45" s="1055"/>
      <c r="E45" s="1055"/>
      <c r="F45" s="1056"/>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4"/>
      <c r="B46" s="1055"/>
      <c r="C46" s="1055"/>
      <c r="D46" s="1055"/>
      <c r="E46" s="1055"/>
      <c r="F46" s="1056"/>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4"/>
      <c r="B47" s="1055"/>
      <c r="C47" s="1055"/>
      <c r="D47" s="1055"/>
      <c r="E47" s="1055"/>
      <c r="F47" s="1056"/>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4"/>
      <c r="B48" s="1055"/>
      <c r="C48" s="1055"/>
      <c r="D48" s="1055"/>
      <c r="E48" s="1055"/>
      <c r="F48" s="1056"/>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4"/>
      <c r="B49" s="1055"/>
      <c r="C49" s="1055"/>
      <c r="D49" s="1055"/>
      <c r="E49" s="1055"/>
      <c r="F49" s="1056"/>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4"/>
      <c r="B50" s="1055"/>
      <c r="C50" s="1055"/>
      <c r="D50" s="1055"/>
      <c r="E50" s="1055"/>
      <c r="F50" s="1056"/>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4"/>
      <c r="B51" s="1055"/>
      <c r="C51" s="1055"/>
      <c r="D51" s="1055"/>
      <c r="E51" s="1055"/>
      <c r="F51" s="1056"/>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4"/>
      <c r="B52" s="1055"/>
      <c r="C52" s="1055"/>
      <c r="D52" s="1055"/>
      <c r="E52" s="1055"/>
      <c r="F52" s="1056"/>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4"/>
      <c r="B56" s="1055"/>
      <c r="C56" s="1055"/>
      <c r="D56" s="1055"/>
      <c r="E56" s="1055"/>
      <c r="F56" s="1056"/>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4"/>
      <c r="B57" s="1055"/>
      <c r="C57" s="1055"/>
      <c r="D57" s="1055"/>
      <c r="E57" s="1055"/>
      <c r="F57" s="1056"/>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4"/>
      <c r="B58" s="1055"/>
      <c r="C58" s="1055"/>
      <c r="D58" s="1055"/>
      <c r="E58" s="1055"/>
      <c r="F58" s="1056"/>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4"/>
      <c r="B59" s="1055"/>
      <c r="C59" s="1055"/>
      <c r="D59" s="1055"/>
      <c r="E59" s="1055"/>
      <c r="F59" s="1056"/>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4"/>
      <c r="B60" s="1055"/>
      <c r="C60" s="1055"/>
      <c r="D60" s="1055"/>
      <c r="E60" s="1055"/>
      <c r="F60" s="1056"/>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4"/>
      <c r="B61" s="1055"/>
      <c r="C61" s="1055"/>
      <c r="D61" s="1055"/>
      <c r="E61" s="1055"/>
      <c r="F61" s="1056"/>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4"/>
      <c r="B62" s="1055"/>
      <c r="C62" s="1055"/>
      <c r="D62" s="1055"/>
      <c r="E62" s="1055"/>
      <c r="F62" s="1056"/>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4"/>
      <c r="B63" s="1055"/>
      <c r="C63" s="1055"/>
      <c r="D63" s="1055"/>
      <c r="E63" s="1055"/>
      <c r="F63" s="1056"/>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4"/>
      <c r="B64" s="1055"/>
      <c r="C64" s="1055"/>
      <c r="D64" s="1055"/>
      <c r="E64" s="1055"/>
      <c r="F64" s="1056"/>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4"/>
      <c r="B65" s="1055"/>
      <c r="C65" s="1055"/>
      <c r="D65" s="1055"/>
      <c r="E65" s="1055"/>
      <c r="F65" s="1056"/>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4"/>
      <c r="B66" s="1055"/>
      <c r="C66" s="1055"/>
      <c r="D66" s="1055"/>
      <c r="E66" s="1055"/>
      <c r="F66" s="1056"/>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4"/>
      <c r="B67" s="1055"/>
      <c r="C67" s="1055"/>
      <c r="D67" s="1055"/>
      <c r="E67" s="1055"/>
      <c r="F67" s="1056"/>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4"/>
      <c r="B68" s="1055"/>
      <c r="C68" s="1055"/>
      <c r="D68" s="1055"/>
      <c r="E68" s="1055"/>
      <c r="F68" s="1056"/>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4"/>
      <c r="B69" s="1055"/>
      <c r="C69" s="1055"/>
      <c r="D69" s="1055"/>
      <c r="E69" s="1055"/>
      <c r="F69" s="1056"/>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4"/>
      <c r="B70" s="1055"/>
      <c r="C70" s="1055"/>
      <c r="D70" s="1055"/>
      <c r="E70" s="1055"/>
      <c r="F70" s="1056"/>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4"/>
      <c r="B71" s="1055"/>
      <c r="C71" s="1055"/>
      <c r="D71" s="1055"/>
      <c r="E71" s="1055"/>
      <c r="F71" s="1056"/>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4"/>
      <c r="B72" s="1055"/>
      <c r="C72" s="1055"/>
      <c r="D72" s="1055"/>
      <c r="E72" s="1055"/>
      <c r="F72" s="1056"/>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4"/>
      <c r="B73" s="1055"/>
      <c r="C73" s="1055"/>
      <c r="D73" s="1055"/>
      <c r="E73" s="1055"/>
      <c r="F73" s="1056"/>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4"/>
      <c r="B74" s="1055"/>
      <c r="C74" s="1055"/>
      <c r="D74" s="1055"/>
      <c r="E74" s="1055"/>
      <c r="F74" s="1056"/>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4"/>
      <c r="B75" s="1055"/>
      <c r="C75" s="1055"/>
      <c r="D75" s="1055"/>
      <c r="E75" s="1055"/>
      <c r="F75" s="1056"/>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4"/>
      <c r="B76" s="1055"/>
      <c r="C76" s="1055"/>
      <c r="D76" s="1055"/>
      <c r="E76" s="1055"/>
      <c r="F76" s="1056"/>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4"/>
      <c r="B77" s="1055"/>
      <c r="C77" s="1055"/>
      <c r="D77" s="1055"/>
      <c r="E77" s="1055"/>
      <c r="F77" s="1056"/>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4"/>
      <c r="B78" s="1055"/>
      <c r="C78" s="1055"/>
      <c r="D78" s="1055"/>
      <c r="E78" s="1055"/>
      <c r="F78" s="1056"/>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4"/>
      <c r="B79" s="1055"/>
      <c r="C79" s="1055"/>
      <c r="D79" s="1055"/>
      <c r="E79" s="1055"/>
      <c r="F79" s="1056"/>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4"/>
      <c r="B80" s="1055"/>
      <c r="C80" s="1055"/>
      <c r="D80" s="1055"/>
      <c r="E80" s="1055"/>
      <c r="F80" s="1056"/>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4"/>
      <c r="B81" s="1055"/>
      <c r="C81" s="1055"/>
      <c r="D81" s="1055"/>
      <c r="E81" s="1055"/>
      <c r="F81" s="1056"/>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4"/>
      <c r="B82" s="1055"/>
      <c r="C82" s="1055"/>
      <c r="D82" s="1055"/>
      <c r="E82" s="1055"/>
      <c r="F82" s="1056"/>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4"/>
      <c r="B83" s="1055"/>
      <c r="C83" s="1055"/>
      <c r="D83" s="1055"/>
      <c r="E83" s="1055"/>
      <c r="F83" s="1056"/>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4"/>
      <c r="B84" s="1055"/>
      <c r="C84" s="1055"/>
      <c r="D84" s="1055"/>
      <c r="E84" s="1055"/>
      <c r="F84" s="1056"/>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4"/>
      <c r="B85" s="1055"/>
      <c r="C85" s="1055"/>
      <c r="D85" s="1055"/>
      <c r="E85" s="1055"/>
      <c r="F85" s="1056"/>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4"/>
      <c r="B86" s="1055"/>
      <c r="C86" s="1055"/>
      <c r="D86" s="1055"/>
      <c r="E86" s="1055"/>
      <c r="F86" s="1056"/>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4"/>
      <c r="B87" s="1055"/>
      <c r="C87" s="1055"/>
      <c r="D87" s="1055"/>
      <c r="E87" s="1055"/>
      <c r="F87" s="1056"/>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4"/>
      <c r="B88" s="1055"/>
      <c r="C88" s="1055"/>
      <c r="D88" s="1055"/>
      <c r="E88" s="1055"/>
      <c r="F88" s="1056"/>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4"/>
      <c r="B89" s="1055"/>
      <c r="C89" s="1055"/>
      <c r="D89" s="1055"/>
      <c r="E89" s="1055"/>
      <c r="F89" s="1056"/>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4"/>
      <c r="B90" s="1055"/>
      <c r="C90" s="1055"/>
      <c r="D90" s="1055"/>
      <c r="E90" s="1055"/>
      <c r="F90" s="1056"/>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4"/>
      <c r="B91" s="1055"/>
      <c r="C91" s="1055"/>
      <c r="D91" s="1055"/>
      <c r="E91" s="1055"/>
      <c r="F91" s="1056"/>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4"/>
      <c r="B92" s="1055"/>
      <c r="C92" s="1055"/>
      <c r="D92" s="1055"/>
      <c r="E92" s="1055"/>
      <c r="F92" s="1056"/>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4"/>
      <c r="B93" s="1055"/>
      <c r="C93" s="1055"/>
      <c r="D93" s="1055"/>
      <c r="E93" s="1055"/>
      <c r="F93" s="1056"/>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4"/>
      <c r="B94" s="1055"/>
      <c r="C94" s="1055"/>
      <c r="D94" s="1055"/>
      <c r="E94" s="1055"/>
      <c r="F94" s="1056"/>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4"/>
      <c r="B95" s="1055"/>
      <c r="C95" s="1055"/>
      <c r="D95" s="1055"/>
      <c r="E95" s="1055"/>
      <c r="F95" s="1056"/>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4"/>
      <c r="B96" s="1055"/>
      <c r="C96" s="1055"/>
      <c r="D96" s="1055"/>
      <c r="E96" s="1055"/>
      <c r="F96" s="1056"/>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4"/>
      <c r="B97" s="1055"/>
      <c r="C97" s="1055"/>
      <c r="D97" s="1055"/>
      <c r="E97" s="1055"/>
      <c r="F97" s="1056"/>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4"/>
      <c r="B98" s="1055"/>
      <c r="C98" s="1055"/>
      <c r="D98" s="1055"/>
      <c r="E98" s="1055"/>
      <c r="F98" s="1056"/>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4"/>
      <c r="B99" s="1055"/>
      <c r="C99" s="1055"/>
      <c r="D99" s="1055"/>
      <c r="E99" s="1055"/>
      <c r="F99" s="1056"/>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4"/>
      <c r="B100" s="1055"/>
      <c r="C100" s="1055"/>
      <c r="D100" s="1055"/>
      <c r="E100" s="1055"/>
      <c r="F100" s="1056"/>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4"/>
      <c r="B101" s="1055"/>
      <c r="C101" s="1055"/>
      <c r="D101" s="1055"/>
      <c r="E101" s="1055"/>
      <c r="F101" s="1056"/>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4"/>
      <c r="B102" s="1055"/>
      <c r="C102" s="1055"/>
      <c r="D102" s="1055"/>
      <c r="E102" s="1055"/>
      <c r="F102" s="1056"/>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4"/>
      <c r="B103" s="1055"/>
      <c r="C103" s="1055"/>
      <c r="D103" s="1055"/>
      <c r="E103" s="1055"/>
      <c r="F103" s="1056"/>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4"/>
      <c r="B104" s="1055"/>
      <c r="C104" s="1055"/>
      <c r="D104" s="1055"/>
      <c r="E104" s="1055"/>
      <c r="F104" s="1056"/>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4"/>
      <c r="B105" s="1055"/>
      <c r="C105" s="1055"/>
      <c r="D105" s="1055"/>
      <c r="E105" s="1055"/>
      <c r="F105" s="1056"/>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4"/>
      <c r="B109" s="1055"/>
      <c r="C109" s="1055"/>
      <c r="D109" s="1055"/>
      <c r="E109" s="1055"/>
      <c r="F109" s="1056"/>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4"/>
      <c r="B110" s="1055"/>
      <c r="C110" s="1055"/>
      <c r="D110" s="1055"/>
      <c r="E110" s="1055"/>
      <c r="F110" s="1056"/>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4"/>
      <c r="B111" s="1055"/>
      <c r="C111" s="1055"/>
      <c r="D111" s="1055"/>
      <c r="E111" s="1055"/>
      <c r="F111" s="1056"/>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4"/>
      <c r="B112" s="1055"/>
      <c r="C112" s="1055"/>
      <c r="D112" s="1055"/>
      <c r="E112" s="1055"/>
      <c r="F112" s="1056"/>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4"/>
      <c r="B113" s="1055"/>
      <c r="C113" s="1055"/>
      <c r="D113" s="1055"/>
      <c r="E113" s="1055"/>
      <c r="F113" s="1056"/>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4"/>
      <c r="B114" s="1055"/>
      <c r="C114" s="1055"/>
      <c r="D114" s="1055"/>
      <c r="E114" s="1055"/>
      <c r="F114" s="1056"/>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4"/>
      <c r="B115" s="1055"/>
      <c r="C115" s="1055"/>
      <c r="D115" s="1055"/>
      <c r="E115" s="1055"/>
      <c r="F115" s="1056"/>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4"/>
      <c r="B116" s="1055"/>
      <c r="C116" s="1055"/>
      <c r="D116" s="1055"/>
      <c r="E116" s="1055"/>
      <c r="F116" s="1056"/>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4"/>
      <c r="B117" s="1055"/>
      <c r="C117" s="1055"/>
      <c r="D117" s="1055"/>
      <c r="E117" s="1055"/>
      <c r="F117" s="1056"/>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4"/>
      <c r="B118" s="1055"/>
      <c r="C118" s="1055"/>
      <c r="D118" s="1055"/>
      <c r="E118" s="1055"/>
      <c r="F118" s="1056"/>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4"/>
      <c r="B119" s="1055"/>
      <c r="C119" s="1055"/>
      <c r="D119" s="1055"/>
      <c r="E119" s="1055"/>
      <c r="F119" s="1056"/>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4"/>
      <c r="B120" s="1055"/>
      <c r="C120" s="1055"/>
      <c r="D120" s="1055"/>
      <c r="E120" s="1055"/>
      <c r="F120" s="1056"/>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4"/>
      <c r="B121" s="1055"/>
      <c r="C121" s="1055"/>
      <c r="D121" s="1055"/>
      <c r="E121" s="1055"/>
      <c r="F121" s="1056"/>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4"/>
      <c r="B122" s="1055"/>
      <c r="C122" s="1055"/>
      <c r="D122" s="1055"/>
      <c r="E122" s="1055"/>
      <c r="F122" s="1056"/>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4"/>
      <c r="B123" s="1055"/>
      <c r="C123" s="1055"/>
      <c r="D123" s="1055"/>
      <c r="E123" s="1055"/>
      <c r="F123" s="1056"/>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4"/>
      <c r="B124" s="1055"/>
      <c r="C124" s="1055"/>
      <c r="D124" s="1055"/>
      <c r="E124" s="1055"/>
      <c r="F124" s="1056"/>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4"/>
      <c r="B125" s="1055"/>
      <c r="C125" s="1055"/>
      <c r="D125" s="1055"/>
      <c r="E125" s="1055"/>
      <c r="F125" s="1056"/>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4"/>
      <c r="B126" s="1055"/>
      <c r="C126" s="1055"/>
      <c r="D126" s="1055"/>
      <c r="E126" s="1055"/>
      <c r="F126" s="1056"/>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4"/>
      <c r="B127" s="1055"/>
      <c r="C127" s="1055"/>
      <c r="D127" s="1055"/>
      <c r="E127" s="1055"/>
      <c r="F127" s="1056"/>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4"/>
      <c r="B128" s="1055"/>
      <c r="C128" s="1055"/>
      <c r="D128" s="1055"/>
      <c r="E128" s="1055"/>
      <c r="F128" s="1056"/>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4"/>
      <c r="B129" s="1055"/>
      <c r="C129" s="1055"/>
      <c r="D129" s="1055"/>
      <c r="E129" s="1055"/>
      <c r="F129" s="1056"/>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4"/>
      <c r="B130" s="1055"/>
      <c r="C130" s="1055"/>
      <c r="D130" s="1055"/>
      <c r="E130" s="1055"/>
      <c r="F130" s="1056"/>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4"/>
      <c r="B131" s="1055"/>
      <c r="C131" s="1055"/>
      <c r="D131" s="1055"/>
      <c r="E131" s="1055"/>
      <c r="F131" s="1056"/>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4"/>
      <c r="B132" s="1055"/>
      <c r="C132" s="1055"/>
      <c r="D132" s="1055"/>
      <c r="E132" s="1055"/>
      <c r="F132" s="1056"/>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4"/>
      <c r="B133" s="1055"/>
      <c r="C133" s="1055"/>
      <c r="D133" s="1055"/>
      <c r="E133" s="1055"/>
      <c r="F133" s="1056"/>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4"/>
      <c r="B134" s="1055"/>
      <c r="C134" s="1055"/>
      <c r="D134" s="1055"/>
      <c r="E134" s="1055"/>
      <c r="F134" s="1056"/>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4"/>
      <c r="B135" s="1055"/>
      <c r="C135" s="1055"/>
      <c r="D135" s="1055"/>
      <c r="E135" s="1055"/>
      <c r="F135" s="1056"/>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4"/>
      <c r="B136" s="1055"/>
      <c r="C136" s="1055"/>
      <c r="D136" s="1055"/>
      <c r="E136" s="1055"/>
      <c r="F136" s="1056"/>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4"/>
      <c r="B137" s="1055"/>
      <c r="C137" s="1055"/>
      <c r="D137" s="1055"/>
      <c r="E137" s="1055"/>
      <c r="F137" s="1056"/>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4"/>
      <c r="B138" s="1055"/>
      <c r="C138" s="1055"/>
      <c r="D138" s="1055"/>
      <c r="E138" s="1055"/>
      <c r="F138" s="1056"/>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4"/>
      <c r="B139" s="1055"/>
      <c r="C139" s="1055"/>
      <c r="D139" s="1055"/>
      <c r="E139" s="1055"/>
      <c r="F139" s="1056"/>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4"/>
      <c r="B140" s="1055"/>
      <c r="C140" s="1055"/>
      <c r="D140" s="1055"/>
      <c r="E140" s="1055"/>
      <c r="F140" s="1056"/>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4"/>
      <c r="B141" s="1055"/>
      <c r="C141" s="1055"/>
      <c r="D141" s="1055"/>
      <c r="E141" s="1055"/>
      <c r="F141" s="1056"/>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4"/>
      <c r="B142" s="1055"/>
      <c r="C142" s="1055"/>
      <c r="D142" s="1055"/>
      <c r="E142" s="1055"/>
      <c r="F142" s="1056"/>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4"/>
      <c r="B143" s="1055"/>
      <c r="C143" s="1055"/>
      <c r="D143" s="1055"/>
      <c r="E143" s="1055"/>
      <c r="F143" s="1056"/>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4"/>
      <c r="B144" s="1055"/>
      <c r="C144" s="1055"/>
      <c r="D144" s="1055"/>
      <c r="E144" s="1055"/>
      <c r="F144" s="1056"/>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4"/>
      <c r="B145" s="1055"/>
      <c r="C145" s="1055"/>
      <c r="D145" s="1055"/>
      <c r="E145" s="1055"/>
      <c r="F145" s="1056"/>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4"/>
      <c r="B146" s="1055"/>
      <c r="C146" s="1055"/>
      <c r="D146" s="1055"/>
      <c r="E146" s="1055"/>
      <c r="F146" s="1056"/>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4"/>
      <c r="B147" s="1055"/>
      <c r="C147" s="1055"/>
      <c r="D147" s="1055"/>
      <c r="E147" s="1055"/>
      <c r="F147" s="1056"/>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4"/>
      <c r="B148" s="1055"/>
      <c r="C148" s="1055"/>
      <c r="D148" s="1055"/>
      <c r="E148" s="1055"/>
      <c r="F148" s="1056"/>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4"/>
      <c r="B149" s="1055"/>
      <c r="C149" s="1055"/>
      <c r="D149" s="1055"/>
      <c r="E149" s="1055"/>
      <c r="F149" s="1056"/>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4"/>
      <c r="B150" s="1055"/>
      <c r="C150" s="1055"/>
      <c r="D150" s="1055"/>
      <c r="E150" s="1055"/>
      <c r="F150" s="1056"/>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4"/>
      <c r="B151" s="1055"/>
      <c r="C151" s="1055"/>
      <c r="D151" s="1055"/>
      <c r="E151" s="1055"/>
      <c r="F151" s="1056"/>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4"/>
      <c r="B152" s="1055"/>
      <c r="C152" s="1055"/>
      <c r="D152" s="1055"/>
      <c r="E152" s="1055"/>
      <c r="F152" s="1056"/>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4"/>
      <c r="B153" s="1055"/>
      <c r="C153" s="1055"/>
      <c r="D153" s="1055"/>
      <c r="E153" s="1055"/>
      <c r="F153" s="1056"/>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4"/>
      <c r="B154" s="1055"/>
      <c r="C154" s="1055"/>
      <c r="D154" s="1055"/>
      <c r="E154" s="1055"/>
      <c r="F154" s="1056"/>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4"/>
      <c r="B155" s="1055"/>
      <c r="C155" s="1055"/>
      <c r="D155" s="1055"/>
      <c r="E155" s="1055"/>
      <c r="F155" s="1056"/>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4"/>
      <c r="B156" s="1055"/>
      <c r="C156" s="1055"/>
      <c r="D156" s="1055"/>
      <c r="E156" s="1055"/>
      <c r="F156" s="1056"/>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4"/>
      <c r="B157" s="1055"/>
      <c r="C157" s="1055"/>
      <c r="D157" s="1055"/>
      <c r="E157" s="1055"/>
      <c r="F157" s="1056"/>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4"/>
      <c r="B158" s="1055"/>
      <c r="C158" s="1055"/>
      <c r="D158" s="1055"/>
      <c r="E158" s="1055"/>
      <c r="F158" s="1056"/>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4"/>
      <c r="B162" s="1055"/>
      <c r="C162" s="1055"/>
      <c r="D162" s="1055"/>
      <c r="E162" s="1055"/>
      <c r="F162" s="1056"/>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4"/>
      <c r="B163" s="1055"/>
      <c r="C163" s="1055"/>
      <c r="D163" s="1055"/>
      <c r="E163" s="1055"/>
      <c r="F163" s="1056"/>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4"/>
      <c r="B164" s="1055"/>
      <c r="C164" s="1055"/>
      <c r="D164" s="1055"/>
      <c r="E164" s="1055"/>
      <c r="F164" s="1056"/>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4"/>
      <c r="B165" s="1055"/>
      <c r="C165" s="1055"/>
      <c r="D165" s="1055"/>
      <c r="E165" s="1055"/>
      <c r="F165" s="1056"/>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4"/>
      <c r="B166" s="1055"/>
      <c r="C166" s="1055"/>
      <c r="D166" s="1055"/>
      <c r="E166" s="1055"/>
      <c r="F166" s="1056"/>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4"/>
      <c r="B167" s="1055"/>
      <c r="C167" s="1055"/>
      <c r="D167" s="1055"/>
      <c r="E167" s="1055"/>
      <c r="F167" s="1056"/>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4"/>
      <c r="B168" s="1055"/>
      <c r="C168" s="1055"/>
      <c r="D168" s="1055"/>
      <c r="E168" s="1055"/>
      <c r="F168" s="1056"/>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4"/>
      <c r="B169" s="1055"/>
      <c r="C169" s="1055"/>
      <c r="D169" s="1055"/>
      <c r="E169" s="1055"/>
      <c r="F169" s="1056"/>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4"/>
      <c r="B170" s="1055"/>
      <c r="C170" s="1055"/>
      <c r="D170" s="1055"/>
      <c r="E170" s="1055"/>
      <c r="F170" s="1056"/>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4"/>
      <c r="B171" s="1055"/>
      <c r="C171" s="1055"/>
      <c r="D171" s="1055"/>
      <c r="E171" s="1055"/>
      <c r="F171" s="1056"/>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4"/>
      <c r="B172" s="1055"/>
      <c r="C172" s="1055"/>
      <c r="D172" s="1055"/>
      <c r="E172" s="1055"/>
      <c r="F172" s="1056"/>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4"/>
      <c r="B173" s="1055"/>
      <c r="C173" s="1055"/>
      <c r="D173" s="1055"/>
      <c r="E173" s="1055"/>
      <c r="F173" s="1056"/>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4"/>
      <c r="B174" s="1055"/>
      <c r="C174" s="1055"/>
      <c r="D174" s="1055"/>
      <c r="E174" s="1055"/>
      <c r="F174" s="1056"/>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4"/>
      <c r="B175" s="1055"/>
      <c r="C175" s="1055"/>
      <c r="D175" s="1055"/>
      <c r="E175" s="1055"/>
      <c r="F175" s="1056"/>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4"/>
      <c r="B176" s="1055"/>
      <c r="C176" s="1055"/>
      <c r="D176" s="1055"/>
      <c r="E176" s="1055"/>
      <c r="F176" s="1056"/>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4"/>
      <c r="B177" s="1055"/>
      <c r="C177" s="1055"/>
      <c r="D177" s="1055"/>
      <c r="E177" s="1055"/>
      <c r="F177" s="1056"/>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4"/>
      <c r="B178" s="1055"/>
      <c r="C178" s="1055"/>
      <c r="D178" s="1055"/>
      <c r="E178" s="1055"/>
      <c r="F178" s="1056"/>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4"/>
      <c r="B179" s="1055"/>
      <c r="C179" s="1055"/>
      <c r="D179" s="1055"/>
      <c r="E179" s="1055"/>
      <c r="F179" s="1056"/>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4"/>
      <c r="B180" s="1055"/>
      <c r="C180" s="1055"/>
      <c r="D180" s="1055"/>
      <c r="E180" s="1055"/>
      <c r="F180" s="1056"/>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4"/>
      <c r="B181" s="1055"/>
      <c r="C181" s="1055"/>
      <c r="D181" s="1055"/>
      <c r="E181" s="1055"/>
      <c r="F181" s="1056"/>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4"/>
      <c r="B182" s="1055"/>
      <c r="C182" s="1055"/>
      <c r="D182" s="1055"/>
      <c r="E182" s="1055"/>
      <c r="F182" s="1056"/>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4"/>
      <c r="B183" s="1055"/>
      <c r="C183" s="1055"/>
      <c r="D183" s="1055"/>
      <c r="E183" s="1055"/>
      <c r="F183" s="1056"/>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4"/>
      <c r="B184" s="1055"/>
      <c r="C184" s="1055"/>
      <c r="D184" s="1055"/>
      <c r="E184" s="1055"/>
      <c r="F184" s="1056"/>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4"/>
      <c r="B185" s="1055"/>
      <c r="C185" s="1055"/>
      <c r="D185" s="1055"/>
      <c r="E185" s="1055"/>
      <c r="F185" s="1056"/>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4"/>
      <c r="B186" s="1055"/>
      <c r="C186" s="1055"/>
      <c r="D186" s="1055"/>
      <c r="E186" s="1055"/>
      <c r="F186" s="1056"/>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4"/>
      <c r="B187" s="1055"/>
      <c r="C187" s="1055"/>
      <c r="D187" s="1055"/>
      <c r="E187" s="1055"/>
      <c r="F187" s="1056"/>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4"/>
      <c r="B188" s="1055"/>
      <c r="C188" s="1055"/>
      <c r="D188" s="1055"/>
      <c r="E188" s="1055"/>
      <c r="F188" s="1056"/>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4"/>
      <c r="B189" s="1055"/>
      <c r="C189" s="1055"/>
      <c r="D189" s="1055"/>
      <c r="E189" s="1055"/>
      <c r="F189" s="1056"/>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4"/>
      <c r="B190" s="1055"/>
      <c r="C190" s="1055"/>
      <c r="D190" s="1055"/>
      <c r="E190" s="1055"/>
      <c r="F190" s="1056"/>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4"/>
      <c r="B191" s="1055"/>
      <c r="C191" s="1055"/>
      <c r="D191" s="1055"/>
      <c r="E191" s="1055"/>
      <c r="F191" s="1056"/>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4"/>
      <c r="B192" s="1055"/>
      <c r="C192" s="1055"/>
      <c r="D192" s="1055"/>
      <c r="E192" s="1055"/>
      <c r="F192" s="1056"/>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4"/>
      <c r="B193" s="1055"/>
      <c r="C193" s="1055"/>
      <c r="D193" s="1055"/>
      <c r="E193" s="1055"/>
      <c r="F193" s="1056"/>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4"/>
      <c r="B194" s="1055"/>
      <c r="C194" s="1055"/>
      <c r="D194" s="1055"/>
      <c r="E194" s="1055"/>
      <c r="F194" s="1056"/>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4"/>
      <c r="B195" s="1055"/>
      <c r="C195" s="1055"/>
      <c r="D195" s="1055"/>
      <c r="E195" s="1055"/>
      <c r="F195" s="1056"/>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4"/>
      <c r="B196" s="1055"/>
      <c r="C196" s="1055"/>
      <c r="D196" s="1055"/>
      <c r="E196" s="1055"/>
      <c r="F196" s="1056"/>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4"/>
      <c r="B197" s="1055"/>
      <c r="C197" s="1055"/>
      <c r="D197" s="1055"/>
      <c r="E197" s="1055"/>
      <c r="F197" s="1056"/>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4"/>
      <c r="B198" s="1055"/>
      <c r="C198" s="1055"/>
      <c r="D198" s="1055"/>
      <c r="E198" s="1055"/>
      <c r="F198" s="1056"/>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4"/>
      <c r="B199" s="1055"/>
      <c r="C199" s="1055"/>
      <c r="D199" s="1055"/>
      <c r="E199" s="1055"/>
      <c r="F199" s="1056"/>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4"/>
      <c r="B200" s="1055"/>
      <c r="C200" s="1055"/>
      <c r="D200" s="1055"/>
      <c r="E200" s="1055"/>
      <c r="F200" s="1056"/>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4"/>
      <c r="B201" s="1055"/>
      <c r="C201" s="1055"/>
      <c r="D201" s="1055"/>
      <c r="E201" s="1055"/>
      <c r="F201" s="1056"/>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4"/>
      <c r="B202" s="1055"/>
      <c r="C202" s="1055"/>
      <c r="D202" s="1055"/>
      <c r="E202" s="1055"/>
      <c r="F202" s="1056"/>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4"/>
      <c r="B203" s="1055"/>
      <c r="C203" s="1055"/>
      <c r="D203" s="1055"/>
      <c r="E203" s="1055"/>
      <c r="F203" s="1056"/>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4"/>
      <c r="B204" s="1055"/>
      <c r="C204" s="1055"/>
      <c r="D204" s="1055"/>
      <c r="E204" s="1055"/>
      <c r="F204" s="1056"/>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4"/>
      <c r="B205" s="1055"/>
      <c r="C205" s="1055"/>
      <c r="D205" s="1055"/>
      <c r="E205" s="1055"/>
      <c r="F205" s="1056"/>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4"/>
      <c r="B206" s="1055"/>
      <c r="C206" s="1055"/>
      <c r="D206" s="1055"/>
      <c r="E206" s="1055"/>
      <c r="F206" s="1056"/>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4"/>
      <c r="B207" s="1055"/>
      <c r="C207" s="1055"/>
      <c r="D207" s="1055"/>
      <c r="E207" s="1055"/>
      <c r="F207" s="1056"/>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4"/>
      <c r="B208" s="1055"/>
      <c r="C208" s="1055"/>
      <c r="D208" s="1055"/>
      <c r="E208" s="1055"/>
      <c r="F208" s="1056"/>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4"/>
      <c r="B209" s="1055"/>
      <c r="C209" s="1055"/>
      <c r="D209" s="1055"/>
      <c r="E209" s="1055"/>
      <c r="F209" s="1056"/>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4"/>
      <c r="B210" s="1055"/>
      <c r="C210" s="1055"/>
      <c r="D210" s="1055"/>
      <c r="E210" s="1055"/>
      <c r="F210" s="1056"/>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4"/>
      <c r="B211" s="1055"/>
      <c r="C211" s="1055"/>
      <c r="D211" s="1055"/>
      <c r="E211" s="1055"/>
      <c r="F211" s="1056"/>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4"/>
      <c r="B215" s="1055"/>
      <c r="C215" s="1055"/>
      <c r="D215" s="1055"/>
      <c r="E215" s="1055"/>
      <c r="F215" s="1056"/>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4"/>
      <c r="B216" s="1055"/>
      <c r="C216" s="1055"/>
      <c r="D216" s="1055"/>
      <c r="E216" s="1055"/>
      <c r="F216" s="1056"/>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4"/>
      <c r="B217" s="1055"/>
      <c r="C217" s="1055"/>
      <c r="D217" s="1055"/>
      <c r="E217" s="1055"/>
      <c r="F217" s="1056"/>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4"/>
      <c r="B218" s="1055"/>
      <c r="C218" s="1055"/>
      <c r="D218" s="1055"/>
      <c r="E218" s="1055"/>
      <c r="F218" s="1056"/>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4"/>
      <c r="B219" s="1055"/>
      <c r="C219" s="1055"/>
      <c r="D219" s="1055"/>
      <c r="E219" s="1055"/>
      <c r="F219" s="1056"/>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4"/>
      <c r="B220" s="1055"/>
      <c r="C220" s="1055"/>
      <c r="D220" s="1055"/>
      <c r="E220" s="1055"/>
      <c r="F220" s="1056"/>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4"/>
      <c r="B221" s="1055"/>
      <c r="C221" s="1055"/>
      <c r="D221" s="1055"/>
      <c r="E221" s="1055"/>
      <c r="F221" s="1056"/>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4"/>
      <c r="B222" s="1055"/>
      <c r="C222" s="1055"/>
      <c r="D222" s="1055"/>
      <c r="E222" s="1055"/>
      <c r="F222" s="1056"/>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4"/>
      <c r="B223" s="1055"/>
      <c r="C223" s="1055"/>
      <c r="D223" s="1055"/>
      <c r="E223" s="1055"/>
      <c r="F223" s="1056"/>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4"/>
      <c r="B224" s="1055"/>
      <c r="C224" s="1055"/>
      <c r="D224" s="1055"/>
      <c r="E224" s="1055"/>
      <c r="F224" s="1056"/>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4"/>
      <c r="B225" s="1055"/>
      <c r="C225" s="1055"/>
      <c r="D225" s="1055"/>
      <c r="E225" s="1055"/>
      <c r="F225" s="1056"/>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4"/>
      <c r="B226" s="1055"/>
      <c r="C226" s="1055"/>
      <c r="D226" s="1055"/>
      <c r="E226" s="1055"/>
      <c r="F226" s="1056"/>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4"/>
      <c r="B227" s="1055"/>
      <c r="C227" s="1055"/>
      <c r="D227" s="1055"/>
      <c r="E227" s="1055"/>
      <c r="F227" s="1056"/>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4"/>
      <c r="B228" s="1055"/>
      <c r="C228" s="1055"/>
      <c r="D228" s="1055"/>
      <c r="E228" s="1055"/>
      <c r="F228" s="1056"/>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4"/>
      <c r="B229" s="1055"/>
      <c r="C229" s="1055"/>
      <c r="D229" s="1055"/>
      <c r="E229" s="1055"/>
      <c r="F229" s="1056"/>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4"/>
      <c r="B230" s="1055"/>
      <c r="C230" s="1055"/>
      <c r="D230" s="1055"/>
      <c r="E230" s="1055"/>
      <c r="F230" s="1056"/>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4"/>
      <c r="B231" s="1055"/>
      <c r="C231" s="1055"/>
      <c r="D231" s="1055"/>
      <c r="E231" s="1055"/>
      <c r="F231" s="1056"/>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4"/>
      <c r="B232" s="1055"/>
      <c r="C232" s="1055"/>
      <c r="D232" s="1055"/>
      <c r="E232" s="1055"/>
      <c r="F232" s="1056"/>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4"/>
      <c r="B233" s="1055"/>
      <c r="C233" s="1055"/>
      <c r="D233" s="1055"/>
      <c r="E233" s="1055"/>
      <c r="F233" s="1056"/>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4"/>
      <c r="B234" s="1055"/>
      <c r="C234" s="1055"/>
      <c r="D234" s="1055"/>
      <c r="E234" s="1055"/>
      <c r="F234" s="1056"/>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4"/>
      <c r="B235" s="1055"/>
      <c r="C235" s="1055"/>
      <c r="D235" s="1055"/>
      <c r="E235" s="1055"/>
      <c r="F235" s="1056"/>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4"/>
      <c r="B236" s="1055"/>
      <c r="C236" s="1055"/>
      <c r="D236" s="1055"/>
      <c r="E236" s="1055"/>
      <c r="F236" s="1056"/>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4"/>
      <c r="B237" s="1055"/>
      <c r="C237" s="1055"/>
      <c r="D237" s="1055"/>
      <c r="E237" s="1055"/>
      <c r="F237" s="1056"/>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4"/>
      <c r="B238" s="1055"/>
      <c r="C238" s="1055"/>
      <c r="D238" s="1055"/>
      <c r="E238" s="1055"/>
      <c r="F238" s="1056"/>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4"/>
      <c r="B239" s="1055"/>
      <c r="C239" s="1055"/>
      <c r="D239" s="1055"/>
      <c r="E239" s="1055"/>
      <c r="F239" s="1056"/>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4"/>
      <c r="B240" s="1055"/>
      <c r="C240" s="1055"/>
      <c r="D240" s="1055"/>
      <c r="E240" s="1055"/>
      <c r="F240" s="1056"/>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4"/>
      <c r="B241" s="1055"/>
      <c r="C241" s="1055"/>
      <c r="D241" s="1055"/>
      <c r="E241" s="1055"/>
      <c r="F241" s="1056"/>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4"/>
      <c r="B242" s="1055"/>
      <c r="C242" s="1055"/>
      <c r="D242" s="1055"/>
      <c r="E242" s="1055"/>
      <c r="F242" s="1056"/>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4"/>
      <c r="B243" s="1055"/>
      <c r="C243" s="1055"/>
      <c r="D243" s="1055"/>
      <c r="E243" s="1055"/>
      <c r="F243" s="1056"/>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4"/>
      <c r="B244" s="1055"/>
      <c r="C244" s="1055"/>
      <c r="D244" s="1055"/>
      <c r="E244" s="1055"/>
      <c r="F244" s="1056"/>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4"/>
      <c r="B245" s="1055"/>
      <c r="C245" s="1055"/>
      <c r="D245" s="1055"/>
      <c r="E245" s="1055"/>
      <c r="F245" s="1056"/>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4"/>
      <c r="B246" s="1055"/>
      <c r="C246" s="1055"/>
      <c r="D246" s="1055"/>
      <c r="E246" s="1055"/>
      <c r="F246" s="1056"/>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4"/>
      <c r="B247" s="1055"/>
      <c r="C247" s="1055"/>
      <c r="D247" s="1055"/>
      <c r="E247" s="1055"/>
      <c r="F247" s="1056"/>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4"/>
      <c r="B248" s="1055"/>
      <c r="C248" s="1055"/>
      <c r="D248" s="1055"/>
      <c r="E248" s="1055"/>
      <c r="F248" s="1056"/>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4"/>
      <c r="B249" s="1055"/>
      <c r="C249" s="1055"/>
      <c r="D249" s="1055"/>
      <c r="E249" s="1055"/>
      <c r="F249" s="1056"/>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4"/>
      <c r="B250" s="1055"/>
      <c r="C250" s="1055"/>
      <c r="D250" s="1055"/>
      <c r="E250" s="1055"/>
      <c r="F250" s="1056"/>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4"/>
      <c r="B251" s="1055"/>
      <c r="C251" s="1055"/>
      <c r="D251" s="1055"/>
      <c r="E251" s="1055"/>
      <c r="F251" s="1056"/>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4"/>
      <c r="B252" s="1055"/>
      <c r="C252" s="1055"/>
      <c r="D252" s="1055"/>
      <c r="E252" s="1055"/>
      <c r="F252" s="1056"/>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4"/>
      <c r="B253" s="1055"/>
      <c r="C253" s="1055"/>
      <c r="D253" s="1055"/>
      <c r="E253" s="1055"/>
      <c r="F253" s="1056"/>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4"/>
      <c r="B254" s="1055"/>
      <c r="C254" s="1055"/>
      <c r="D254" s="1055"/>
      <c r="E254" s="1055"/>
      <c r="F254" s="1056"/>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4"/>
      <c r="B255" s="1055"/>
      <c r="C255" s="1055"/>
      <c r="D255" s="1055"/>
      <c r="E255" s="1055"/>
      <c r="F255" s="1056"/>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4"/>
      <c r="B256" s="1055"/>
      <c r="C256" s="1055"/>
      <c r="D256" s="1055"/>
      <c r="E256" s="1055"/>
      <c r="F256" s="1056"/>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4"/>
      <c r="B257" s="1055"/>
      <c r="C257" s="1055"/>
      <c r="D257" s="1055"/>
      <c r="E257" s="1055"/>
      <c r="F257" s="1056"/>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4"/>
      <c r="B258" s="1055"/>
      <c r="C258" s="1055"/>
      <c r="D258" s="1055"/>
      <c r="E258" s="1055"/>
      <c r="F258" s="1056"/>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4"/>
      <c r="B259" s="1055"/>
      <c r="C259" s="1055"/>
      <c r="D259" s="1055"/>
      <c r="E259" s="1055"/>
      <c r="F259" s="1056"/>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4"/>
      <c r="B260" s="1055"/>
      <c r="C260" s="1055"/>
      <c r="D260" s="1055"/>
      <c r="E260" s="1055"/>
      <c r="F260" s="1056"/>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4"/>
      <c r="B261" s="1055"/>
      <c r="C261" s="1055"/>
      <c r="D261" s="1055"/>
      <c r="E261" s="1055"/>
      <c r="F261" s="1056"/>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4"/>
      <c r="B262" s="1055"/>
      <c r="C262" s="1055"/>
      <c r="D262" s="1055"/>
      <c r="E262" s="1055"/>
      <c r="F262" s="1056"/>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4"/>
      <c r="B263" s="1055"/>
      <c r="C263" s="1055"/>
      <c r="D263" s="1055"/>
      <c r="E263" s="1055"/>
      <c r="F263" s="1056"/>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4"/>
      <c r="B264" s="1055"/>
      <c r="C264" s="1055"/>
      <c r="D264" s="1055"/>
      <c r="E264" s="1055"/>
      <c r="F264" s="1056"/>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4">
        <v>1</v>
      </c>
      <c r="B4" s="1074">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4">
        <v>2</v>
      </c>
      <c r="B5" s="1074">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4">
        <v>3</v>
      </c>
      <c r="B6" s="1074">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4">
        <v>4</v>
      </c>
      <c r="B7" s="1074">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4">
        <v>5</v>
      </c>
      <c r="B8" s="1074">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4">
        <v>6</v>
      </c>
      <c r="B9" s="1074">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4">
        <v>7</v>
      </c>
      <c r="B10" s="1074">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4">
        <v>8</v>
      </c>
      <c r="B11" s="1074">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4">
        <v>9</v>
      </c>
      <c r="B12" s="1074">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4">
        <v>10</v>
      </c>
      <c r="B13" s="1074">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4">
        <v>11</v>
      </c>
      <c r="B14" s="1074">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4">
        <v>12</v>
      </c>
      <c r="B15" s="1074">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4">
        <v>13</v>
      </c>
      <c r="B16" s="1074">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4">
        <v>14</v>
      </c>
      <c r="B17" s="1074">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4">
        <v>15</v>
      </c>
      <c r="B18" s="1074">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4">
        <v>16</v>
      </c>
      <c r="B19" s="1074">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4">
        <v>17</v>
      </c>
      <c r="B20" s="1074">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4">
        <v>18</v>
      </c>
      <c r="B21" s="1074">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4">
        <v>19</v>
      </c>
      <c r="B22" s="1074">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4">
        <v>20</v>
      </c>
      <c r="B23" s="1074">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4">
        <v>21</v>
      </c>
      <c r="B24" s="1074">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4">
        <v>22</v>
      </c>
      <c r="B25" s="1074">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4">
        <v>23</v>
      </c>
      <c r="B26" s="1074">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4">
        <v>24</v>
      </c>
      <c r="B27" s="1074">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4">
        <v>25</v>
      </c>
      <c r="B28" s="1074">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4">
        <v>26</v>
      </c>
      <c r="B29" s="1074">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4">
        <v>27</v>
      </c>
      <c r="B30" s="1074">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4">
        <v>28</v>
      </c>
      <c r="B31" s="1074">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4">
        <v>29</v>
      </c>
      <c r="B32" s="1074">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4">
        <v>30</v>
      </c>
      <c r="B33" s="1074">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4">
        <v>1</v>
      </c>
      <c r="B37" s="1074">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4">
        <v>2</v>
      </c>
      <c r="B38" s="1074">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4">
        <v>3</v>
      </c>
      <c r="B39" s="1074">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4">
        <v>4</v>
      </c>
      <c r="B40" s="1074">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4">
        <v>5</v>
      </c>
      <c r="B41" s="1074">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4">
        <v>6</v>
      </c>
      <c r="B42" s="1074">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4">
        <v>7</v>
      </c>
      <c r="B43" s="1074">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4">
        <v>8</v>
      </c>
      <c r="B44" s="1074">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4">
        <v>9</v>
      </c>
      <c r="B45" s="1074">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4">
        <v>10</v>
      </c>
      <c r="B46" s="1074">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4">
        <v>11</v>
      </c>
      <c r="B47" s="1074">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4">
        <v>12</v>
      </c>
      <c r="B48" s="1074">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4">
        <v>13</v>
      </c>
      <c r="B49" s="1074">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4">
        <v>14</v>
      </c>
      <c r="B50" s="1074">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4">
        <v>15</v>
      </c>
      <c r="B51" s="1074">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4">
        <v>16</v>
      </c>
      <c r="B52" s="1074">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4">
        <v>17</v>
      </c>
      <c r="B53" s="1074">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4">
        <v>18</v>
      </c>
      <c r="B54" s="1074">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4">
        <v>19</v>
      </c>
      <c r="B55" s="1074">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4">
        <v>20</v>
      </c>
      <c r="B56" s="1074">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4">
        <v>21</v>
      </c>
      <c r="B57" s="1074">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4">
        <v>22</v>
      </c>
      <c r="B58" s="1074">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4">
        <v>23</v>
      </c>
      <c r="B59" s="1074">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4">
        <v>24</v>
      </c>
      <c r="B60" s="1074">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4">
        <v>25</v>
      </c>
      <c r="B61" s="1074">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4">
        <v>26</v>
      </c>
      <c r="B62" s="1074">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4">
        <v>27</v>
      </c>
      <c r="B63" s="1074">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4">
        <v>28</v>
      </c>
      <c r="B64" s="1074">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4">
        <v>29</v>
      </c>
      <c r="B65" s="1074">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4">
        <v>30</v>
      </c>
      <c r="B66" s="1074">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4">
        <v>1</v>
      </c>
      <c r="B70" s="1074">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4">
        <v>2</v>
      </c>
      <c r="B71" s="1074">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4">
        <v>3</v>
      </c>
      <c r="B72" s="1074">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4">
        <v>4</v>
      </c>
      <c r="B73" s="1074">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4">
        <v>5</v>
      </c>
      <c r="B74" s="1074">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4">
        <v>6</v>
      </c>
      <c r="B75" s="1074">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4">
        <v>7</v>
      </c>
      <c r="B76" s="1074">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4">
        <v>8</v>
      </c>
      <c r="B77" s="1074">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4">
        <v>9</v>
      </c>
      <c r="B78" s="1074">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4">
        <v>10</v>
      </c>
      <c r="B79" s="1074">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4">
        <v>11</v>
      </c>
      <c r="B80" s="1074">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4">
        <v>12</v>
      </c>
      <c r="B81" s="1074">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4">
        <v>13</v>
      </c>
      <c r="B82" s="1074">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4">
        <v>14</v>
      </c>
      <c r="B83" s="1074">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4">
        <v>15</v>
      </c>
      <c r="B84" s="1074">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4">
        <v>16</v>
      </c>
      <c r="B85" s="1074">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4">
        <v>17</v>
      </c>
      <c r="B86" s="1074">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4">
        <v>18</v>
      </c>
      <c r="B87" s="1074">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4">
        <v>19</v>
      </c>
      <c r="B88" s="1074">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4">
        <v>20</v>
      </c>
      <c r="B89" s="1074">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4">
        <v>21</v>
      </c>
      <c r="B90" s="1074">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4">
        <v>22</v>
      </c>
      <c r="B91" s="1074">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4">
        <v>23</v>
      </c>
      <c r="B92" s="1074">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4">
        <v>24</v>
      </c>
      <c r="B93" s="1074">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4">
        <v>25</v>
      </c>
      <c r="B94" s="1074">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4">
        <v>26</v>
      </c>
      <c r="B95" s="1074">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4">
        <v>27</v>
      </c>
      <c r="B96" s="1074">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4">
        <v>28</v>
      </c>
      <c r="B97" s="1074">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4">
        <v>29</v>
      </c>
      <c r="B98" s="1074">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4">
        <v>30</v>
      </c>
      <c r="B99" s="1074">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4">
        <v>1</v>
      </c>
      <c r="B103" s="1074">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4">
        <v>2</v>
      </c>
      <c r="B104" s="1074">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4">
        <v>3</v>
      </c>
      <c r="B105" s="1074">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4">
        <v>4</v>
      </c>
      <c r="B106" s="1074">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4">
        <v>5</v>
      </c>
      <c r="B107" s="1074">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4">
        <v>6</v>
      </c>
      <c r="B108" s="1074">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4">
        <v>7</v>
      </c>
      <c r="B109" s="1074">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4">
        <v>8</v>
      </c>
      <c r="B110" s="1074">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4">
        <v>9</v>
      </c>
      <c r="B111" s="1074">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4">
        <v>10</v>
      </c>
      <c r="B112" s="1074">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4">
        <v>11</v>
      </c>
      <c r="B113" s="1074">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4">
        <v>12</v>
      </c>
      <c r="B114" s="1074">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4">
        <v>13</v>
      </c>
      <c r="B115" s="1074">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4">
        <v>14</v>
      </c>
      <c r="B116" s="1074">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4">
        <v>15</v>
      </c>
      <c r="B117" s="1074">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4">
        <v>16</v>
      </c>
      <c r="B118" s="1074">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4">
        <v>17</v>
      </c>
      <c r="B119" s="1074">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4">
        <v>18</v>
      </c>
      <c r="B120" s="1074">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4">
        <v>19</v>
      </c>
      <c r="B121" s="1074">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4">
        <v>20</v>
      </c>
      <c r="B122" s="1074">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4">
        <v>21</v>
      </c>
      <c r="B123" s="1074">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4">
        <v>22</v>
      </c>
      <c r="B124" s="1074">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4">
        <v>23</v>
      </c>
      <c r="B125" s="1074">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4">
        <v>24</v>
      </c>
      <c r="B126" s="1074">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4">
        <v>25</v>
      </c>
      <c r="B127" s="1074">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4">
        <v>26</v>
      </c>
      <c r="B128" s="1074">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4">
        <v>27</v>
      </c>
      <c r="B129" s="1074">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4">
        <v>28</v>
      </c>
      <c r="B130" s="1074">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4">
        <v>29</v>
      </c>
      <c r="B131" s="1074">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4">
        <v>30</v>
      </c>
      <c r="B132" s="1074">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4">
        <v>1</v>
      </c>
      <c r="B136" s="1074">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4">
        <v>2</v>
      </c>
      <c r="B137" s="1074">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4">
        <v>3</v>
      </c>
      <c r="B138" s="1074">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4">
        <v>4</v>
      </c>
      <c r="B139" s="1074">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4">
        <v>5</v>
      </c>
      <c r="B140" s="1074">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4">
        <v>6</v>
      </c>
      <c r="B141" s="1074">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4">
        <v>7</v>
      </c>
      <c r="B142" s="1074">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4">
        <v>8</v>
      </c>
      <c r="B143" s="1074">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4">
        <v>9</v>
      </c>
      <c r="B144" s="1074">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4">
        <v>10</v>
      </c>
      <c r="B145" s="1074">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4">
        <v>11</v>
      </c>
      <c r="B146" s="1074">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4">
        <v>12</v>
      </c>
      <c r="B147" s="1074">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4">
        <v>13</v>
      </c>
      <c r="B148" s="1074">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4">
        <v>14</v>
      </c>
      <c r="B149" s="1074">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4">
        <v>15</v>
      </c>
      <c r="B150" s="1074">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4">
        <v>16</v>
      </c>
      <c r="B151" s="1074">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4">
        <v>17</v>
      </c>
      <c r="B152" s="1074">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4">
        <v>18</v>
      </c>
      <c r="B153" s="1074">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4">
        <v>19</v>
      </c>
      <c r="B154" s="1074">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4">
        <v>20</v>
      </c>
      <c r="B155" s="1074">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4">
        <v>21</v>
      </c>
      <c r="B156" s="1074">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4">
        <v>22</v>
      </c>
      <c r="B157" s="1074">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4">
        <v>23</v>
      </c>
      <c r="B158" s="1074">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4">
        <v>24</v>
      </c>
      <c r="B159" s="1074">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4">
        <v>25</v>
      </c>
      <c r="B160" s="1074">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4">
        <v>26</v>
      </c>
      <c r="B161" s="1074">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4">
        <v>27</v>
      </c>
      <c r="B162" s="1074">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4">
        <v>28</v>
      </c>
      <c r="B163" s="1074">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4">
        <v>29</v>
      </c>
      <c r="B164" s="1074">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4">
        <v>30</v>
      </c>
      <c r="B165" s="1074">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4">
        <v>1</v>
      </c>
      <c r="B169" s="1074">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4">
        <v>2</v>
      </c>
      <c r="B170" s="1074">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4">
        <v>3</v>
      </c>
      <c r="B171" s="1074">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4">
        <v>4</v>
      </c>
      <c r="B172" s="1074">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4">
        <v>5</v>
      </c>
      <c r="B173" s="1074">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4">
        <v>6</v>
      </c>
      <c r="B174" s="1074">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4">
        <v>7</v>
      </c>
      <c r="B175" s="1074">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4">
        <v>8</v>
      </c>
      <c r="B176" s="1074">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4">
        <v>9</v>
      </c>
      <c r="B177" s="1074">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4">
        <v>10</v>
      </c>
      <c r="B178" s="1074">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4">
        <v>11</v>
      </c>
      <c r="B179" s="1074">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4">
        <v>12</v>
      </c>
      <c r="B180" s="1074">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4">
        <v>13</v>
      </c>
      <c r="B181" s="1074">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4">
        <v>14</v>
      </c>
      <c r="B182" s="1074">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4">
        <v>15</v>
      </c>
      <c r="B183" s="1074">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4">
        <v>16</v>
      </c>
      <c r="B184" s="1074">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4">
        <v>17</v>
      </c>
      <c r="B185" s="1074">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4">
        <v>18</v>
      </c>
      <c r="B186" s="1074">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4">
        <v>19</v>
      </c>
      <c r="B187" s="1074">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4">
        <v>20</v>
      </c>
      <c r="B188" s="1074">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4">
        <v>21</v>
      </c>
      <c r="B189" s="1074">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4">
        <v>22</v>
      </c>
      <c r="B190" s="1074">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4">
        <v>23</v>
      </c>
      <c r="B191" s="1074">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4">
        <v>24</v>
      </c>
      <c r="B192" s="1074">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4">
        <v>25</v>
      </c>
      <c r="B193" s="1074">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4">
        <v>26</v>
      </c>
      <c r="B194" s="1074">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4">
        <v>27</v>
      </c>
      <c r="B195" s="1074">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4">
        <v>28</v>
      </c>
      <c r="B196" s="1074">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4">
        <v>29</v>
      </c>
      <c r="B197" s="1074">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4">
        <v>30</v>
      </c>
      <c r="B198" s="1074">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4">
        <v>1</v>
      </c>
      <c r="B202" s="1074">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4">
        <v>2</v>
      </c>
      <c r="B203" s="1074">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4">
        <v>3</v>
      </c>
      <c r="B204" s="1074">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4">
        <v>4</v>
      </c>
      <c r="B205" s="1074">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4">
        <v>5</v>
      </c>
      <c r="B206" s="1074">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4">
        <v>6</v>
      </c>
      <c r="B207" s="1074">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4">
        <v>7</v>
      </c>
      <c r="B208" s="1074">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4">
        <v>8</v>
      </c>
      <c r="B209" s="1074">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4">
        <v>9</v>
      </c>
      <c r="B210" s="1074">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4">
        <v>10</v>
      </c>
      <c r="B211" s="1074">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4">
        <v>11</v>
      </c>
      <c r="B212" s="1074">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4">
        <v>12</v>
      </c>
      <c r="B213" s="1074">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4">
        <v>13</v>
      </c>
      <c r="B214" s="1074">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4">
        <v>14</v>
      </c>
      <c r="B215" s="1074">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4">
        <v>15</v>
      </c>
      <c r="B216" s="1074">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4">
        <v>16</v>
      </c>
      <c r="B217" s="1074">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4">
        <v>17</v>
      </c>
      <c r="B218" s="1074">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4">
        <v>18</v>
      </c>
      <c r="B219" s="1074">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4">
        <v>19</v>
      </c>
      <c r="B220" s="1074">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4">
        <v>20</v>
      </c>
      <c r="B221" s="1074">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4">
        <v>21</v>
      </c>
      <c r="B222" s="1074">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4">
        <v>22</v>
      </c>
      <c r="B223" s="1074">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4">
        <v>23</v>
      </c>
      <c r="B224" s="1074">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4">
        <v>24</v>
      </c>
      <c r="B225" s="1074">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4">
        <v>25</v>
      </c>
      <c r="B226" s="1074">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4">
        <v>26</v>
      </c>
      <c r="B227" s="1074">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4">
        <v>27</v>
      </c>
      <c r="B228" s="1074">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4">
        <v>28</v>
      </c>
      <c r="B229" s="1074">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4">
        <v>29</v>
      </c>
      <c r="B230" s="1074">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4">
        <v>30</v>
      </c>
      <c r="B231" s="1074">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4">
        <v>1</v>
      </c>
      <c r="B235" s="1074">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4">
        <v>2</v>
      </c>
      <c r="B236" s="1074">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4">
        <v>3</v>
      </c>
      <c r="B237" s="1074">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4">
        <v>4</v>
      </c>
      <c r="B238" s="1074">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4">
        <v>5</v>
      </c>
      <c r="B239" s="1074">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4">
        <v>6</v>
      </c>
      <c r="B240" s="1074">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4">
        <v>7</v>
      </c>
      <c r="B241" s="1074">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4">
        <v>8</v>
      </c>
      <c r="B242" s="1074">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4">
        <v>9</v>
      </c>
      <c r="B243" s="1074">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4">
        <v>10</v>
      </c>
      <c r="B244" s="1074">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4">
        <v>11</v>
      </c>
      <c r="B245" s="1074">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4">
        <v>12</v>
      </c>
      <c r="B246" s="1074">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4">
        <v>13</v>
      </c>
      <c r="B247" s="1074">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4">
        <v>14</v>
      </c>
      <c r="B248" s="1074">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4">
        <v>15</v>
      </c>
      <c r="B249" s="1074">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4">
        <v>16</v>
      </c>
      <c r="B250" s="1074">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4">
        <v>17</v>
      </c>
      <c r="B251" s="1074">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4">
        <v>18</v>
      </c>
      <c r="B252" s="1074">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4">
        <v>19</v>
      </c>
      <c r="B253" s="1074">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4">
        <v>20</v>
      </c>
      <c r="B254" s="1074">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4">
        <v>21</v>
      </c>
      <c r="B255" s="1074">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4">
        <v>22</v>
      </c>
      <c r="B256" s="1074">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4">
        <v>23</v>
      </c>
      <c r="B257" s="1074">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4">
        <v>24</v>
      </c>
      <c r="B258" s="1074">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4">
        <v>25</v>
      </c>
      <c r="B259" s="1074">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4">
        <v>26</v>
      </c>
      <c r="B260" s="1074">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4">
        <v>27</v>
      </c>
      <c r="B261" s="1074">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4">
        <v>28</v>
      </c>
      <c r="B262" s="1074">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4">
        <v>29</v>
      </c>
      <c r="B263" s="1074">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4">
        <v>30</v>
      </c>
      <c r="B264" s="1074">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4">
        <v>1</v>
      </c>
      <c r="B268" s="1074">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4">
        <v>2</v>
      </c>
      <c r="B269" s="1074">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4">
        <v>3</v>
      </c>
      <c r="B270" s="1074">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4">
        <v>4</v>
      </c>
      <c r="B271" s="1074">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4">
        <v>5</v>
      </c>
      <c r="B272" s="1074">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4">
        <v>6</v>
      </c>
      <c r="B273" s="1074">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4">
        <v>7</v>
      </c>
      <c r="B274" s="1074">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4">
        <v>8</v>
      </c>
      <c r="B275" s="1074">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4">
        <v>9</v>
      </c>
      <c r="B276" s="1074">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4">
        <v>10</v>
      </c>
      <c r="B277" s="1074">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4">
        <v>11</v>
      </c>
      <c r="B278" s="1074">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4">
        <v>12</v>
      </c>
      <c r="B279" s="1074">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4">
        <v>13</v>
      </c>
      <c r="B280" s="1074">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4">
        <v>14</v>
      </c>
      <c r="B281" s="1074">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4">
        <v>15</v>
      </c>
      <c r="B282" s="1074">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4">
        <v>16</v>
      </c>
      <c r="B283" s="1074">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4">
        <v>17</v>
      </c>
      <c r="B284" s="1074">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4">
        <v>18</v>
      </c>
      <c r="B285" s="1074">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4">
        <v>19</v>
      </c>
      <c r="B286" s="1074">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4">
        <v>20</v>
      </c>
      <c r="B287" s="1074">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4">
        <v>21</v>
      </c>
      <c r="B288" s="1074">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4">
        <v>22</v>
      </c>
      <c r="B289" s="1074">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4">
        <v>23</v>
      </c>
      <c r="B290" s="1074">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4">
        <v>24</v>
      </c>
      <c r="B291" s="1074">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4">
        <v>25</v>
      </c>
      <c r="B292" s="1074">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4">
        <v>26</v>
      </c>
      <c r="B293" s="1074">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4">
        <v>27</v>
      </c>
      <c r="B294" s="1074">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4">
        <v>28</v>
      </c>
      <c r="B295" s="1074">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4">
        <v>29</v>
      </c>
      <c r="B296" s="1074">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4">
        <v>30</v>
      </c>
      <c r="B297" s="1074">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4">
        <v>1</v>
      </c>
      <c r="B301" s="1074">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4">
        <v>2</v>
      </c>
      <c r="B302" s="1074">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4">
        <v>3</v>
      </c>
      <c r="B303" s="1074">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4">
        <v>4</v>
      </c>
      <c r="B304" s="1074">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4">
        <v>5</v>
      </c>
      <c r="B305" s="1074">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4">
        <v>6</v>
      </c>
      <c r="B306" s="1074">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4">
        <v>7</v>
      </c>
      <c r="B307" s="1074">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4">
        <v>8</v>
      </c>
      <c r="B308" s="1074">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4">
        <v>9</v>
      </c>
      <c r="B309" s="1074">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4">
        <v>10</v>
      </c>
      <c r="B310" s="1074">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4">
        <v>11</v>
      </c>
      <c r="B311" s="1074">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4">
        <v>12</v>
      </c>
      <c r="B312" s="1074">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4">
        <v>13</v>
      </c>
      <c r="B313" s="1074">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4">
        <v>14</v>
      </c>
      <c r="B314" s="1074">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4">
        <v>15</v>
      </c>
      <c r="B315" s="1074">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4">
        <v>16</v>
      </c>
      <c r="B316" s="1074">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4">
        <v>17</v>
      </c>
      <c r="B317" s="1074">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4">
        <v>18</v>
      </c>
      <c r="B318" s="1074">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4">
        <v>19</v>
      </c>
      <c r="B319" s="1074">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4">
        <v>20</v>
      </c>
      <c r="B320" s="1074">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4">
        <v>21</v>
      </c>
      <c r="B321" s="1074">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4">
        <v>22</v>
      </c>
      <c r="B322" s="1074">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4">
        <v>23</v>
      </c>
      <c r="B323" s="1074">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4">
        <v>24</v>
      </c>
      <c r="B324" s="1074">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4">
        <v>25</v>
      </c>
      <c r="B325" s="1074">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4">
        <v>26</v>
      </c>
      <c r="B326" s="1074">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4">
        <v>27</v>
      </c>
      <c r="B327" s="1074">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4">
        <v>28</v>
      </c>
      <c r="B328" s="1074">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4">
        <v>29</v>
      </c>
      <c r="B329" s="1074">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4">
        <v>30</v>
      </c>
      <c r="B330" s="1074">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4">
        <v>1</v>
      </c>
      <c r="B334" s="1074">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4">
        <v>2</v>
      </c>
      <c r="B335" s="1074">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4">
        <v>3</v>
      </c>
      <c r="B336" s="1074">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4">
        <v>4</v>
      </c>
      <c r="B337" s="1074">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4">
        <v>5</v>
      </c>
      <c r="B338" s="1074">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4">
        <v>6</v>
      </c>
      <c r="B339" s="1074">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4">
        <v>7</v>
      </c>
      <c r="B340" s="1074">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4">
        <v>8</v>
      </c>
      <c r="B341" s="1074">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4">
        <v>9</v>
      </c>
      <c r="B342" s="1074">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4">
        <v>10</v>
      </c>
      <c r="B343" s="1074">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4">
        <v>11</v>
      </c>
      <c r="B344" s="1074">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4">
        <v>12</v>
      </c>
      <c r="B345" s="1074">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4">
        <v>13</v>
      </c>
      <c r="B346" s="1074">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4">
        <v>14</v>
      </c>
      <c r="B347" s="1074">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4">
        <v>15</v>
      </c>
      <c r="B348" s="1074">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4">
        <v>16</v>
      </c>
      <c r="B349" s="1074">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4">
        <v>17</v>
      </c>
      <c r="B350" s="1074">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4">
        <v>18</v>
      </c>
      <c r="B351" s="1074">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4">
        <v>19</v>
      </c>
      <c r="B352" s="1074">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4">
        <v>20</v>
      </c>
      <c r="B353" s="1074">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4">
        <v>21</v>
      </c>
      <c r="B354" s="1074">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4">
        <v>22</v>
      </c>
      <c r="B355" s="1074">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4">
        <v>23</v>
      </c>
      <c r="B356" s="1074">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4">
        <v>24</v>
      </c>
      <c r="B357" s="1074">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4">
        <v>25</v>
      </c>
      <c r="B358" s="1074">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4">
        <v>26</v>
      </c>
      <c r="B359" s="1074">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4">
        <v>27</v>
      </c>
      <c r="B360" s="1074">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4">
        <v>28</v>
      </c>
      <c r="B361" s="1074">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4">
        <v>29</v>
      </c>
      <c r="B362" s="1074">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4">
        <v>30</v>
      </c>
      <c r="B363" s="1074">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4">
        <v>1</v>
      </c>
      <c r="B367" s="1074">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4">
        <v>2</v>
      </c>
      <c r="B368" s="1074">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4">
        <v>3</v>
      </c>
      <c r="B369" s="1074">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4">
        <v>4</v>
      </c>
      <c r="B370" s="1074">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4">
        <v>5</v>
      </c>
      <c r="B371" s="1074">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4">
        <v>6</v>
      </c>
      <c r="B372" s="1074">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4">
        <v>7</v>
      </c>
      <c r="B373" s="1074">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4">
        <v>8</v>
      </c>
      <c r="B374" s="1074">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4">
        <v>9</v>
      </c>
      <c r="B375" s="1074">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4">
        <v>10</v>
      </c>
      <c r="B376" s="1074">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4">
        <v>11</v>
      </c>
      <c r="B377" s="1074">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4">
        <v>12</v>
      </c>
      <c r="B378" s="1074">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4">
        <v>13</v>
      </c>
      <c r="B379" s="1074">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4">
        <v>14</v>
      </c>
      <c r="B380" s="1074">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4">
        <v>15</v>
      </c>
      <c r="B381" s="1074">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4">
        <v>16</v>
      </c>
      <c r="B382" s="1074">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4">
        <v>17</v>
      </c>
      <c r="B383" s="1074">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4">
        <v>18</v>
      </c>
      <c r="B384" s="1074">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4">
        <v>19</v>
      </c>
      <c r="B385" s="1074">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4">
        <v>20</v>
      </c>
      <c r="B386" s="1074">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4">
        <v>21</v>
      </c>
      <c r="B387" s="1074">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4">
        <v>22</v>
      </c>
      <c r="B388" s="1074">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4">
        <v>23</v>
      </c>
      <c r="B389" s="1074">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4">
        <v>24</v>
      </c>
      <c r="B390" s="1074">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4">
        <v>25</v>
      </c>
      <c r="B391" s="1074">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4">
        <v>26</v>
      </c>
      <c r="B392" s="1074">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4">
        <v>27</v>
      </c>
      <c r="B393" s="1074">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4">
        <v>28</v>
      </c>
      <c r="B394" s="1074">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4">
        <v>29</v>
      </c>
      <c r="B395" s="1074">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4">
        <v>30</v>
      </c>
      <c r="B396" s="1074">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4">
        <v>1</v>
      </c>
      <c r="B400" s="1074">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4">
        <v>2</v>
      </c>
      <c r="B401" s="1074">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4">
        <v>3</v>
      </c>
      <c r="B402" s="1074">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4">
        <v>4</v>
      </c>
      <c r="B403" s="1074">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4">
        <v>5</v>
      </c>
      <c r="B404" s="1074">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4">
        <v>6</v>
      </c>
      <c r="B405" s="1074">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4">
        <v>7</v>
      </c>
      <c r="B406" s="1074">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4">
        <v>8</v>
      </c>
      <c r="B407" s="1074">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4">
        <v>9</v>
      </c>
      <c r="B408" s="1074">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4">
        <v>10</v>
      </c>
      <c r="B409" s="1074">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4">
        <v>11</v>
      </c>
      <c r="B410" s="1074">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4">
        <v>12</v>
      </c>
      <c r="B411" s="1074">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4">
        <v>13</v>
      </c>
      <c r="B412" s="1074">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4">
        <v>14</v>
      </c>
      <c r="B413" s="1074">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4">
        <v>15</v>
      </c>
      <c r="B414" s="1074">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4">
        <v>16</v>
      </c>
      <c r="B415" s="1074">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4">
        <v>17</v>
      </c>
      <c r="B416" s="1074">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4">
        <v>18</v>
      </c>
      <c r="B417" s="1074">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4">
        <v>19</v>
      </c>
      <c r="B418" s="1074">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4">
        <v>20</v>
      </c>
      <c r="B419" s="1074">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4">
        <v>21</v>
      </c>
      <c r="B420" s="1074">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4">
        <v>22</v>
      </c>
      <c r="B421" s="1074">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4">
        <v>23</v>
      </c>
      <c r="B422" s="1074">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4">
        <v>24</v>
      </c>
      <c r="B423" s="1074">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4">
        <v>25</v>
      </c>
      <c r="B424" s="1074">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4">
        <v>26</v>
      </c>
      <c r="B425" s="1074">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4">
        <v>27</v>
      </c>
      <c r="B426" s="1074">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4">
        <v>28</v>
      </c>
      <c r="B427" s="1074">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4">
        <v>29</v>
      </c>
      <c r="B428" s="1074">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4">
        <v>30</v>
      </c>
      <c r="B429" s="1074">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4">
        <v>1</v>
      </c>
      <c r="B433" s="1074">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4">
        <v>2</v>
      </c>
      <c r="B434" s="1074">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4">
        <v>3</v>
      </c>
      <c r="B435" s="1074">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4">
        <v>4</v>
      </c>
      <c r="B436" s="1074">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4">
        <v>5</v>
      </c>
      <c r="B437" s="1074">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4">
        <v>6</v>
      </c>
      <c r="B438" s="1074">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4">
        <v>7</v>
      </c>
      <c r="B439" s="1074">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4">
        <v>8</v>
      </c>
      <c r="B440" s="1074">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4">
        <v>9</v>
      </c>
      <c r="B441" s="1074">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4">
        <v>10</v>
      </c>
      <c r="B442" s="1074">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4">
        <v>11</v>
      </c>
      <c r="B443" s="1074">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4">
        <v>12</v>
      </c>
      <c r="B444" s="1074">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4">
        <v>13</v>
      </c>
      <c r="B445" s="1074">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4">
        <v>14</v>
      </c>
      <c r="B446" s="1074">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4">
        <v>15</v>
      </c>
      <c r="B447" s="1074">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4">
        <v>16</v>
      </c>
      <c r="B448" s="1074">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4">
        <v>17</v>
      </c>
      <c r="B449" s="1074">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4">
        <v>18</v>
      </c>
      <c r="B450" s="1074">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4">
        <v>19</v>
      </c>
      <c r="B451" s="1074">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4">
        <v>20</v>
      </c>
      <c r="B452" s="1074">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4">
        <v>21</v>
      </c>
      <c r="B453" s="1074">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4">
        <v>22</v>
      </c>
      <c r="B454" s="1074">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4">
        <v>23</v>
      </c>
      <c r="B455" s="1074">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4">
        <v>24</v>
      </c>
      <c r="B456" s="1074">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4">
        <v>25</v>
      </c>
      <c r="B457" s="1074">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4">
        <v>26</v>
      </c>
      <c r="B458" s="1074">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4">
        <v>27</v>
      </c>
      <c r="B459" s="1074">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4">
        <v>28</v>
      </c>
      <c r="B460" s="1074">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4">
        <v>29</v>
      </c>
      <c r="B461" s="1074">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4">
        <v>30</v>
      </c>
      <c r="B462" s="1074">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4">
        <v>1</v>
      </c>
      <c r="B466" s="1074">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4">
        <v>2</v>
      </c>
      <c r="B467" s="1074">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4">
        <v>3</v>
      </c>
      <c r="B468" s="1074">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4">
        <v>4</v>
      </c>
      <c r="B469" s="1074">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4">
        <v>5</v>
      </c>
      <c r="B470" s="1074">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4">
        <v>6</v>
      </c>
      <c r="B471" s="1074">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4">
        <v>7</v>
      </c>
      <c r="B472" s="1074">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4">
        <v>8</v>
      </c>
      <c r="B473" s="1074">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4">
        <v>9</v>
      </c>
      <c r="B474" s="1074">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4">
        <v>10</v>
      </c>
      <c r="B475" s="1074">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4">
        <v>11</v>
      </c>
      <c r="B476" s="1074">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4">
        <v>12</v>
      </c>
      <c r="B477" s="1074">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4">
        <v>13</v>
      </c>
      <c r="B478" s="1074">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4">
        <v>14</v>
      </c>
      <c r="B479" s="1074">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4">
        <v>15</v>
      </c>
      <c r="B480" s="1074">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4">
        <v>16</v>
      </c>
      <c r="B481" s="1074">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4">
        <v>17</v>
      </c>
      <c r="B482" s="1074">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4">
        <v>18</v>
      </c>
      <c r="B483" s="1074">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4">
        <v>19</v>
      </c>
      <c r="B484" s="1074">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4">
        <v>20</v>
      </c>
      <c r="B485" s="1074">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4">
        <v>21</v>
      </c>
      <c r="B486" s="1074">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4">
        <v>22</v>
      </c>
      <c r="B487" s="1074">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4">
        <v>23</v>
      </c>
      <c r="B488" s="1074">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4">
        <v>24</v>
      </c>
      <c r="B489" s="1074">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4">
        <v>25</v>
      </c>
      <c r="B490" s="1074">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4">
        <v>26</v>
      </c>
      <c r="B491" s="1074">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4">
        <v>27</v>
      </c>
      <c r="B492" s="1074">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4">
        <v>28</v>
      </c>
      <c r="B493" s="1074">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4">
        <v>29</v>
      </c>
      <c r="B494" s="1074">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4">
        <v>30</v>
      </c>
      <c r="B495" s="1074">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4">
        <v>1</v>
      </c>
      <c r="B499" s="1074">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4">
        <v>2</v>
      </c>
      <c r="B500" s="1074">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4">
        <v>3</v>
      </c>
      <c r="B501" s="1074">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4">
        <v>4</v>
      </c>
      <c r="B502" s="1074">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4">
        <v>5</v>
      </c>
      <c r="B503" s="1074">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4">
        <v>6</v>
      </c>
      <c r="B504" s="1074">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4">
        <v>7</v>
      </c>
      <c r="B505" s="1074">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4">
        <v>8</v>
      </c>
      <c r="B506" s="1074">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4">
        <v>9</v>
      </c>
      <c r="B507" s="1074">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4">
        <v>10</v>
      </c>
      <c r="B508" s="1074">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4">
        <v>11</v>
      </c>
      <c r="B509" s="1074">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4">
        <v>12</v>
      </c>
      <c r="B510" s="1074">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4">
        <v>13</v>
      </c>
      <c r="B511" s="1074">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4">
        <v>14</v>
      </c>
      <c r="B512" s="1074">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4">
        <v>15</v>
      </c>
      <c r="B513" s="1074">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4">
        <v>16</v>
      </c>
      <c r="B514" s="1074">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4">
        <v>17</v>
      </c>
      <c r="B515" s="1074">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4">
        <v>18</v>
      </c>
      <c r="B516" s="1074">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4">
        <v>19</v>
      </c>
      <c r="B517" s="1074">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4">
        <v>20</v>
      </c>
      <c r="B518" s="1074">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4">
        <v>21</v>
      </c>
      <c r="B519" s="1074">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4">
        <v>22</v>
      </c>
      <c r="B520" s="1074">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4">
        <v>23</v>
      </c>
      <c r="B521" s="1074">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4">
        <v>24</v>
      </c>
      <c r="B522" s="1074">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4">
        <v>25</v>
      </c>
      <c r="B523" s="1074">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4">
        <v>26</v>
      </c>
      <c r="B524" s="1074">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4">
        <v>27</v>
      </c>
      <c r="B525" s="1074">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4">
        <v>28</v>
      </c>
      <c r="B526" s="1074">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4">
        <v>29</v>
      </c>
      <c r="B527" s="1074">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4">
        <v>30</v>
      </c>
      <c r="B528" s="1074">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4">
        <v>1</v>
      </c>
      <c r="B532" s="1074">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4">
        <v>2</v>
      </c>
      <c r="B533" s="1074">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4">
        <v>3</v>
      </c>
      <c r="B534" s="1074">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4">
        <v>4</v>
      </c>
      <c r="B535" s="1074">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4">
        <v>5</v>
      </c>
      <c r="B536" s="1074">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4">
        <v>6</v>
      </c>
      <c r="B537" s="1074">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4">
        <v>7</v>
      </c>
      <c r="B538" s="1074">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4">
        <v>8</v>
      </c>
      <c r="B539" s="1074">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4">
        <v>9</v>
      </c>
      <c r="B540" s="1074">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4">
        <v>10</v>
      </c>
      <c r="B541" s="1074">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4">
        <v>11</v>
      </c>
      <c r="B542" s="1074">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4">
        <v>12</v>
      </c>
      <c r="B543" s="1074">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4">
        <v>13</v>
      </c>
      <c r="B544" s="1074">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4">
        <v>14</v>
      </c>
      <c r="B545" s="1074">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4">
        <v>15</v>
      </c>
      <c r="B546" s="1074">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4">
        <v>16</v>
      </c>
      <c r="B547" s="1074">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4">
        <v>17</v>
      </c>
      <c r="B548" s="1074">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4">
        <v>18</v>
      </c>
      <c r="B549" s="1074">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4">
        <v>19</v>
      </c>
      <c r="B550" s="1074">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4">
        <v>20</v>
      </c>
      <c r="B551" s="1074">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4">
        <v>21</v>
      </c>
      <c r="B552" s="1074">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4">
        <v>22</v>
      </c>
      <c r="B553" s="1074">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4">
        <v>23</v>
      </c>
      <c r="B554" s="1074">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4">
        <v>24</v>
      </c>
      <c r="B555" s="1074">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4">
        <v>25</v>
      </c>
      <c r="B556" s="1074">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4">
        <v>26</v>
      </c>
      <c r="B557" s="1074">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4">
        <v>27</v>
      </c>
      <c r="B558" s="1074">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4">
        <v>28</v>
      </c>
      <c r="B559" s="1074">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4">
        <v>29</v>
      </c>
      <c r="B560" s="1074">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4">
        <v>30</v>
      </c>
      <c r="B561" s="1074">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4">
        <v>1</v>
      </c>
      <c r="B565" s="1074">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4">
        <v>2</v>
      </c>
      <c r="B566" s="1074">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4">
        <v>3</v>
      </c>
      <c r="B567" s="1074">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4">
        <v>4</v>
      </c>
      <c r="B568" s="1074">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4">
        <v>5</v>
      </c>
      <c r="B569" s="1074">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4">
        <v>6</v>
      </c>
      <c r="B570" s="1074">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4">
        <v>7</v>
      </c>
      <c r="B571" s="1074">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4">
        <v>8</v>
      </c>
      <c r="B572" s="1074">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4">
        <v>9</v>
      </c>
      <c r="B573" s="1074">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4">
        <v>10</v>
      </c>
      <c r="B574" s="1074">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4">
        <v>11</v>
      </c>
      <c r="B575" s="1074">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4">
        <v>12</v>
      </c>
      <c r="B576" s="1074">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4">
        <v>13</v>
      </c>
      <c r="B577" s="1074">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4">
        <v>14</v>
      </c>
      <c r="B578" s="1074">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4">
        <v>15</v>
      </c>
      <c r="B579" s="1074">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4">
        <v>16</v>
      </c>
      <c r="B580" s="1074">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4">
        <v>17</v>
      </c>
      <c r="B581" s="1074">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4">
        <v>18</v>
      </c>
      <c r="B582" s="1074">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4">
        <v>19</v>
      </c>
      <c r="B583" s="1074">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4">
        <v>20</v>
      </c>
      <c r="B584" s="1074">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4">
        <v>21</v>
      </c>
      <c r="B585" s="1074">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4">
        <v>22</v>
      </c>
      <c r="B586" s="1074">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4">
        <v>23</v>
      </c>
      <c r="B587" s="1074">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4">
        <v>24</v>
      </c>
      <c r="B588" s="1074">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4">
        <v>25</v>
      </c>
      <c r="B589" s="1074">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4">
        <v>26</v>
      </c>
      <c r="B590" s="1074">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4">
        <v>27</v>
      </c>
      <c r="B591" s="1074">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4">
        <v>28</v>
      </c>
      <c r="B592" s="1074">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4">
        <v>29</v>
      </c>
      <c r="B593" s="1074">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4">
        <v>30</v>
      </c>
      <c r="B594" s="1074">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4">
        <v>1</v>
      </c>
      <c r="B598" s="1074">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4">
        <v>2</v>
      </c>
      <c r="B599" s="1074">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4">
        <v>3</v>
      </c>
      <c r="B600" s="1074">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4">
        <v>4</v>
      </c>
      <c r="B601" s="1074">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4">
        <v>5</v>
      </c>
      <c r="B602" s="1074">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4">
        <v>6</v>
      </c>
      <c r="B603" s="1074">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4">
        <v>7</v>
      </c>
      <c r="B604" s="1074">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4">
        <v>8</v>
      </c>
      <c r="B605" s="1074">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4">
        <v>9</v>
      </c>
      <c r="B606" s="1074">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4">
        <v>10</v>
      </c>
      <c r="B607" s="1074">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4">
        <v>11</v>
      </c>
      <c r="B608" s="1074">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4">
        <v>12</v>
      </c>
      <c r="B609" s="1074">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4">
        <v>13</v>
      </c>
      <c r="B610" s="1074">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4">
        <v>14</v>
      </c>
      <c r="B611" s="1074">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4">
        <v>15</v>
      </c>
      <c r="B612" s="1074">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4">
        <v>16</v>
      </c>
      <c r="B613" s="1074">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4">
        <v>17</v>
      </c>
      <c r="B614" s="1074">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4">
        <v>18</v>
      </c>
      <c r="B615" s="1074">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4">
        <v>19</v>
      </c>
      <c r="B616" s="1074">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4">
        <v>20</v>
      </c>
      <c r="B617" s="1074">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4">
        <v>21</v>
      </c>
      <c r="B618" s="1074">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4">
        <v>22</v>
      </c>
      <c r="B619" s="1074">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4">
        <v>23</v>
      </c>
      <c r="B620" s="1074">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4">
        <v>24</v>
      </c>
      <c r="B621" s="1074">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4">
        <v>25</v>
      </c>
      <c r="B622" s="1074">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4">
        <v>26</v>
      </c>
      <c r="B623" s="1074">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4">
        <v>27</v>
      </c>
      <c r="B624" s="1074">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4">
        <v>28</v>
      </c>
      <c r="B625" s="1074">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4">
        <v>29</v>
      </c>
      <c r="B626" s="1074">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4">
        <v>30</v>
      </c>
      <c r="B627" s="1074">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4">
        <v>1</v>
      </c>
      <c r="B631" s="1074">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4">
        <v>2</v>
      </c>
      <c r="B632" s="1074">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4">
        <v>3</v>
      </c>
      <c r="B633" s="1074">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4">
        <v>4</v>
      </c>
      <c r="B634" s="1074">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4">
        <v>5</v>
      </c>
      <c r="B635" s="1074">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4">
        <v>6</v>
      </c>
      <c r="B636" s="1074">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4">
        <v>7</v>
      </c>
      <c r="B637" s="1074">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4">
        <v>8</v>
      </c>
      <c r="B638" s="1074">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4">
        <v>9</v>
      </c>
      <c r="B639" s="1074">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4">
        <v>10</v>
      </c>
      <c r="B640" s="1074">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4">
        <v>11</v>
      </c>
      <c r="B641" s="1074">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4">
        <v>12</v>
      </c>
      <c r="B642" s="1074">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4">
        <v>13</v>
      </c>
      <c r="B643" s="1074">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4">
        <v>14</v>
      </c>
      <c r="B644" s="1074">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4">
        <v>15</v>
      </c>
      <c r="B645" s="1074">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4">
        <v>16</v>
      </c>
      <c r="B646" s="1074">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4">
        <v>17</v>
      </c>
      <c r="B647" s="1074">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4">
        <v>18</v>
      </c>
      <c r="B648" s="1074">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4">
        <v>19</v>
      </c>
      <c r="B649" s="1074">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4">
        <v>20</v>
      </c>
      <c r="B650" s="1074">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4">
        <v>21</v>
      </c>
      <c r="B651" s="1074">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4">
        <v>22</v>
      </c>
      <c r="B652" s="1074">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4">
        <v>23</v>
      </c>
      <c r="B653" s="1074">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4">
        <v>24</v>
      </c>
      <c r="B654" s="1074">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4">
        <v>25</v>
      </c>
      <c r="B655" s="1074">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4">
        <v>26</v>
      </c>
      <c r="B656" s="1074">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4">
        <v>27</v>
      </c>
      <c r="B657" s="1074">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4">
        <v>28</v>
      </c>
      <c r="B658" s="1074">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4">
        <v>29</v>
      </c>
      <c r="B659" s="1074">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4">
        <v>30</v>
      </c>
      <c r="B660" s="1074">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4">
        <v>1</v>
      </c>
      <c r="B664" s="1074">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4">
        <v>2</v>
      </c>
      <c r="B665" s="1074">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4">
        <v>3</v>
      </c>
      <c r="B666" s="1074">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4">
        <v>4</v>
      </c>
      <c r="B667" s="1074">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4">
        <v>5</v>
      </c>
      <c r="B668" s="1074">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4">
        <v>6</v>
      </c>
      <c r="B669" s="1074">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4">
        <v>7</v>
      </c>
      <c r="B670" s="1074">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4">
        <v>8</v>
      </c>
      <c r="B671" s="1074">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4">
        <v>9</v>
      </c>
      <c r="B672" s="1074">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4">
        <v>10</v>
      </c>
      <c r="B673" s="1074">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4">
        <v>11</v>
      </c>
      <c r="B674" s="1074">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4">
        <v>12</v>
      </c>
      <c r="B675" s="1074">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4">
        <v>13</v>
      </c>
      <c r="B676" s="1074">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4">
        <v>14</v>
      </c>
      <c r="B677" s="1074">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4">
        <v>15</v>
      </c>
      <c r="B678" s="1074">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4">
        <v>16</v>
      </c>
      <c r="B679" s="1074">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4">
        <v>17</v>
      </c>
      <c r="B680" s="1074">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4">
        <v>18</v>
      </c>
      <c r="B681" s="1074">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4">
        <v>19</v>
      </c>
      <c r="B682" s="1074">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4">
        <v>20</v>
      </c>
      <c r="B683" s="1074">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4">
        <v>21</v>
      </c>
      <c r="B684" s="1074">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4">
        <v>22</v>
      </c>
      <c r="B685" s="1074">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4">
        <v>23</v>
      </c>
      <c r="B686" s="1074">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4">
        <v>24</v>
      </c>
      <c r="B687" s="1074">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4">
        <v>25</v>
      </c>
      <c r="B688" s="1074">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4">
        <v>26</v>
      </c>
      <c r="B689" s="1074">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4">
        <v>27</v>
      </c>
      <c r="B690" s="1074">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4">
        <v>28</v>
      </c>
      <c r="B691" s="1074">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4">
        <v>29</v>
      </c>
      <c r="B692" s="1074">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4">
        <v>30</v>
      </c>
      <c r="B693" s="1074">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4">
        <v>1</v>
      </c>
      <c r="B697" s="1074">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4">
        <v>2</v>
      </c>
      <c r="B698" s="1074">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4">
        <v>3</v>
      </c>
      <c r="B699" s="1074">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4">
        <v>4</v>
      </c>
      <c r="B700" s="1074">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4">
        <v>5</v>
      </c>
      <c r="B701" s="1074">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4">
        <v>6</v>
      </c>
      <c r="B702" s="1074">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4">
        <v>7</v>
      </c>
      <c r="B703" s="1074">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4">
        <v>8</v>
      </c>
      <c r="B704" s="1074">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4">
        <v>9</v>
      </c>
      <c r="B705" s="1074">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4">
        <v>10</v>
      </c>
      <c r="B706" s="1074">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4">
        <v>11</v>
      </c>
      <c r="B707" s="1074">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4">
        <v>12</v>
      </c>
      <c r="B708" s="1074">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4">
        <v>13</v>
      </c>
      <c r="B709" s="1074">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4">
        <v>14</v>
      </c>
      <c r="B710" s="1074">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4">
        <v>15</v>
      </c>
      <c r="B711" s="1074">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4">
        <v>16</v>
      </c>
      <c r="B712" s="1074">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4">
        <v>17</v>
      </c>
      <c r="B713" s="1074">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4">
        <v>18</v>
      </c>
      <c r="B714" s="1074">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4">
        <v>19</v>
      </c>
      <c r="B715" s="1074">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4">
        <v>20</v>
      </c>
      <c r="B716" s="1074">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4">
        <v>21</v>
      </c>
      <c r="B717" s="1074">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4">
        <v>22</v>
      </c>
      <c r="B718" s="1074">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4">
        <v>23</v>
      </c>
      <c r="B719" s="1074">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4">
        <v>24</v>
      </c>
      <c r="B720" s="1074">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4">
        <v>25</v>
      </c>
      <c r="B721" s="1074">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4">
        <v>26</v>
      </c>
      <c r="B722" s="1074">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4">
        <v>27</v>
      </c>
      <c r="B723" s="1074">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4">
        <v>28</v>
      </c>
      <c r="B724" s="1074">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4">
        <v>29</v>
      </c>
      <c r="B725" s="1074">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4">
        <v>30</v>
      </c>
      <c r="B726" s="1074">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4">
        <v>1</v>
      </c>
      <c r="B730" s="1074">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4">
        <v>2</v>
      </c>
      <c r="B731" s="1074">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4">
        <v>3</v>
      </c>
      <c r="B732" s="1074">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4">
        <v>4</v>
      </c>
      <c r="B733" s="1074">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4">
        <v>5</v>
      </c>
      <c r="B734" s="1074">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4">
        <v>6</v>
      </c>
      <c r="B735" s="1074">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4">
        <v>7</v>
      </c>
      <c r="B736" s="1074">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4">
        <v>8</v>
      </c>
      <c r="B737" s="1074">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4">
        <v>9</v>
      </c>
      <c r="B738" s="1074">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4">
        <v>10</v>
      </c>
      <c r="B739" s="1074">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4">
        <v>11</v>
      </c>
      <c r="B740" s="1074">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4">
        <v>12</v>
      </c>
      <c r="B741" s="1074">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4">
        <v>13</v>
      </c>
      <c r="B742" s="1074">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4">
        <v>14</v>
      </c>
      <c r="B743" s="1074">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4">
        <v>15</v>
      </c>
      <c r="B744" s="1074">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4">
        <v>16</v>
      </c>
      <c r="B745" s="1074">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4">
        <v>17</v>
      </c>
      <c r="B746" s="1074">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4">
        <v>18</v>
      </c>
      <c r="B747" s="1074">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4">
        <v>19</v>
      </c>
      <c r="B748" s="1074">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4">
        <v>20</v>
      </c>
      <c r="B749" s="1074">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4">
        <v>21</v>
      </c>
      <c r="B750" s="1074">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4">
        <v>22</v>
      </c>
      <c r="B751" s="1074">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4">
        <v>23</v>
      </c>
      <c r="B752" s="1074">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4">
        <v>24</v>
      </c>
      <c r="B753" s="1074">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4">
        <v>25</v>
      </c>
      <c r="B754" s="1074">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4">
        <v>26</v>
      </c>
      <c r="B755" s="1074">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4">
        <v>27</v>
      </c>
      <c r="B756" s="1074">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4">
        <v>28</v>
      </c>
      <c r="B757" s="1074">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4">
        <v>29</v>
      </c>
      <c r="B758" s="1074">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4">
        <v>30</v>
      </c>
      <c r="B759" s="1074">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4">
        <v>1</v>
      </c>
      <c r="B763" s="1074">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4">
        <v>2</v>
      </c>
      <c r="B764" s="1074">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4">
        <v>3</v>
      </c>
      <c r="B765" s="1074">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4">
        <v>4</v>
      </c>
      <c r="B766" s="1074">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4">
        <v>5</v>
      </c>
      <c r="B767" s="1074">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4">
        <v>6</v>
      </c>
      <c r="B768" s="1074">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4">
        <v>7</v>
      </c>
      <c r="B769" s="1074">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4">
        <v>8</v>
      </c>
      <c r="B770" s="1074">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4">
        <v>9</v>
      </c>
      <c r="B771" s="1074">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4">
        <v>10</v>
      </c>
      <c r="B772" s="1074">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4">
        <v>11</v>
      </c>
      <c r="B773" s="1074">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4">
        <v>12</v>
      </c>
      <c r="B774" s="1074">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4">
        <v>13</v>
      </c>
      <c r="B775" s="1074">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4">
        <v>14</v>
      </c>
      <c r="B776" s="1074">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4">
        <v>15</v>
      </c>
      <c r="B777" s="1074">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4">
        <v>16</v>
      </c>
      <c r="B778" s="1074">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4">
        <v>17</v>
      </c>
      <c r="B779" s="1074">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4">
        <v>18</v>
      </c>
      <c r="B780" s="1074">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4">
        <v>19</v>
      </c>
      <c r="B781" s="1074">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4">
        <v>20</v>
      </c>
      <c r="B782" s="1074">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4">
        <v>21</v>
      </c>
      <c r="B783" s="1074">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4">
        <v>22</v>
      </c>
      <c r="B784" s="1074">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4">
        <v>23</v>
      </c>
      <c r="B785" s="1074">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4">
        <v>24</v>
      </c>
      <c r="B786" s="1074">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4">
        <v>25</v>
      </c>
      <c r="B787" s="1074">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4">
        <v>26</v>
      </c>
      <c r="B788" s="1074">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4">
        <v>27</v>
      </c>
      <c r="B789" s="1074">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4">
        <v>28</v>
      </c>
      <c r="B790" s="1074">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4">
        <v>29</v>
      </c>
      <c r="B791" s="1074">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4">
        <v>30</v>
      </c>
      <c r="B792" s="1074">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4">
        <v>1</v>
      </c>
      <c r="B796" s="1074">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4">
        <v>2</v>
      </c>
      <c r="B797" s="1074">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4">
        <v>3</v>
      </c>
      <c r="B798" s="1074">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4">
        <v>4</v>
      </c>
      <c r="B799" s="1074">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4">
        <v>5</v>
      </c>
      <c r="B800" s="1074">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4">
        <v>6</v>
      </c>
      <c r="B801" s="1074">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4">
        <v>7</v>
      </c>
      <c r="B802" s="1074">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4">
        <v>8</v>
      </c>
      <c r="B803" s="1074">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4">
        <v>9</v>
      </c>
      <c r="B804" s="1074">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4">
        <v>10</v>
      </c>
      <c r="B805" s="1074">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4">
        <v>11</v>
      </c>
      <c r="B806" s="1074">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4">
        <v>12</v>
      </c>
      <c r="B807" s="1074">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4">
        <v>13</v>
      </c>
      <c r="B808" s="1074">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4">
        <v>14</v>
      </c>
      <c r="B809" s="1074">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4">
        <v>15</v>
      </c>
      <c r="B810" s="1074">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4">
        <v>16</v>
      </c>
      <c r="B811" s="1074">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4">
        <v>17</v>
      </c>
      <c r="B812" s="1074">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4">
        <v>18</v>
      </c>
      <c r="B813" s="1074">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4">
        <v>19</v>
      </c>
      <c r="B814" s="1074">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4">
        <v>20</v>
      </c>
      <c r="B815" s="1074">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4">
        <v>21</v>
      </c>
      <c r="B816" s="1074">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4">
        <v>22</v>
      </c>
      <c r="B817" s="1074">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4">
        <v>23</v>
      </c>
      <c r="B818" s="1074">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4">
        <v>24</v>
      </c>
      <c r="B819" s="1074">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4">
        <v>25</v>
      </c>
      <c r="B820" s="1074">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4">
        <v>26</v>
      </c>
      <c r="B821" s="1074">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4">
        <v>27</v>
      </c>
      <c r="B822" s="1074">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4">
        <v>28</v>
      </c>
      <c r="B823" s="1074">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4">
        <v>29</v>
      </c>
      <c r="B824" s="1074">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4">
        <v>30</v>
      </c>
      <c r="B825" s="1074">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4">
        <v>1</v>
      </c>
      <c r="B829" s="1074">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4">
        <v>2</v>
      </c>
      <c r="B830" s="1074">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4">
        <v>3</v>
      </c>
      <c r="B831" s="1074">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4">
        <v>4</v>
      </c>
      <c r="B832" s="1074">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4">
        <v>5</v>
      </c>
      <c r="B833" s="1074">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4">
        <v>6</v>
      </c>
      <c r="B834" s="1074">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4">
        <v>7</v>
      </c>
      <c r="B835" s="1074">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4">
        <v>8</v>
      </c>
      <c r="B836" s="1074">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4">
        <v>9</v>
      </c>
      <c r="B837" s="107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4">
        <v>10</v>
      </c>
      <c r="B838" s="107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4">
        <v>11</v>
      </c>
      <c r="B839" s="1074">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4">
        <v>12</v>
      </c>
      <c r="B840" s="1074">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4">
        <v>13</v>
      </c>
      <c r="B841" s="107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4">
        <v>14</v>
      </c>
      <c r="B842" s="107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4">
        <v>15</v>
      </c>
      <c r="B843" s="107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4">
        <v>16</v>
      </c>
      <c r="B844" s="107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4">
        <v>17</v>
      </c>
      <c r="B845" s="107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4">
        <v>18</v>
      </c>
      <c r="B846" s="107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4">
        <v>19</v>
      </c>
      <c r="B847" s="107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4">
        <v>20</v>
      </c>
      <c r="B848" s="107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4">
        <v>21</v>
      </c>
      <c r="B849" s="107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4">
        <v>22</v>
      </c>
      <c r="B850" s="107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4">
        <v>23</v>
      </c>
      <c r="B851" s="107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4">
        <v>24</v>
      </c>
      <c r="B852" s="107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4">
        <v>25</v>
      </c>
      <c r="B853" s="107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4">
        <v>26</v>
      </c>
      <c r="B854" s="107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4">
        <v>27</v>
      </c>
      <c r="B855" s="107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4">
        <v>28</v>
      </c>
      <c r="B856" s="107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4">
        <v>29</v>
      </c>
      <c r="B857" s="107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4">
        <v>30</v>
      </c>
      <c r="B858" s="107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4">
        <v>1</v>
      </c>
      <c r="B862" s="107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4">
        <v>2</v>
      </c>
      <c r="B863" s="107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4">
        <v>3</v>
      </c>
      <c r="B864" s="107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4">
        <v>4</v>
      </c>
      <c r="B865" s="107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4">
        <v>5</v>
      </c>
      <c r="B866" s="107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4">
        <v>6</v>
      </c>
      <c r="B867" s="1074">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4">
        <v>7</v>
      </c>
      <c r="B868" s="1074">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4">
        <v>8</v>
      </c>
      <c r="B869" s="1074">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4">
        <v>9</v>
      </c>
      <c r="B870" s="107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4">
        <v>10</v>
      </c>
      <c r="B871" s="107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4">
        <v>11</v>
      </c>
      <c r="B872" s="1074">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4">
        <v>12</v>
      </c>
      <c r="B873" s="1074">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4">
        <v>13</v>
      </c>
      <c r="B874" s="107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4">
        <v>14</v>
      </c>
      <c r="B875" s="107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4">
        <v>15</v>
      </c>
      <c r="B876" s="107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4">
        <v>16</v>
      </c>
      <c r="B877" s="107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4">
        <v>17</v>
      </c>
      <c r="B878" s="107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4">
        <v>18</v>
      </c>
      <c r="B879" s="107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4">
        <v>19</v>
      </c>
      <c r="B880" s="107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4">
        <v>20</v>
      </c>
      <c r="B881" s="107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4">
        <v>21</v>
      </c>
      <c r="B882" s="107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4">
        <v>22</v>
      </c>
      <c r="B883" s="107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4">
        <v>23</v>
      </c>
      <c r="B884" s="107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4">
        <v>24</v>
      </c>
      <c r="B885" s="107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4">
        <v>25</v>
      </c>
      <c r="B886" s="107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4">
        <v>26</v>
      </c>
      <c r="B887" s="107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4">
        <v>27</v>
      </c>
      <c r="B888" s="107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4">
        <v>28</v>
      </c>
      <c r="B889" s="107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4">
        <v>29</v>
      </c>
      <c r="B890" s="107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4">
        <v>30</v>
      </c>
      <c r="B891" s="107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4">
        <v>1</v>
      </c>
      <c r="B895" s="107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4">
        <v>2</v>
      </c>
      <c r="B896" s="107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4">
        <v>3</v>
      </c>
      <c r="B897" s="107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4">
        <v>4</v>
      </c>
      <c r="B898" s="107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4">
        <v>5</v>
      </c>
      <c r="B899" s="107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4">
        <v>6</v>
      </c>
      <c r="B900" s="1074">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4">
        <v>7</v>
      </c>
      <c r="B901" s="1074">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4">
        <v>8</v>
      </c>
      <c r="B902" s="1074">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4">
        <v>9</v>
      </c>
      <c r="B903" s="107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4">
        <v>10</v>
      </c>
      <c r="B904" s="107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4">
        <v>11</v>
      </c>
      <c r="B905" s="1074">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4">
        <v>12</v>
      </c>
      <c r="B906" s="1074">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4">
        <v>13</v>
      </c>
      <c r="B907" s="107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4">
        <v>14</v>
      </c>
      <c r="B908" s="107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4">
        <v>15</v>
      </c>
      <c r="B909" s="107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4">
        <v>16</v>
      </c>
      <c r="B910" s="107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4">
        <v>17</v>
      </c>
      <c r="B911" s="107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4">
        <v>18</v>
      </c>
      <c r="B912" s="107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4">
        <v>19</v>
      </c>
      <c r="B913" s="107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4">
        <v>20</v>
      </c>
      <c r="B914" s="107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4">
        <v>21</v>
      </c>
      <c r="B915" s="107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4">
        <v>22</v>
      </c>
      <c r="B916" s="107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4">
        <v>23</v>
      </c>
      <c r="B917" s="107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4">
        <v>24</v>
      </c>
      <c r="B918" s="107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4">
        <v>25</v>
      </c>
      <c r="B919" s="107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4">
        <v>26</v>
      </c>
      <c r="B920" s="107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4">
        <v>27</v>
      </c>
      <c r="B921" s="107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4">
        <v>28</v>
      </c>
      <c r="B922" s="107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4">
        <v>29</v>
      </c>
      <c r="B923" s="107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4">
        <v>30</v>
      </c>
      <c r="B924" s="107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4">
        <v>1</v>
      </c>
      <c r="B928" s="107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4">
        <v>2</v>
      </c>
      <c r="B929" s="107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4">
        <v>3</v>
      </c>
      <c r="B930" s="107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4">
        <v>4</v>
      </c>
      <c r="B931" s="107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4">
        <v>5</v>
      </c>
      <c r="B932" s="107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4">
        <v>6</v>
      </c>
      <c r="B933" s="1074">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4">
        <v>7</v>
      </c>
      <c r="B934" s="1074">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4">
        <v>8</v>
      </c>
      <c r="B935" s="1074">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4">
        <v>9</v>
      </c>
      <c r="B936" s="107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4">
        <v>10</v>
      </c>
      <c r="B937" s="107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4">
        <v>11</v>
      </c>
      <c r="B938" s="1074">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4">
        <v>12</v>
      </c>
      <c r="B939" s="1074">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4">
        <v>13</v>
      </c>
      <c r="B940" s="107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4">
        <v>14</v>
      </c>
      <c r="B941" s="107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4">
        <v>15</v>
      </c>
      <c r="B942" s="107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4">
        <v>16</v>
      </c>
      <c r="B943" s="107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4">
        <v>17</v>
      </c>
      <c r="B944" s="107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4">
        <v>18</v>
      </c>
      <c r="B945" s="107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4">
        <v>19</v>
      </c>
      <c r="B946" s="107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4">
        <v>20</v>
      </c>
      <c r="B947" s="107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4">
        <v>21</v>
      </c>
      <c r="B948" s="107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4">
        <v>22</v>
      </c>
      <c r="B949" s="107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4">
        <v>23</v>
      </c>
      <c r="B950" s="107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4">
        <v>24</v>
      </c>
      <c r="B951" s="107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4">
        <v>25</v>
      </c>
      <c r="B952" s="107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4">
        <v>26</v>
      </c>
      <c r="B953" s="107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4">
        <v>27</v>
      </c>
      <c r="B954" s="107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4">
        <v>28</v>
      </c>
      <c r="B955" s="107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4">
        <v>29</v>
      </c>
      <c r="B956" s="107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4">
        <v>30</v>
      </c>
      <c r="B957" s="107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4">
        <v>1</v>
      </c>
      <c r="B961" s="107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4">
        <v>2</v>
      </c>
      <c r="B962" s="107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4">
        <v>3</v>
      </c>
      <c r="B963" s="107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4">
        <v>4</v>
      </c>
      <c r="B964" s="107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4">
        <v>5</v>
      </c>
      <c r="B965" s="107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4">
        <v>6</v>
      </c>
      <c r="B966" s="1074">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4">
        <v>7</v>
      </c>
      <c r="B967" s="1074">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4">
        <v>8</v>
      </c>
      <c r="B968" s="1074">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4">
        <v>9</v>
      </c>
      <c r="B969" s="107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4">
        <v>10</v>
      </c>
      <c r="B970" s="107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4">
        <v>11</v>
      </c>
      <c r="B971" s="1074">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4">
        <v>12</v>
      </c>
      <c r="B972" s="1074">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4">
        <v>13</v>
      </c>
      <c r="B973" s="107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4">
        <v>14</v>
      </c>
      <c r="B974" s="107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4">
        <v>15</v>
      </c>
      <c r="B975" s="107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4">
        <v>16</v>
      </c>
      <c r="B976" s="107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4">
        <v>17</v>
      </c>
      <c r="B977" s="107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4">
        <v>18</v>
      </c>
      <c r="B978" s="107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4">
        <v>19</v>
      </c>
      <c r="B979" s="107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4">
        <v>20</v>
      </c>
      <c r="B980" s="107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4">
        <v>21</v>
      </c>
      <c r="B981" s="107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4">
        <v>22</v>
      </c>
      <c r="B982" s="107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4">
        <v>23</v>
      </c>
      <c r="B983" s="107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4">
        <v>24</v>
      </c>
      <c r="B984" s="107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4">
        <v>25</v>
      </c>
      <c r="B985" s="107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4">
        <v>26</v>
      </c>
      <c r="B986" s="107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4">
        <v>27</v>
      </c>
      <c r="B987" s="107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4">
        <v>28</v>
      </c>
      <c r="B988" s="107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4">
        <v>29</v>
      </c>
      <c r="B989" s="107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4">
        <v>30</v>
      </c>
      <c r="B990" s="107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4">
        <v>1</v>
      </c>
      <c r="B994" s="107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4">
        <v>2</v>
      </c>
      <c r="B995" s="107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4">
        <v>3</v>
      </c>
      <c r="B996" s="107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4">
        <v>4</v>
      </c>
      <c r="B997" s="107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4">
        <v>5</v>
      </c>
      <c r="B998" s="107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4">
        <v>6</v>
      </c>
      <c r="B999" s="1074">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4">
        <v>7</v>
      </c>
      <c r="B1000" s="1074">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4">
        <v>8</v>
      </c>
      <c r="B1001" s="1074">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4">
        <v>9</v>
      </c>
      <c r="B1002" s="107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4">
        <v>10</v>
      </c>
      <c r="B1003" s="107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4">
        <v>11</v>
      </c>
      <c r="B1004" s="1074">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4">
        <v>12</v>
      </c>
      <c r="B1005" s="1074">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4">
        <v>13</v>
      </c>
      <c r="B1006" s="107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4">
        <v>14</v>
      </c>
      <c r="B1007" s="107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4">
        <v>15</v>
      </c>
      <c r="B1008" s="107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4">
        <v>16</v>
      </c>
      <c r="B1009" s="107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4">
        <v>17</v>
      </c>
      <c r="B1010" s="107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4">
        <v>18</v>
      </c>
      <c r="B1011" s="107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4">
        <v>19</v>
      </c>
      <c r="B1012" s="107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4">
        <v>20</v>
      </c>
      <c r="B1013" s="107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4">
        <v>21</v>
      </c>
      <c r="B1014" s="107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4">
        <v>22</v>
      </c>
      <c r="B1015" s="107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4">
        <v>23</v>
      </c>
      <c r="B1016" s="107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4">
        <v>24</v>
      </c>
      <c r="B1017" s="107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4">
        <v>25</v>
      </c>
      <c r="B1018" s="107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4">
        <v>26</v>
      </c>
      <c r="B1019" s="107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4">
        <v>27</v>
      </c>
      <c r="B1020" s="107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4">
        <v>28</v>
      </c>
      <c r="B1021" s="107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4">
        <v>29</v>
      </c>
      <c r="B1022" s="107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4">
        <v>30</v>
      </c>
      <c r="B1023" s="107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4">
        <v>1</v>
      </c>
      <c r="B1027" s="107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4">
        <v>2</v>
      </c>
      <c r="B1028" s="107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4">
        <v>3</v>
      </c>
      <c r="B1029" s="107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4">
        <v>4</v>
      </c>
      <c r="B1030" s="107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4">
        <v>5</v>
      </c>
      <c r="B1031" s="107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4">
        <v>6</v>
      </c>
      <c r="B1032" s="1074">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4">
        <v>7</v>
      </c>
      <c r="B1033" s="1074">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4">
        <v>8</v>
      </c>
      <c r="B1034" s="1074">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4">
        <v>9</v>
      </c>
      <c r="B1035" s="107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4">
        <v>10</v>
      </c>
      <c r="B1036" s="107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4">
        <v>11</v>
      </c>
      <c r="B1037" s="1074">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4">
        <v>12</v>
      </c>
      <c r="B1038" s="1074">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4">
        <v>13</v>
      </c>
      <c r="B1039" s="107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4">
        <v>14</v>
      </c>
      <c r="B1040" s="107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4">
        <v>15</v>
      </c>
      <c r="B1041" s="107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4">
        <v>16</v>
      </c>
      <c r="B1042" s="107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4">
        <v>17</v>
      </c>
      <c r="B1043" s="107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4">
        <v>18</v>
      </c>
      <c r="B1044" s="107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4">
        <v>19</v>
      </c>
      <c r="B1045" s="107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4">
        <v>20</v>
      </c>
      <c r="B1046" s="107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4">
        <v>21</v>
      </c>
      <c r="B1047" s="107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4">
        <v>22</v>
      </c>
      <c r="B1048" s="107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4">
        <v>23</v>
      </c>
      <c r="B1049" s="107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4">
        <v>24</v>
      </c>
      <c r="B1050" s="107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4">
        <v>25</v>
      </c>
      <c r="B1051" s="107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4">
        <v>26</v>
      </c>
      <c r="B1052" s="107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4">
        <v>27</v>
      </c>
      <c r="B1053" s="107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4">
        <v>28</v>
      </c>
      <c r="B1054" s="107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4">
        <v>29</v>
      </c>
      <c r="B1055" s="107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4">
        <v>30</v>
      </c>
      <c r="B1056" s="107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4">
        <v>1</v>
      </c>
      <c r="B1060" s="107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4">
        <v>2</v>
      </c>
      <c r="B1061" s="107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4">
        <v>3</v>
      </c>
      <c r="B1062" s="107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4">
        <v>4</v>
      </c>
      <c r="B1063" s="107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4">
        <v>5</v>
      </c>
      <c r="B1064" s="107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4">
        <v>6</v>
      </c>
      <c r="B1065" s="1074">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4">
        <v>7</v>
      </c>
      <c r="B1066" s="1074">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4">
        <v>8</v>
      </c>
      <c r="B1067" s="1074">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4">
        <v>9</v>
      </c>
      <c r="B1068" s="107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4">
        <v>10</v>
      </c>
      <c r="B1069" s="107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4">
        <v>11</v>
      </c>
      <c r="B1070" s="1074">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4">
        <v>12</v>
      </c>
      <c r="B1071" s="1074">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4">
        <v>13</v>
      </c>
      <c r="B1072" s="107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4">
        <v>14</v>
      </c>
      <c r="B1073" s="107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4">
        <v>15</v>
      </c>
      <c r="B1074" s="107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4">
        <v>16</v>
      </c>
      <c r="B1075" s="107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4">
        <v>17</v>
      </c>
      <c r="B1076" s="107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4">
        <v>18</v>
      </c>
      <c r="B1077" s="107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4">
        <v>19</v>
      </c>
      <c r="B1078" s="107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4">
        <v>20</v>
      </c>
      <c r="B1079" s="107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4">
        <v>21</v>
      </c>
      <c r="B1080" s="107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4">
        <v>22</v>
      </c>
      <c r="B1081" s="107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4">
        <v>23</v>
      </c>
      <c r="B1082" s="107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4">
        <v>24</v>
      </c>
      <c r="B1083" s="107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4">
        <v>25</v>
      </c>
      <c r="B1084" s="107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4">
        <v>26</v>
      </c>
      <c r="B1085" s="107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4">
        <v>27</v>
      </c>
      <c r="B1086" s="107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4">
        <v>28</v>
      </c>
      <c r="B1087" s="107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4">
        <v>29</v>
      </c>
      <c r="B1088" s="107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4">
        <v>30</v>
      </c>
      <c r="B1089" s="107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4">
        <v>1</v>
      </c>
      <c r="B1093" s="107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4">
        <v>2</v>
      </c>
      <c r="B1094" s="107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4">
        <v>3</v>
      </c>
      <c r="B1095" s="107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4">
        <v>4</v>
      </c>
      <c r="B1096" s="107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4">
        <v>5</v>
      </c>
      <c r="B1097" s="107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4">
        <v>6</v>
      </c>
      <c r="B1098" s="1074">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4">
        <v>7</v>
      </c>
      <c r="B1099" s="1074">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4">
        <v>8</v>
      </c>
      <c r="B1100" s="1074">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4">
        <v>9</v>
      </c>
      <c r="B1101" s="1074">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4">
        <v>10</v>
      </c>
      <c r="B1102" s="1074">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4">
        <v>11</v>
      </c>
      <c r="B1103" s="1074">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4">
        <v>12</v>
      </c>
      <c r="B1104" s="1074">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4">
        <v>13</v>
      </c>
      <c r="B1105" s="1074">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4">
        <v>14</v>
      </c>
      <c r="B1106" s="1074">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4">
        <v>15</v>
      </c>
      <c r="B1107" s="1074">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4">
        <v>16</v>
      </c>
      <c r="B1108" s="1074">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4">
        <v>17</v>
      </c>
      <c r="B1109" s="1074">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4">
        <v>18</v>
      </c>
      <c r="B1110" s="1074">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4">
        <v>19</v>
      </c>
      <c r="B1111" s="1074">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4">
        <v>20</v>
      </c>
      <c r="B1112" s="1074">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4">
        <v>21</v>
      </c>
      <c r="B1113" s="1074">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4">
        <v>22</v>
      </c>
      <c r="B1114" s="1074">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4">
        <v>23</v>
      </c>
      <c r="B1115" s="1074">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4">
        <v>24</v>
      </c>
      <c r="B1116" s="1074">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4">
        <v>25</v>
      </c>
      <c r="B1117" s="1074">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4">
        <v>26</v>
      </c>
      <c r="B1118" s="1074">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4">
        <v>27</v>
      </c>
      <c r="B1119" s="1074">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4">
        <v>28</v>
      </c>
      <c r="B1120" s="1074">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4">
        <v>29</v>
      </c>
      <c r="B1121" s="1074">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4">
        <v>30</v>
      </c>
      <c r="B1122" s="1074">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4">
        <v>1</v>
      </c>
      <c r="B1126" s="1074">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4">
        <v>2</v>
      </c>
      <c r="B1127" s="1074">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4">
        <v>3</v>
      </c>
      <c r="B1128" s="1074">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4">
        <v>4</v>
      </c>
      <c r="B1129" s="1074">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4">
        <v>5</v>
      </c>
      <c r="B1130" s="1074">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4">
        <v>6</v>
      </c>
      <c r="B1131" s="1074">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4">
        <v>7</v>
      </c>
      <c r="B1132" s="1074">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4">
        <v>8</v>
      </c>
      <c r="B1133" s="1074">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4">
        <v>9</v>
      </c>
      <c r="B1134" s="1074">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4">
        <v>10</v>
      </c>
      <c r="B1135" s="1074">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4">
        <v>11</v>
      </c>
      <c r="B1136" s="1074">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4">
        <v>12</v>
      </c>
      <c r="B1137" s="1074">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4">
        <v>13</v>
      </c>
      <c r="B1138" s="1074">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4">
        <v>14</v>
      </c>
      <c r="B1139" s="1074">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4">
        <v>15</v>
      </c>
      <c r="B1140" s="1074">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4">
        <v>16</v>
      </c>
      <c r="B1141" s="1074">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4">
        <v>17</v>
      </c>
      <c r="B1142" s="1074">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4">
        <v>18</v>
      </c>
      <c r="B1143" s="1074">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4">
        <v>19</v>
      </c>
      <c r="B1144" s="1074">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4">
        <v>20</v>
      </c>
      <c r="B1145" s="1074">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4">
        <v>21</v>
      </c>
      <c r="B1146" s="1074">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4">
        <v>22</v>
      </c>
      <c r="B1147" s="1074">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4">
        <v>23</v>
      </c>
      <c r="B1148" s="1074">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4">
        <v>24</v>
      </c>
      <c r="B1149" s="1074">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4">
        <v>25</v>
      </c>
      <c r="B1150" s="1074">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4">
        <v>26</v>
      </c>
      <c r="B1151" s="1074">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4">
        <v>27</v>
      </c>
      <c r="B1152" s="1074">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4">
        <v>28</v>
      </c>
      <c r="B1153" s="1074">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4">
        <v>29</v>
      </c>
      <c r="B1154" s="1074">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4">
        <v>30</v>
      </c>
      <c r="B1155" s="1074">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4">
        <v>1</v>
      </c>
      <c r="B1159" s="1074">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4">
        <v>2</v>
      </c>
      <c r="B1160" s="1074">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4">
        <v>3</v>
      </c>
      <c r="B1161" s="1074">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4">
        <v>4</v>
      </c>
      <c r="B1162" s="1074">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4">
        <v>5</v>
      </c>
      <c r="B1163" s="1074">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4">
        <v>6</v>
      </c>
      <c r="B1164" s="1074">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4">
        <v>7</v>
      </c>
      <c r="B1165" s="1074">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4">
        <v>8</v>
      </c>
      <c r="B1166" s="1074">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4">
        <v>9</v>
      </c>
      <c r="B1167" s="1074">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4">
        <v>10</v>
      </c>
      <c r="B1168" s="1074">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4">
        <v>11</v>
      </c>
      <c r="B1169" s="1074">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4">
        <v>12</v>
      </c>
      <c r="B1170" s="1074">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4">
        <v>13</v>
      </c>
      <c r="B1171" s="1074">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4">
        <v>14</v>
      </c>
      <c r="B1172" s="1074">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4">
        <v>15</v>
      </c>
      <c r="B1173" s="1074">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4">
        <v>16</v>
      </c>
      <c r="B1174" s="1074">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4">
        <v>17</v>
      </c>
      <c r="B1175" s="1074">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4">
        <v>18</v>
      </c>
      <c r="B1176" s="1074">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4">
        <v>19</v>
      </c>
      <c r="B1177" s="1074">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4">
        <v>20</v>
      </c>
      <c r="B1178" s="1074">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4">
        <v>21</v>
      </c>
      <c r="B1179" s="1074">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4">
        <v>22</v>
      </c>
      <c r="B1180" s="1074">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4">
        <v>23</v>
      </c>
      <c r="B1181" s="1074">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4">
        <v>24</v>
      </c>
      <c r="B1182" s="1074">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4">
        <v>25</v>
      </c>
      <c r="B1183" s="1074">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4">
        <v>26</v>
      </c>
      <c r="B1184" s="1074">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4">
        <v>27</v>
      </c>
      <c r="B1185" s="1074">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4">
        <v>28</v>
      </c>
      <c r="B1186" s="1074">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4">
        <v>29</v>
      </c>
      <c r="B1187" s="1074">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4">
        <v>30</v>
      </c>
      <c r="B1188" s="1074">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4">
        <v>1</v>
      </c>
      <c r="B1192" s="1074">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4">
        <v>2</v>
      </c>
      <c r="B1193" s="1074">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4">
        <v>3</v>
      </c>
      <c r="B1194" s="1074">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4">
        <v>4</v>
      </c>
      <c r="B1195" s="1074">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4">
        <v>5</v>
      </c>
      <c r="B1196" s="1074">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4">
        <v>6</v>
      </c>
      <c r="B1197" s="1074">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4">
        <v>7</v>
      </c>
      <c r="B1198" s="1074">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4">
        <v>8</v>
      </c>
      <c r="B1199" s="1074">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4">
        <v>9</v>
      </c>
      <c r="B1200" s="1074">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4">
        <v>10</v>
      </c>
      <c r="B1201" s="1074">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4">
        <v>11</v>
      </c>
      <c r="B1202" s="1074">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4">
        <v>12</v>
      </c>
      <c r="B1203" s="1074">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4">
        <v>13</v>
      </c>
      <c r="B1204" s="1074">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4">
        <v>14</v>
      </c>
      <c r="B1205" s="1074">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4">
        <v>15</v>
      </c>
      <c r="B1206" s="1074">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4">
        <v>16</v>
      </c>
      <c r="B1207" s="1074">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4">
        <v>17</v>
      </c>
      <c r="B1208" s="1074">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4">
        <v>18</v>
      </c>
      <c r="B1209" s="1074">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4">
        <v>19</v>
      </c>
      <c r="B1210" s="1074">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4">
        <v>20</v>
      </c>
      <c r="B1211" s="1074">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4">
        <v>21</v>
      </c>
      <c r="B1212" s="1074">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4">
        <v>22</v>
      </c>
      <c r="B1213" s="1074">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4">
        <v>23</v>
      </c>
      <c r="B1214" s="1074">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4">
        <v>24</v>
      </c>
      <c r="B1215" s="1074">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4">
        <v>25</v>
      </c>
      <c r="B1216" s="1074">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4">
        <v>26</v>
      </c>
      <c r="B1217" s="1074">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4">
        <v>27</v>
      </c>
      <c r="B1218" s="1074">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4">
        <v>28</v>
      </c>
      <c r="B1219" s="1074">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4">
        <v>29</v>
      </c>
      <c r="B1220" s="1074">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4">
        <v>30</v>
      </c>
      <c r="B1221" s="1074">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4">
        <v>1</v>
      </c>
      <c r="B1225" s="1074">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4">
        <v>2</v>
      </c>
      <c r="B1226" s="1074">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4">
        <v>3</v>
      </c>
      <c r="B1227" s="1074">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4">
        <v>4</v>
      </c>
      <c r="B1228" s="1074">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4">
        <v>5</v>
      </c>
      <c r="B1229" s="1074">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4">
        <v>6</v>
      </c>
      <c r="B1230" s="1074">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4">
        <v>7</v>
      </c>
      <c r="B1231" s="1074">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4">
        <v>8</v>
      </c>
      <c r="B1232" s="1074">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4">
        <v>9</v>
      </c>
      <c r="B1233" s="1074">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4">
        <v>10</v>
      </c>
      <c r="B1234" s="1074">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4">
        <v>11</v>
      </c>
      <c r="B1235" s="1074">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4">
        <v>12</v>
      </c>
      <c r="B1236" s="1074">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4">
        <v>13</v>
      </c>
      <c r="B1237" s="1074">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4">
        <v>14</v>
      </c>
      <c r="B1238" s="1074">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4">
        <v>15</v>
      </c>
      <c r="B1239" s="1074">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4">
        <v>16</v>
      </c>
      <c r="B1240" s="1074">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4">
        <v>17</v>
      </c>
      <c r="B1241" s="1074">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4">
        <v>18</v>
      </c>
      <c r="B1242" s="1074">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4">
        <v>19</v>
      </c>
      <c r="B1243" s="1074">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4">
        <v>20</v>
      </c>
      <c r="B1244" s="1074">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4">
        <v>21</v>
      </c>
      <c r="B1245" s="1074">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4">
        <v>22</v>
      </c>
      <c r="B1246" s="1074">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4">
        <v>23</v>
      </c>
      <c r="B1247" s="1074">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4">
        <v>24</v>
      </c>
      <c r="B1248" s="1074">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4">
        <v>25</v>
      </c>
      <c r="B1249" s="1074">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4">
        <v>26</v>
      </c>
      <c r="B1250" s="1074">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4">
        <v>27</v>
      </c>
      <c r="B1251" s="1074">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4">
        <v>28</v>
      </c>
      <c r="B1252" s="1074">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4">
        <v>29</v>
      </c>
      <c r="B1253" s="1074">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4">
        <v>30</v>
      </c>
      <c r="B1254" s="1074">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4">
        <v>1</v>
      </c>
      <c r="B1258" s="1074">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4">
        <v>2</v>
      </c>
      <c r="B1259" s="1074">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4">
        <v>3</v>
      </c>
      <c r="B1260" s="1074">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4">
        <v>4</v>
      </c>
      <c r="B1261" s="1074">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4">
        <v>5</v>
      </c>
      <c r="B1262" s="1074">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4">
        <v>6</v>
      </c>
      <c r="B1263" s="1074">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4">
        <v>7</v>
      </c>
      <c r="B1264" s="1074">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4">
        <v>8</v>
      </c>
      <c r="B1265" s="1074">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4">
        <v>9</v>
      </c>
      <c r="B1266" s="1074">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4">
        <v>10</v>
      </c>
      <c r="B1267" s="1074">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4">
        <v>11</v>
      </c>
      <c r="B1268" s="1074">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4">
        <v>12</v>
      </c>
      <c r="B1269" s="1074">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4">
        <v>13</v>
      </c>
      <c r="B1270" s="1074">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4">
        <v>14</v>
      </c>
      <c r="B1271" s="1074">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4">
        <v>15</v>
      </c>
      <c r="B1272" s="1074">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4">
        <v>16</v>
      </c>
      <c r="B1273" s="1074">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4">
        <v>17</v>
      </c>
      <c r="B1274" s="1074">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4">
        <v>18</v>
      </c>
      <c r="B1275" s="1074">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4">
        <v>19</v>
      </c>
      <c r="B1276" s="1074">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4">
        <v>20</v>
      </c>
      <c r="B1277" s="1074">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4">
        <v>21</v>
      </c>
      <c r="B1278" s="1074">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4">
        <v>22</v>
      </c>
      <c r="B1279" s="1074">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4">
        <v>23</v>
      </c>
      <c r="B1280" s="1074">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4">
        <v>24</v>
      </c>
      <c r="B1281" s="1074">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4">
        <v>25</v>
      </c>
      <c r="B1282" s="1074">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4">
        <v>26</v>
      </c>
      <c r="B1283" s="1074">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4">
        <v>27</v>
      </c>
      <c r="B1284" s="1074">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4">
        <v>28</v>
      </c>
      <c r="B1285" s="1074">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4">
        <v>29</v>
      </c>
      <c r="B1286" s="1074">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4">
        <v>30</v>
      </c>
      <c r="B1287" s="1074">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4">
        <v>1</v>
      </c>
      <c r="B1291" s="1074">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4">
        <v>2</v>
      </c>
      <c r="B1292" s="1074">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4">
        <v>3</v>
      </c>
      <c r="B1293" s="1074">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4">
        <v>4</v>
      </c>
      <c r="B1294" s="1074">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4">
        <v>5</v>
      </c>
      <c r="B1295" s="1074">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4">
        <v>6</v>
      </c>
      <c r="B1296" s="1074">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4">
        <v>7</v>
      </c>
      <c r="B1297" s="1074">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4">
        <v>8</v>
      </c>
      <c r="B1298" s="1074">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4">
        <v>9</v>
      </c>
      <c r="B1299" s="1074">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4">
        <v>10</v>
      </c>
      <c r="B1300" s="1074">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4">
        <v>11</v>
      </c>
      <c r="B1301" s="1074">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4">
        <v>12</v>
      </c>
      <c r="B1302" s="1074">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4">
        <v>13</v>
      </c>
      <c r="B1303" s="1074">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4">
        <v>14</v>
      </c>
      <c r="B1304" s="1074">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4">
        <v>15</v>
      </c>
      <c r="B1305" s="1074">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4">
        <v>16</v>
      </c>
      <c r="B1306" s="1074">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4">
        <v>17</v>
      </c>
      <c r="B1307" s="1074">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4">
        <v>18</v>
      </c>
      <c r="B1308" s="1074">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4">
        <v>19</v>
      </c>
      <c r="B1309" s="1074">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4">
        <v>20</v>
      </c>
      <c r="B1310" s="1074">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4">
        <v>21</v>
      </c>
      <c r="B1311" s="1074">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4">
        <v>22</v>
      </c>
      <c r="B1312" s="1074">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4">
        <v>23</v>
      </c>
      <c r="B1313" s="1074">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4">
        <v>24</v>
      </c>
      <c r="B1314" s="1074">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4">
        <v>25</v>
      </c>
      <c r="B1315" s="1074">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4">
        <v>26</v>
      </c>
      <c r="B1316" s="1074">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4">
        <v>27</v>
      </c>
      <c r="B1317" s="1074">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4">
        <v>28</v>
      </c>
      <c r="B1318" s="1074">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4">
        <v>29</v>
      </c>
      <c r="B1319" s="1074">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4">
        <v>30</v>
      </c>
      <c r="B1320" s="1074">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2017-09-01T06:11:59Z</cp:lastPrinted>
  <dcterms:created xsi:type="dcterms:W3CDTF">2012-03-13T00:50:25Z</dcterms:created>
  <dcterms:modified xsi:type="dcterms:W3CDTF">2017-09-08T01:22:52Z</dcterms:modified>
</cp:coreProperties>
</file>