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Ｈ29年度分\"/>
    </mc:Choice>
  </mc:AlternateContent>
  <bookViews>
    <workbookView xWindow="0" yWindow="0" windowWidth="28800" windowHeight="13140"/>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D19" i="3" l="1"/>
  <c r="AQ116"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15" i="3" l="1"/>
  <c r="AD16" i="3"/>
  <c r="AD14" i="3"/>
  <c r="AI34" i="3" l="1"/>
  <c r="AE34" i="3"/>
  <c r="AM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<sst xmlns="http://schemas.openxmlformats.org/spreadsheetml/2006/main" count="2987" uniqueCount="679">
  <si>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</si>
  <si>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</si>
  <si>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</si>
  <si>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</si>
  <si>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</si>
  <si>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</si>
  <si>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</si>
  <si>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</si>
  <si>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</si>
  <si>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</si>
  <si>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</si>
  <si>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</si>
  <si>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</si>
  <si>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</si>
  <si>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</si>
  <si>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</si>
  <si>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</si>
  <si>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</si>
  <si>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</si>
  <si>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</si>
  <si>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</si>
  <si>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</si>
  <si>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</si>
  <si>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</si>
  <si>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</si>
  <si>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</si>
  <si>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</si>
  <si>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</si>
  <si>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</si>
  <si>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</si>
  <si>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</si>
  <si>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</si>
  <si>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</si>
  <si>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</si>
  <si>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</si>
  <si>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</si>
  <si>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</si>
  <si>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</si>
  <si>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</si>
  <si>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</si>
  <si>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</si>
  <si>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</si>
  <si>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</si>
  <si>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</si>
  <si>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</si>
  <si>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</si>
  <si>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</si>
  <si>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</si>
  <si>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</si>
  <si>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</si>
  <si>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</si>
  <si>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</si>
  <si>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</si>
  <si>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</si>
  <si>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</si>
  <si>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</si>
  <si>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</si>
  <si>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</si>
  <si>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</si>
  <si>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</si>
  <si>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</si>
  <si>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</si>
  <si>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</si>
  <si>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</si>
  <si>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</si>
  <si>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</si>
  <si>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</si>
  <si>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</si>
  <si>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</si>
  <si>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</si>
  <si>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</si>
  <si>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</si>
  <si>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</si>
  <si>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</si>
  <si>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</si>
  <si>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</si>
  <si>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</si>
  <si>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</si>
  <si>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</si>
  <si>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</si>
  <si>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</si>
  <si>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</si>
  <si>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</si>
  <si>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</si>
  <si>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</si>
  <si>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</si>
  <si>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</si>
  <si>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</si>
  <si>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</si>
  <si>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</si>
  <si>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</si>
  <si>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</si>
  <si>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</si>
  <si>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</si>
  <si>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</si>
  <si>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</si>
  <si>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</si>
  <si>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</si>
  <si>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</si>
  <si>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</si>
  <si>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</si>
  <si>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</si>
  <si>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</si>
  <si>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</si>
  <si>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</si>
  <si>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</si>
  <si>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</si>
  <si>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</si>
  <si>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</si>
  <si>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</si>
  <si>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</si>
  <si>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</si>
  <si>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</si>
  <si>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</si>
  <si>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</si>
  <si>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</si>
  <si>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</si>
  <si>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</si>
  <si>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</si>
  <si>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</si>
  <si>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</si>
  <si>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</si>
  <si>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</si>
  <si>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</si>
  <si>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</si>
  <si>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</si>
  <si>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</si>
  <si>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</si>
  <si>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</si>
  <si>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</si>
  <si>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</si>
  <si>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</si>
  <si>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</si>
  <si>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</si>
  <si>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</si>
  <si>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</si>
  <si>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</si>
  <si>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</si>
  <si>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</si>
  <si>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</si>
  <si>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</si>
  <si>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</si>
  <si>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</si>
  <si>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</si>
  <si>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</si>
  <si>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</si>
  <si>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</si>
  <si>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</si>
  <si>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</si>
  <si>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</si>
  <si>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</si>
  <si>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</si>
  <si>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</si>
  <si>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</si>
  <si>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</si>
  <si>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</si>
  <si>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</si>
  <si>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</si>
  <si>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</si>
  <si>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</si>
  <si>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</si>
  <si>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</si>
  <si>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</si>
  <si>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</si>
  <si>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</si>
  <si>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</si>
  <si>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</si>
  <si>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</si>
  <si>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</si>
  <si>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</si>
  <si>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</si>
  <si>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</si>
  <si>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</si>
  <si>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</si>
  <si>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</si>
  <si>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</si>
  <si>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</si>
  <si>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</si>
  <si>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</si>
  <si>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</si>
  <si>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</si>
  <si>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</si>
  <si>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</si>
  <si>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</si>
  <si>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</si>
  <si>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</si>
  <si>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</si>
  <si>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</si>
  <si>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</si>
  <si>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</si>
  <si>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</si>
  <si>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</si>
  <si>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</si>
  <si>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</si>
  <si>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</si>
  <si>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</si>
  <si>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</si>
  <si>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</si>
  <si>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</si>
  <si>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</si>
  <si>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</si>
  <si>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</si>
  <si>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</si>
  <si>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</si>
  <si>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</si>
  <si>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</si>
  <si>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</si>
  <si>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</si>
  <si>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</si>
  <si>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</si>
  <si>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</si>
  <si>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</si>
  <si>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</si>
  <si>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</si>
  <si>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</si>
  <si>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</si>
  <si>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</si>
  <si>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</si>
  <si>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</si>
  <si>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</si>
  <si>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</si>
  <si>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</si>
  <si>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</si>
  <si>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</si>
  <si>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</si>
  <si>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</si>
  <si>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</si>
  <si>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</si>
  <si>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</si>
  <si>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</si>
  <si>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</si>
  <si>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</si>
  <si>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</si>
  <si>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</si>
  <si>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</si>
  <si>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</si>
  <si>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</si>
  <si>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</si>
  <si>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</si>
  <si>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</si>
  <si>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</si>
  <si>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</si>
  <si>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</si>
  <si>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</si>
  <si>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</si>
  <si>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</si>
  <si>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</si>
  <si>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</si>
  <si>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</si>
  <si>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</si>
  <si>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</si>
  <si>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</si>
  <si>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</si>
  <si>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</si>
  <si>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</si>
  <si>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</si>
  <si>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</si>
  <si>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</si>
  <si>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</si>
  <si>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</si>
  <si>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</si>
  <si>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</si>
  <si>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</si>
  <si>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</si>
  <si>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</si>
  <si>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</si>
  <si>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</si>
  <si>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</si>
  <si>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</si>
  <si>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</si>
  <si>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</si>
  <si>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</si>
  <si>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</si>
  <si>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</si>
  <si>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</si>
  <si>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</si>
  <si>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</si>
  <si>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</si>
  <si>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</si>
  <si>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</si>
  <si>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</si>
  <si>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</si>
  <si>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</si>
  <si>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</si>
  <si>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</si>
  <si>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</si>
  <si>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</si>
  <si>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</si>
  <si>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</si>
  <si>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</si>
  <si>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</si>
  <si>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</si>
  <si>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</si>
  <si>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</si>
  <si>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</si>
  <si>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</si>
  <si>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</si>
  <si>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</si>
  <si>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</si>
  <si>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</si>
  <si>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</si>
  <si>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</si>
  <si>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</si>
  <si>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</si>
  <si>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</si>
  <si>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</si>
  <si>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</si>
  <si>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</si>
  <si>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</si>
  <si>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</si>
  <si>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</si>
  <si>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</si>
  <si>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</si>
  <si>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</si>
  <si>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</si>
  <si>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</si>
  <si>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</si>
  <si>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</si>
  <si>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</si>
  <si>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</si>
  <si>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</si>
  <si>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</si>
  <si>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</si>
  <si>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</si>
  <si>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</si>
  <si>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</si>
  <si>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</si>
  <si>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</si>
  <si>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</si>
  <si>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</si>
  <si>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</si>
  <si>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</si>
  <si>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</si>
  <si>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</si>
  <si>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</si>
  <si>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</si>
  <si>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</si>
  <si>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</si>
  <si>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</si>
  <si>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</si>
  <si>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</si>
  <si>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</si>
  <si>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</si>
  <si>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</si>
  <si>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</si>
  <si>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</si>
  <si>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</si>
  <si>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</si>
  <si>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</si>
  <si>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</si>
  <si>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</si>
  <si>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</si>
  <si>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</si>
  <si>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</si>
  <si>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</si>
  <si>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</si>
  <si>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</si>
  <si>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</si>
  <si>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</si>
  <si>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</si>
  <si>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</si>
  <si>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</si>
  <si>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</si>
  <si>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</si>
  <si>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</si>
  <si>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</si>
  <si>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</si>
  <si>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</si>
  <si>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</si>
  <si>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</si>
  <si>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</si>
  <si>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</si>
  <si>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</si>
  <si>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</si>
  <si>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</si>
  <si>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</si>
  <si>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</si>
  <si>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</si>
  <si>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</si>
  <si>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</si>
  <si>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</si>
  <si>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</si>
  <si>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</si>
  <si>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</si>
  <si>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</si>
  <si>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</si>
  <si>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</si>
  <si>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</si>
  <si>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</si>
  <si>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</si>
  <si>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</si>
  <si>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</si>
  <si>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</si>
  <si>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</si>
  <si>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</si>
  <si>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</si>
  <si>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</si>
  <si>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</si>
  <si>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</si>
  <si>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</si>
  <si>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</si>
  <si>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</si>
  <si>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</si>
  <si>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</si>
  <si>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</si>
  <si>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</si>
  <si>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</si>
  <si>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</si>
  <si>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</si>
  <si>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</si>
  <si>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</si>
  <si>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</si>
  <si>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</si>
  <si>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</si>
  <si>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</si>
  <si>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</si>
  <si>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</si>
  <si>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</si>
  <si>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</si>
  <si>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</si>
  <si>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</si>
  <si>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</si>
  <si>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</si>
  <si>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</si>
  <si>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</si>
  <si>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</si>
  <si>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</si>
  <si>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</si>
  <si>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</si>
  <si>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</si>
  <si>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</si>
  <si>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</si>
  <si>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</si>
  <si>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</si>
  <si>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</si>
  <si>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</si>
  <si>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</si>
  <si>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</si>
  <si>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</si>
  <si>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</si>
  <si>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</si>
  <si>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</si>
  <si>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</si>
  <si>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</si>
  <si>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</si>
  <si>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</si>
  <si>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</si>
  <si>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</si>
  <si>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</si>
  <si>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</si>
  <si>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</si>
  <si>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</si>
  <si>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</si>
  <si>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</si>
  <si>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</si>
  <si>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</si>
  <si>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</si>
  <si>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</si>
  <si>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</si>
  <si>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</si>
  <si>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</si>
  <si>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</si>
  <si>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</si>
  <si>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</si>
  <si>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公立社会教育施設災害復旧事業</t>
    <phoneticPr fontId="6"/>
  </si>
  <si>
    <t>生涯学習政策局</t>
    <rPh sb="0" eb="2">
      <t>ショウガイ</t>
    </rPh>
    <rPh sb="2" eb="4">
      <t>ガクシュウ</t>
    </rPh>
    <rPh sb="4" eb="6">
      <t>セイサク</t>
    </rPh>
    <rPh sb="6" eb="7">
      <t>キョク</t>
    </rPh>
    <phoneticPr fontId="6"/>
  </si>
  <si>
    <t>社会教育課</t>
    <rPh sb="0" eb="2">
      <t>シャカイ</t>
    </rPh>
    <rPh sb="2" eb="5">
      <t>キョウイクカ</t>
    </rPh>
    <phoneticPr fontId="6"/>
  </si>
  <si>
    <t>○</t>
  </si>
  <si>
    <t>○</t>
    <phoneticPr fontId="6"/>
  </si>
  <si>
    <t>-</t>
  </si>
  <si>
    <t>-</t>
    <phoneticPr fontId="6"/>
  </si>
  <si>
    <t>激甚災害法に基づき、被災した地方公共団体が設置する公立社会教育施設（体育・文化施設含む）の復旧を促進する。</t>
    <rPh sb="14" eb="20">
      <t>チホウコウキョウダンタイ</t>
    </rPh>
    <phoneticPr fontId="6"/>
  </si>
  <si>
    <t>-</t>
    <phoneticPr fontId="6"/>
  </si>
  <si>
    <t>-</t>
    <phoneticPr fontId="6"/>
  </si>
  <si>
    <t>-</t>
    <phoneticPr fontId="6"/>
  </si>
  <si>
    <t>-</t>
    <phoneticPr fontId="6"/>
  </si>
  <si>
    <t>-</t>
    <phoneticPr fontId="6"/>
  </si>
  <si>
    <t>-</t>
    <phoneticPr fontId="6"/>
  </si>
  <si>
    <t>-</t>
    <phoneticPr fontId="6"/>
  </si>
  <si>
    <t>施設</t>
    <rPh sb="0" eb="2">
      <t>シセツ</t>
    </rPh>
    <phoneticPr fontId="6"/>
  </si>
  <si>
    <t>文部科学省調べ</t>
    <rPh sb="0" eb="2">
      <t>モンブ</t>
    </rPh>
    <rPh sb="2" eb="5">
      <t>カガクショウ</t>
    </rPh>
    <rPh sb="5" eb="6">
      <t>シラ</t>
    </rPh>
    <phoneticPr fontId="6"/>
  </si>
  <si>
    <t>件</t>
    <rPh sb="0" eb="1">
      <t>ケン</t>
    </rPh>
    <phoneticPr fontId="6"/>
  </si>
  <si>
    <t>百万円</t>
    <rPh sb="0" eb="3">
      <t>ヒャクマンエン</t>
    </rPh>
    <phoneticPr fontId="6"/>
  </si>
  <si>
    <t>百万円/件数</t>
    <rPh sb="0" eb="3">
      <t>ヒャクマンエン</t>
    </rPh>
    <rPh sb="4" eb="6">
      <t>ケンスウ</t>
    </rPh>
    <phoneticPr fontId="6"/>
  </si>
  <si>
    <t>75.8/11</t>
    <phoneticPr fontId="6"/>
  </si>
  <si>
    <t>448.9/21</t>
    <phoneticPr fontId="6"/>
  </si>
  <si>
    <t>1　生涯学習社会の実現</t>
  </si>
  <si>
    <t>1-3　地域の教育力の向上</t>
  </si>
  <si>
    <t>-</t>
    <phoneticPr fontId="6"/>
  </si>
  <si>
    <t>-</t>
    <phoneticPr fontId="6"/>
  </si>
  <si>
    <t>激甚災害に対処するための特別の財政援助等に関する法律第16条</t>
    <phoneticPr fontId="6"/>
  </si>
  <si>
    <t>激甚災害法に基づき、被災した自治体が設置する公立社会教育施設（体育・文化施設含む）の復旧を促進するため、自治体が設置する公立社会教育施設（体育・文化施設含む）の復旧に必要な経費の2/3を補助する。28年度は、予定されていた36施設のうち21施設に補助金交付を行い、被災地域の社会教育施設が復旧され、地域住民の学習機会が確保された。</t>
    <rPh sb="100" eb="102">
      <t>ネンド</t>
    </rPh>
    <rPh sb="104" eb="106">
      <t>ヨテイ</t>
    </rPh>
    <rPh sb="113" eb="115">
      <t>シセツ</t>
    </rPh>
    <rPh sb="120" eb="122">
      <t>シセツ</t>
    </rPh>
    <rPh sb="123" eb="126">
      <t>ホジョキン</t>
    </rPh>
    <rPh sb="126" eb="128">
      <t>コウフ</t>
    </rPh>
    <rPh sb="129" eb="130">
      <t>オコナ</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</si>
  <si>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</si>
  <si>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</si>
  <si>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</si>
  <si>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</si>
  <si>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</si>
  <si>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</si>
  <si>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</si>
  <si>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</si>
  <si>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</si>
  <si>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</si>
  <si>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</si>
  <si>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</si>
  <si>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</si>
  <si>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地方や民間が個別に行うものではなく、国が総合的に推進していく必要がある。</t>
    <phoneticPr fontId="6"/>
  </si>
  <si>
    <t>‐</t>
  </si>
  <si>
    <t>財務省立会のもと厳格な現地調査により事業経費を査定した。</t>
    <phoneticPr fontId="6"/>
  </si>
  <si>
    <t>補助を受ける市町村等においても、工事費の算出に当たっては、複数の業者から見積を取った上で最低価格を採用するなど、単位当たりコストの削減に努めた。</t>
    <phoneticPr fontId="6"/>
  </si>
  <si>
    <t>財務省立会のもと厳格な現地調査により事業経費を査定した。</t>
    <phoneticPr fontId="6"/>
  </si>
  <si>
    <t>本事業は激甚災害法に基づき、政令により特定地方公共団体に指定された自治体が対象であり、その政令指定が平成29年3月10日付けで公布・施行された。
緊急を要する災害復旧工事であることから、災害発生後に施越工事として一部工事着工している施設があるものの、交付申請に至るまでには、特定地方公共団体の指定後に早急に事業計画書の作成、文科省と財務省の査定調査の受け入れ、交付申請書の作成などを終了しなければならない。
可能な限り速やかに、現地調査、基本計画や設計の策定が出来るよう調整を行ったが、交付決定が年度終了までに間に合わず今年度中の事業完了が見込めなくなったものである。</t>
    <phoneticPr fontId="6"/>
  </si>
  <si>
    <t>災害復旧事業はその年の自然災害等の発生を受け実施する事業であり、成果指標や目標を示すことは困難である。</t>
    <phoneticPr fontId="6"/>
  </si>
  <si>
    <t>被災地域の復旧が適切に行われるよう、被災施設の現状復旧を目的とした補助事業として実施しており、実効性の高い事業である。</t>
    <phoneticPr fontId="6"/>
  </si>
  <si>
    <t>被災施設が復旧され、十分に活用されている。</t>
    <phoneticPr fontId="6"/>
  </si>
  <si>
    <t>-</t>
    <phoneticPr fontId="6"/>
  </si>
  <si>
    <t>平成28年度は、21件の執行を行った。また、補助を受ける市町村等においても、工事費の算出に当たって、複数の業者から見積を取った上で最低価格を採用するなど、単位当たりコストの削減に努めている。</t>
    <rPh sb="45" eb="46">
      <t>ア</t>
    </rPh>
    <phoneticPr fontId="6"/>
  </si>
  <si>
    <t>今後、同様の災害が発生した際には、被災地の実情を踏まえつつ、執行可能な計画を策定するとともに、早期執行を図ることが必要。</t>
    <rPh sb="0" eb="2">
      <t>コンゴ</t>
    </rPh>
    <rPh sb="3" eb="5">
      <t>ドウヨウ</t>
    </rPh>
    <rPh sb="6" eb="8">
      <t>サイガイ</t>
    </rPh>
    <rPh sb="9" eb="11">
      <t>ハッセイ</t>
    </rPh>
    <rPh sb="13" eb="14">
      <t>サイ</t>
    </rPh>
    <phoneticPr fontId="6"/>
  </si>
  <si>
    <t>-</t>
    <phoneticPr fontId="6"/>
  </si>
  <si>
    <t>0028</t>
    <phoneticPr fontId="6"/>
  </si>
  <si>
    <t>0026</t>
    <phoneticPr fontId="6"/>
  </si>
  <si>
    <t>0027</t>
    <phoneticPr fontId="6"/>
  </si>
  <si>
    <t>0027</t>
    <phoneticPr fontId="6"/>
  </si>
  <si>
    <t>A.熊本市</t>
    <rPh sb="2" eb="5">
      <t>クマモトシ</t>
    </rPh>
    <phoneticPr fontId="6"/>
  </si>
  <si>
    <t>災害復旧費</t>
    <rPh sb="0" eb="2">
      <t>サイガイ</t>
    </rPh>
    <rPh sb="2" eb="4">
      <t>フッキュウ</t>
    </rPh>
    <rPh sb="4" eb="5">
      <t>ヒ</t>
    </rPh>
    <phoneticPr fontId="6"/>
  </si>
  <si>
    <t>熊本市（くまもと森都心プラザ）</t>
    <rPh sb="0" eb="2">
      <t>クマモト</t>
    </rPh>
    <rPh sb="2" eb="3">
      <t>シ</t>
    </rPh>
    <phoneticPr fontId="6"/>
  </si>
  <si>
    <t>熊本県（熊本県立図書館）</t>
    <rPh sb="0" eb="3">
      <t>クマモトケン</t>
    </rPh>
    <rPh sb="4" eb="8">
      <t>クマモトケンリツ</t>
    </rPh>
    <rPh sb="8" eb="11">
      <t>トショカン</t>
    </rPh>
    <phoneticPr fontId="6"/>
  </si>
  <si>
    <t>宇城市（宇城市松橋総合文化センター）</t>
    <rPh sb="0" eb="3">
      <t>ウキシ</t>
    </rPh>
    <phoneticPr fontId="6"/>
  </si>
  <si>
    <t>美里町（美里町総合体育館）</t>
    <rPh sb="0" eb="3">
      <t>ミサトマチ</t>
    </rPh>
    <phoneticPr fontId="6"/>
  </si>
  <si>
    <t>宇土市（宇土市民会館）</t>
    <rPh sb="0" eb="2">
      <t>ウド</t>
    </rPh>
    <rPh sb="2" eb="3">
      <t>シ</t>
    </rPh>
    <rPh sb="4" eb="8">
      <t>ウトシミン</t>
    </rPh>
    <rPh sb="8" eb="10">
      <t>カイカン</t>
    </rPh>
    <phoneticPr fontId="6"/>
  </si>
  <si>
    <t>阿蘇市（阿蘇市温水プール・温泉施設及び交流促進センター）</t>
    <rPh sb="0" eb="3">
      <t>アソシ</t>
    </rPh>
    <phoneticPr fontId="6"/>
  </si>
  <si>
    <t>宇土市（宇土市立図書館）</t>
    <rPh sb="0" eb="2">
      <t>ウド</t>
    </rPh>
    <rPh sb="2" eb="3">
      <t>シ</t>
    </rPh>
    <rPh sb="4" eb="7">
      <t>ウトシ</t>
    </rPh>
    <rPh sb="7" eb="8">
      <t>リツ</t>
    </rPh>
    <rPh sb="8" eb="11">
      <t>トショカン</t>
    </rPh>
    <phoneticPr fontId="6"/>
  </si>
  <si>
    <t>宇城市（宇城市小川総合文化センター）</t>
    <rPh sb="0" eb="3">
      <t>ウキシ</t>
    </rPh>
    <phoneticPr fontId="6"/>
  </si>
  <si>
    <t>熊本市（南部公民館）</t>
    <rPh sb="0" eb="3">
      <t>クマモトシ</t>
    </rPh>
    <rPh sb="4" eb="6">
      <t>ナンブ</t>
    </rPh>
    <rPh sb="6" eb="9">
      <t>コウミンカン</t>
    </rPh>
    <phoneticPr fontId="6"/>
  </si>
  <si>
    <t>大津町（大津町武道館）</t>
    <rPh sb="0" eb="2">
      <t>オオツ</t>
    </rPh>
    <rPh sb="2" eb="3">
      <t>マチ</t>
    </rPh>
    <rPh sb="4" eb="7">
      <t>オオツチョウ</t>
    </rPh>
    <rPh sb="7" eb="10">
      <t>ブドウカン</t>
    </rPh>
    <phoneticPr fontId="6"/>
  </si>
  <si>
    <t>公立社会教育施設災害復旧</t>
  </si>
  <si>
    <t>補助金等交付</t>
  </si>
  <si>
    <t>-</t>
    <phoneticPr fontId="6"/>
  </si>
  <si>
    <t>-</t>
    <phoneticPr fontId="6"/>
  </si>
  <si>
    <t>-</t>
    <phoneticPr fontId="6"/>
  </si>
  <si>
    <t>-</t>
    <phoneticPr fontId="6"/>
  </si>
  <si>
    <t>-</t>
    <phoneticPr fontId="6"/>
  </si>
  <si>
    <t>復旧工事費（本工事費、附帯工事費、設備費等）</t>
    <rPh sb="0" eb="2">
      <t>フッキュウ</t>
    </rPh>
    <rPh sb="2" eb="4">
      <t>コウジ</t>
    </rPh>
    <rPh sb="4" eb="5">
      <t>ヒ</t>
    </rPh>
    <phoneticPr fontId="6"/>
  </si>
  <si>
    <t>無</t>
  </si>
  <si>
    <t>体育・文化施設等の社会教育施設は、国民の身体的・文化的活動に必要なもので、豪雨災害等の前から利用者が多かったため、その復旧は国民のニーズを反映している。</t>
    <phoneticPr fontId="6"/>
  </si>
  <si>
    <t>当事業は、激甚災害法に基づき、国が地方公共団体に対して、特別の財政援助を行うものであり、必要かつ適切な事業。また、豪雨災害等からの復興に係る事業であり、優先度が高い。</t>
    <phoneticPr fontId="6"/>
  </si>
  <si>
    <t>-</t>
    <phoneticPr fontId="6"/>
  </si>
  <si>
    <t>-</t>
    <phoneticPr fontId="6"/>
  </si>
  <si>
    <t>熊本市（幸田公民館）</t>
    <rPh sb="0" eb="3">
      <t>クマモトシ</t>
    </rPh>
    <rPh sb="4" eb="6">
      <t>コウダ</t>
    </rPh>
    <rPh sb="6" eb="9">
      <t>コウミンカン</t>
    </rPh>
    <phoneticPr fontId="6"/>
  </si>
  <si>
    <t>熊本県（菊池少年自然の家）</t>
    <rPh sb="0" eb="3">
      <t>クマモトケン</t>
    </rPh>
    <rPh sb="4" eb="6">
      <t>キクチ</t>
    </rPh>
    <rPh sb="6" eb="8">
      <t>ショウネン</t>
    </rPh>
    <rPh sb="8" eb="10">
      <t>シゼン</t>
    </rPh>
    <rPh sb="11" eb="12">
      <t>イエ</t>
    </rPh>
    <phoneticPr fontId="6"/>
  </si>
  <si>
    <t>宇城市（宇城市ふれあいスポーツセンター）</t>
    <rPh sb="0" eb="3">
      <t>ウキシ</t>
    </rPh>
    <rPh sb="4" eb="6">
      <t>ウジョウ</t>
    </rPh>
    <rPh sb="6" eb="7">
      <t>シ</t>
    </rPh>
    <phoneticPr fontId="6"/>
  </si>
  <si>
    <t>宇土市（花園公園）</t>
    <rPh sb="0" eb="2">
      <t>ウド</t>
    </rPh>
    <rPh sb="2" eb="3">
      <t>シ</t>
    </rPh>
    <rPh sb="4" eb="6">
      <t>ハナゾノ</t>
    </rPh>
    <rPh sb="6" eb="8">
      <t>コウエン</t>
    </rPh>
    <phoneticPr fontId="6"/>
  </si>
  <si>
    <t>阿蘇市（阿蘇市古城体育館）</t>
    <rPh sb="0" eb="2">
      <t>アソ</t>
    </rPh>
    <rPh sb="2" eb="3">
      <t>シ</t>
    </rPh>
    <rPh sb="4" eb="7">
      <t>アソシ</t>
    </rPh>
    <rPh sb="7" eb="9">
      <t>コジョウ</t>
    </rPh>
    <rPh sb="9" eb="12">
      <t>タイイクカン</t>
    </rPh>
    <phoneticPr fontId="6"/>
  </si>
  <si>
    <t>大津町（大津町町民テニスコート）</t>
    <rPh sb="0" eb="2">
      <t>オオツ</t>
    </rPh>
    <rPh sb="2" eb="3">
      <t>マチ</t>
    </rPh>
    <rPh sb="4" eb="7">
      <t>オオツチョウ</t>
    </rPh>
    <rPh sb="7" eb="9">
      <t>チョウミン</t>
    </rPh>
    <phoneticPr fontId="6"/>
  </si>
  <si>
    <t>御船町（御船町公民館七滝分館）</t>
    <rPh sb="0" eb="2">
      <t>ミフネ</t>
    </rPh>
    <rPh sb="2" eb="3">
      <t>チョウ</t>
    </rPh>
    <rPh sb="3" eb="4">
      <t>オオマチ</t>
    </rPh>
    <rPh sb="4" eb="6">
      <t>ミフネ</t>
    </rPh>
    <rPh sb="6" eb="7">
      <t>マチ</t>
    </rPh>
    <rPh sb="7" eb="10">
      <t>コウミンカン</t>
    </rPh>
    <phoneticPr fontId="6"/>
  </si>
  <si>
    <t>大津町（おおづ図書館）</t>
    <rPh sb="0" eb="2">
      <t>オオツ</t>
    </rPh>
    <rPh sb="2" eb="3">
      <t>マチ</t>
    </rPh>
    <rPh sb="7" eb="10">
      <t>トショカン</t>
    </rPh>
    <phoneticPr fontId="6"/>
  </si>
  <si>
    <t>復旧が必要な公立社会教育施設を復旧する</t>
    <rPh sb="0" eb="2">
      <t>フッキュウ</t>
    </rPh>
    <rPh sb="3" eb="5">
      <t>ヒツヨウ</t>
    </rPh>
    <phoneticPr fontId="6"/>
  </si>
  <si>
    <t>現地調査実施に当たっては、被災地の状況も踏まえつつ、なるべく複数施設をまとめて調査するなど、効率化に努めた。</t>
    <rPh sb="7" eb="8">
      <t>ア</t>
    </rPh>
    <phoneticPr fontId="6"/>
  </si>
  <si>
    <t>入札等によるコスト減のため、妥当である。</t>
    <rPh sb="0" eb="2">
      <t>ニュウサツ</t>
    </rPh>
    <rPh sb="2" eb="3">
      <t>トウ</t>
    </rPh>
    <rPh sb="9" eb="10">
      <t>ゲン</t>
    </rPh>
    <rPh sb="14" eb="16">
      <t>ダトウ</t>
    </rPh>
    <phoneticPr fontId="6"/>
  </si>
  <si>
    <t>A. 表示単位未満四捨五入の関係で、積み上げと合計が一致しない。</t>
    <rPh sb="3" eb="5">
      <t>ヒョウジ</t>
    </rPh>
    <rPh sb="5" eb="7">
      <t>タンイ</t>
    </rPh>
    <rPh sb="7" eb="9">
      <t>ミマン</t>
    </rPh>
    <rPh sb="9" eb="13">
      <t>シシャゴニュウ</t>
    </rPh>
    <rPh sb="14" eb="16">
      <t>カンケイ</t>
    </rPh>
    <rPh sb="18" eb="19">
      <t>ツ</t>
    </rPh>
    <rPh sb="20" eb="21">
      <t>ア</t>
    </rPh>
    <rPh sb="23" eb="25">
      <t>ゴウケイ</t>
    </rPh>
    <rPh sb="26" eb="28">
      <t>イッチ</t>
    </rPh>
    <phoneticPr fontId="6"/>
  </si>
  <si>
    <t>年度</t>
    <phoneticPr fontId="6"/>
  </si>
  <si>
    <t>％</t>
    <phoneticPr fontId="6"/>
  </si>
  <si>
    <t>年度</t>
    <phoneticPr fontId="6"/>
  </si>
  <si>
    <t>％</t>
    <phoneticPr fontId="6"/>
  </si>
  <si>
    <t>％</t>
    <phoneticPr fontId="6"/>
  </si>
  <si>
    <t>％</t>
    <phoneticPr fontId="6"/>
  </si>
  <si>
    <t>年度</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</si>
  <si>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</si>
  <si>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</si>
  <si>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</si>
  <si>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</si>
  <si>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</si>
  <si>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</si>
  <si>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</si>
  <si>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</si>
  <si>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</si>
  <si>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</si>
  <si>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</si>
  <si>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</si>
  <si>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</si>
  <si>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</si>
  <si>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</si>
  <si>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</si>
  <si>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</si>
  <si>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</si>
  <si>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</si>
  <si>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</si>
  <si>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</si>
  <si>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</si>
  <si>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</si>
  <si>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</si>
  <si>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</si>
  <si>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</si>
  <si>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</si>
  <si>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</si>
  <si>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</si>
  <si>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</si>
  <si>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</si>
  <si>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</si>
  <si>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</si>
  <si>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</si>
  <si>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</si>
  <si>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</si>
  <si>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</si>
  <si>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</si>
  <si>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</si>
  <si>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</si>
  <si>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</si>
  <si>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</si>
  <si>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</si>
  <si>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業　務　概　要</t>
    <phoneticPr fontId="6"/>
  </si>
  <si>
    <t>支　出　額
（百万円）</t>
    <phoneticPr fontId="6"/>
  </si>
  <si>
    <t>J</t>
    <phoneticPr fontId="6"/>
  </si>
  <si>
    <t>K</t>
    <phoneticPr fontId="6"/>
  </si>
  <si>
    <t>L</t>
    <phoneticPr fontId="6"/>
  </si>
  <si>
    <t>M</t>
    <phoneticPr fontId="6"/>
  </si>
  <si>
    <t>支　出　先</t>
    <phoneticPr fontId="6"/>
  </si>
  <si>
    <t>業　務　概　要</t>
    <phoneticPr fontId="6"/>
  </si>
  <si>
    <t>N</t>
    <phoneticPr fontId="6"/>
  </si>
  <si>
    <t>O</t>
    <phoneticPr fontId="6"/>
  </si>
  <si>
    <t>P</t>
    <phoneticPr fontId="6"/>
  </si>
  <si>
    <t>Q</t>
    <phoneticPr fontId="6"/>
  </si>
  <si>
    <t>支　出　先</t>
    <phoneticPr fontId="6"/>
  </si>
  <si>
    <t>業　務　概　要</t>
    <phoneticPr fontId="6"/>
  </si>
  <si>
    <t>R</t>
    <phoneticPr fontId="6"/>
  </si>
  <si>
    <t>支　出　額
（百万円）</t>
    <phoneticPr fontId="6"/>
  </si>
  <si>
    <t>S</t>
    <phoneticPr fontId="6"/>
  </si>
  <si>
    <t>T</t>
    <phoneticPr fontId="6"/>
  </si>
  <si>
    <t>U</t>
    <phoneticPr fontId="6"/>
  </si>
  <si>
    <t>V</t>
    <phoneticPr fontId="6"/>
  </si>
  <si>
    <t>W</t>
    <phoneticPr fontId="6"/>
  </si>
  <si>
    <t>支　出　額
（百万円）</t>
    <phoneticPr fontId="6"/>
  </si>
  <si>
    <t>X</t>
    <phoneticPr fontId="6"/>
  </si>
  <si>
    <t>Y</t>
    <phoneticPr fontId="6"/>
  </si>
  <si>
    <t>Z</t>
    <phoneticPr fontId="6"/>
  </si>
  <si>
    <t>支　出　額
（百万円）</t>
    <phoneticPr fontId="6"/>
  </si>
  <si>
    <t>a</t>
    <phoneticPr fontId="6"/>
  </si>
  <si>
    <t>b</t>
    <phoneticPr fontId="6"/>
  </si>
  <si>
    <t>c</t>
    <phoneticPr fontId="6"/>
  </si>
  <si>
    <t>d</t>
    <phoneticPr fontId="6"/>
  </si>
  <si>
    <t>e</t>
    <phoneticPr fontId="6"/>
  </si>
  <si>
    <t>f</t>
    <phoneticPr fontId="6"/>
  </si>
  <si>
    <t>g</t>
    <phoneticPr fontId="6"/>
  </si>
  <si>
    <t>h</t>
    <phoneticPr fontId="6"/>
  </si>
  <si>
    <t>支　出　先</t>
    <phoneticPr fontId="6"/>
  </si>
  <si>
    <t>支　出　額
（百万円）</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</si>
  <si>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</si>
  <si>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</si>
  <si>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</si>
  <si>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</si>
  <si>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</si>
  <si>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</si>
  <si>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</si>
  <si>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</si>
  <si>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</si>
  <si>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</si>
  <si>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支　出　先</t>
    <phoneticPr fontId="6"/>
  </si>
  <si>
    <t>業　務　概　要</t>
    <phoneticPr fontId="6"/>
  </si>
  <si>
    <t>支　出　額
（百万円）</t>
    <phoneticPr fontId="6"/>
  </si>
  <si>
    <t>s</t>
    <phoneticPr fontId="6"/>
  </si>
  <si>
    <t>t</t>
    <phoneticPr fontId="6"/>
  </si>
  <si>
    <t>u</t>
    <phoneticPr fontId="6"/>
  </si>
  <si>
    <t>v</t>
    <phoneticPr fontId="6"/>
  </si>
  <si>
    <t>-</t>
    <phoneticPr fontId="6"/>
  </si>
  <si>
    <t>外部有識者による点検対象外</t>
    <rPh sb="0" eb="5">
      <t>ガイブユウシキシャ</t>
    </rPh>
    <rPh sb="8" eb="13">
      <t>テンケンタイショウガイ</t>
    </rPh>
    <phoneticPr fontId="6"/>
  </si>
  <si>
    <t>-</t>
    <phoneticPr fontId="6"/>
  </si>
  <si>
    <t>交付決定額／交付件数</t>
    <rPh sb="0" eb="2">
      <t>コウフ</t>
    </rPh>
    <rPh sb="2" eb="4">
      <t>ケッテイ</t>
    </rPh>
    <rPh sb="4" eb="5">
      <t>ガク</t>
    </rPh>
    <rPh sb="6" eb="8">
      <t>コウフ</t>
    </rPh>
    <rPh sb="8" eb="10">
      <t>ケンスウ</t>
    </rPh>
    <phoneticPr fontId="6"/>
  </si>
  <si>
    <t>復旧施設数（*最終的な目標値は現在調査中）</t>
    <rPh sb="0" eb="2">
      <t>フッキュウ</t>
    </rPh>
    <rPh sb="2" eb="5">
      <t>シセツスウ</t>
    </rPh>
    <rPh sb="7" eb="10">
      <t>サイシュウテキ</t>
    </rPh>
    <rPh sb="11" eb="14">
      <t>モクヒョウチ</t>
    </rPh>
    <rPh sb="15" eb="17">
      <t>ゲンザイ</t>
    </rPh>
    <rPh sb="17" eb="20">
      <t>チョウサチュウ</t>
    </rPh>
    <phoneticPr fontId="6"/>
  </si>
  <si>
    <t>災害復旧補助件数（*H30年度活動見込件数は現在調査中）</t>
    <rPh sb="0" eb="2">
      <t>サイガイ</t>
    </rPh>
    <rPh sb="2" eb="4">
      <t>フッキュウ</t>
    </rPh>
    <rPh sb="4" eb="6">
      <t>ホジョ</t>
    </rPh>
    <rPh sb="6" eb="8">
      <t>ケンスウ</t>
    </rPh>
    <rPh sb="13" eb="15">
      <t>ネンド</t>
    </rPh>
    <rPh sb="15" eb="17">
      <t>カツドウ</t>
    </rPh>
    <rPh sb="17" eb="19">
      <t>ミコミ</t>
    </rPh>
    <rPh sb="19" eb="21">
      <t>ケンスウ</t>
    </rPh>
    <rPh sb="22" eb="24">
      <t>ゲンザイ</t>
    </rPh>
    <rPh sb="24" eb="27">
      <t>チョウサチュウ</t>
    </rPh>
    <phoneticPr fontId="6"/>
  </si>
  <si>
    <t>1526.6/142</t>
    <phoneticPr fontId="6"/>
  </si>
  <si>
    <t>-</t>
    <phoneticPr fontId="6"/>
  </si>
  <si>
    <t>-</t>
    <phoneticPr fontId="6"/>
  </si>
  <si>
    <t>-</t>
    <phoneticPr fontId="6"/>
  </si>
  <si>
    <t>-</t>
    <phoneticPr fontId="6"/>
  </si>
  <si>
    <t>-</t>
    <phoneticPr fontId="6"/>
  </si>
  <si>
    <t>本事業の交付申請に至るまでには、特定地方公共団体の指定後早急に、事業計画書の作成、財務省及び文部科学省の現地調査の受入れ、交付申請書の作成等を終えなければならない。平成29年度以降も引き続き、可能な限り速やかに現地調査、基本計画や設計の策定ができるよう調整を行う。
また、複数のアウトカムの設定について検討を進めてまいりたい。</t>
    <phoneticPr fontId="6"/>
  </si>
  <si>
    <t>執行等改善</t>
  </si>
  <si>
    <t>激甚災害法に基づき、地方公共団体が設置する公立社会教育施設（体育・文化施設含む）の復旧に必要な経費の2/3を補助する。また、公立社会教育施設災害復旧費補助金の執行にかかる都道府県の事務に係る経費を交付する。
（１）平成26年7月30日から8月25日までの間の暴風雨及び豪雨による災害（平成26年度補正）
（２）平成24年6月8日から7月23日までの間の豪雨及び暴風雨による災害のうち大分県竹田市の社会教育施設復旧に係るもの（平成27年度当初）
（３）平成28年熊本地震による災害（平成28年度第2次補正）</t>
    <rPh sb="116" eb="117">
      <t>ニチ</t>
    </rPh>
    <rPh sb="123" eb="124">
      <t>ニチ</t>
    </rPh>
    <rPh sb="127" eb="128">
      <t>カン</t>
    </rPh>
    <rPh sb="163" eb="164">
      <t>ニチ</t>
    </rPh>
    <rPh sb="170" eb="171">
      <t>ニチ</t>
    </rPh>
    <rPh sb="174" eb="175">
      <t>カン</t>
    </rPh>
    <rPh sb="176" eb="178">
      <t>ゴウウ</t>
    </rPh>
    <rPh sb="178" eb="179">
      <t>オヨ</t>
    </rPh>
    <rPh sb="180" eb="183">
      <t>ボウフウウ</t>
    </rPh>
    <rPh sb="186" eb="188">
      <t>サイガイ</t>
    </rPh>
    <rPh sb="237" eb="239">
      <t>サイガイ</t>
    </rPh>
    <phoneticPr fontId="6"/>
  </si>
  <si>
    <t>社会教育課長
八木　和広</t>
    <rPh sb="0" eb="2">
      <t>シャカイ</t>
    </rPh>
    <rPh sb="2" eb="4">
      <t>キョウイク</t>
    </rPh>
    <rPh sb="4" eb="5">
      <t>カ</t>
    </rPh>
    <rPh sb="5" eb="6">
      <t>チョウ</t>
    </rPh>
    <rPh sb="7" eb="9">
      <t>ヤギ</t>
    </rPh>
    <rPh sb="10" eb="12">
      <t>カズヒロ</t>
    </rPh>
    <phoneticPr fontId="6"/>
  </si>
  <si>
    <t>１．事業評価の観点：本事業は、激甚災害法に基づき公立社会教育施設の復旧を促進するものであり、事業評価にあたっては、予算執行状況、事業成果の検証及び契約・執行手続きの観点から検証を行った。
２．所見：執行率の低さ及び繰越額の多さに合理的な理由は見受けられるものの、年度内の交付決定が間に合わなかった例もあることから、平成30年度の事業完了に向け、引き続き効果的・効率的な事業の在り方を検討すべきである。また、事業成果については最終的な目標値も現時点では不明とのことであり、適切な事業検証が可能となるよう、複数のアウトカム設定など、検討を進めるべきで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</si>
</sst>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24" xfId="0" quotePrefix="1" applyFont="1" applyFill="1" applyBorder="1" applyAlignment="1" applyProtection="1">
      <alignment horizontal="left" vertical="center" wrapText="1"/>
      <protection locked="0"/>
    </xf>
    <xf numFmtId="0" fontId="21" fillId="5" borderId="100" xfId="0" quotePrefix="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3"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11221</xdr:colOff>
      <xdr:row>744</xdr:row>
      <xdr:rowOff>100865</xdr:rowOff>
    </xdr:from>
    <xdr:to>
      <xdr:col>38</xdr:col>
      <xdr:colOff>56845</xdr:colOff>
      <xdr:row>746</xdr:row>
      <xdr:rowOff>281038</xdr:rowOff>
    </xdr:to>
    <xdr:sp macro="" textlink="">
      <xdr:nvSpPr>
        <xdr:cNvPr id="2" name="大かっこ 1">
          <a:extLst>
            <a:ext uri="{FF2B5EF4-FFF2-40B4-BE49-F238E27FC236}">
              <a16:creationId xmlns:a16="http://schemas.microsoft.com/office/drawing/2014/main" id="{46AC4779-7385-4505-8581-172A43FDA9BF}"/>
            </a:ext>
          </a:extLst>
        </xdr:cNvPr>
        <xdr:cNvSpPr/>
      </xdr:nvSpPr>
      <xdr:spPr>
        <a:xfrm>
          <a:off x="3843633" y="43691747"/>
          <a:ext cx="3878036" cy="874938"/>
        </a:xfrm>
        <a:prstGeom prst="bracketPair">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rgbClr xmlns:mc="http://schemas.openxmlformats.org/markup-compatibility/2006" xmlns:a14="http://schemas.microsoft.com/office/drawing/2010/main" val="000000" mc:Ignorable="a14" a14:legacySpreadsheetColorIndex="8"/>
              </a:solidFill>
            </a:rPr>
            <a:t>　　公立社会教育施設の災害復旧事業に係る</a:t>
          </a:r>
          <a:endParaRPr kumimoji="1" lang="en-US" altLang="ja-JP" sz="1100">
            <a:solidFill>
              <a:srgbClr xmlns:mc="http://schemas.openxmlformats.org/markup-compatibility/2006" xmlns:a14="http://schemas.microsoft.com/office/drawing/2010/main" val="000000" mc:Ignorable="a14" a14:legacySpreadsheetColorIndex="8"/>
            </a:solidFill>
          </a:endParaRPr>
        </a:p>
        <a:p>
          <a:pPr algn="ctr"/>
          <a:r>
            <a:rPr kumimoji="1" lang="ja-JP" altLang="en-US" sz="1100">
              <a:solidFill>
                <a:srgbClr xmlns:mc="http://schemas.openxmlformats.org/markup-compatibility/2006" xmlns:a14="http://schemas.microsoft.com/office/drawing/2010/main" val="000000" mc:Ignorable="a14" a14:legacySpreadsheetColorIndex="8"/>
              </a:solidFill>
            </a:rPr>
            <a:t>特定地方公共団体</a:t>
          </a:r>
        </a:p>
      </xdr:txBody>
    </xdr:sp>
    <xdr:clientData/>
  </xdr:twoCellAnchor>
  <xdr:twoCellAnchor>
    <xdr:from>
      <xdr:col>26</xdr:col>
      <xdr:colOff>61633</xdr:colOff>
      <xdr:row>747</xdr:row>
      <xdr:rowOff>25265</xdr:rowOff>
    </xdr:from>
    <xdr:to>
      <xdr:col>30</xdr:col>
      <xdr:colOff>141275</xdr:colOff>
      <xdr:row>748</xdr:row>
      <xdr:rowOff>199597</xdr:rowOff>
    </xdr:to>
    <xdr:sp macro="" textlink="">
      <xdr:nvSpPr>
        <xdr:cNvPr id="3" name="AutoShape 14">
          <a:extLst>
            <a:ext uri="{FF2B5EF4-FFF2-40B4-BE49-F238E27FC236}">
              <a16:creationId xmlns:a16="http://schemas.microsoft.com/office/drawing/2014/main" id="{2AFDDA4D-650C-4B7C-9209-CA00A7D7DD53}"/>
            </a:ext>
          </a:extLst>
        </xdr:cNvPr>
        <xdr:cNvSpPr>
          <a:spLocks noChangeArrowheads="1"/>
        </xdr:cNvSpPr>
      </xdr:nvSpPr>
      <xdr:spPr bwMode="auto">
        <a:xfrm>
          <a:off x="5305986" y="44658294"/>
          <a:ext cx="886465" cy="52171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xdr:col>
      <xdr:colOff>0</xdr:colOff>
      <xdr:row>747</xdr:row>
      <xdr:rowOff>345434</xdr:rowOff>
    </xdr:from>
    <xdr:to>
      <xdr:col>23</xdr:col>
      <xdr:colOff>179034</xdr:colOff>
      <xdr:row>749</xdr:row>
      <xdr:rowOff>1946</xdr:rowOff>
    </xdr:to>
    <xdr:sp macro="" textlink="">
      <xdr:nvSpPr>
        <xdr:cNvPr id="4" name="正方形/長方形 3">
          <a:extLst>
            <a:ext uri="{FF2B5EF4-FFF2-40B4-BE49-F238E27FC236}">
              <a16:creationId xmlns:a16="http://schemas.microsoft.com/office/drawing/2014/main" id="{0558DFB9-8D3F-4EDC-A775-7F620A20B872}"/>
            </a:ext>
          </a:extLst>
        </xdr:cNvPr>
        <xdr:cNvSpPr/>
      </xdr:nvSpPr>
      <xdr:spPr>
        <a:xfrm>
          <a:off x="3832412" y="44978463"/>
          <a:ext cx="985857" cy="3512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rgbClr xmlns:mc="http://schemas.openxmlformats.org/markup-compatibility/2006" xmlns:a14="http://schemas.microsoft.com/office/drawing/2010/main" val="000000" mc:Ignorable="a14" a14:legacySpreadsheetColorIndex="8"/>
              </a:solidFill>
            </a:rPr>
            <a:t>【</a:t>
          </a:r>
          <a:r>
            <a:rPr kumimoji="1" lang="ja-JP" altLang="en-US" sz="1400">
              <a:solidFill>
                <a:srgbClr xmlns:mc="http://schemas.openxmlformats.org/markup-compatibility/2006" xmlns:a14="http://schemas.microsoft.com/office/drawing/2010/main" val="000000" mc:Ignorable="a14" a14:legacySpreadsheetColorIndex="8"/>
              </a:solidFill>
            </a:rPr>
            <a:t>補助</a:t>
          </a:r>
          <a:r>
            <a:rPr kumimoji="1" lang="en-US" altLang="ja-JP" sz="1400">
              <a:solidFill>
                <a:srgbClr xmlns:mc="http://schemas.openxmlformats.org/markup-compatibility/2006" xmlns:a14="http://schemas.microsoft.com/office/drawing/2010/main" val="000000" mc:Ignorable="a14" a14:legacySpreadsheetColorIndex="8"/>
              </a:solidFill>
            </a:rPr>
            <a:t>】</a:t>
          </a:r>
          <a:endParaRPr kumimoji="1"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33617</xdr:colOff>
      <xdr:row>748</xdr:row>
      <xdr:rowOff>345673</xdr:rowOff>
    </xdr:from>
    <xdr:to>
      <xdr:col>38</xdr:col>
      <xdr:colOff>79601</xdr:colOff>
      <xdr:row>751</xdr:row>
      <xdr:rowOff>236125</xdr:rowOff>
    </xdr:to>
    <xdr:sp macro="" textlink="">
      <xdr:nvSpPr>
        <xdr:cNvPr id="5" name="Text Box 12">
          <a:extLst>
            <a:ext uri="{FF2B5EF4-FFF2-40B4-BE49-F238E27FC236}">
              <a16:creationId xmlns:a16="http://schemas.microsoft.com/office/drawing/2014/main" id="{52ADB3DF-EAE1-4EE3-ABAF-CAEB31FCF078}"/>
            </a:ext>
          </a:extLst>
        </xdr:cNvPr>
        <xdr:cNvSpPr txBox="1">
          <a:spLocks noChangeArrowheads="1"/>
        </xdr:cNvSpPr>
      </xdr:nvSpPr>
      <xdr:spPr bwMode="auto">
        <a:xfrm>
          <a:off x="3866029" y="45326085"/>
          <a:ext cx="3878396" cy="93259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（Ａ）特定地方公共団体（</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全</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ＭＳ ゴシック" panose="020B0609070205080204" pitchFamily="49" charset="-128"/>
              <a:ea typeface="ＭＳ ゴシック" panose="020B0609070205080204" pitchFamily="49" charset="-128"/>
              <a:cs typeface="+mn-cs"/>
            </a:rPr>
            <a:t>18</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件</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290.5</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0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19</xdr:col>
      <xdr:colOff>100853</xdr:colOff>
      <xdr:row>752</xdr:row>
      <xdr:rowOff>62325</xdr:rowOff>
    </xdr:from>
    <xdr:to>
      <xdr:col>38</xdr:col>
      <xdr:colOff>92842</xdr:colOff>
      <xdr:row>753</xdr:row>
      <xdr:rowOff>222307</xdr:rowOff>
    </xdr:to>
    <xdr:sp macro="" textlink="">
      <xdr:nvSpPr>
        <xdr:cNvPr id="6" name="大かっこ 5">
          <a:extLst>
            <a:ext uri="{FF2B5EF4-FFF2-40B4-BE49-F238E27FC236}">
              <a16:creationId xmlns:a16="http://schemas.microsoft.com/office/drawing/2014/main" id="{4E7D5319-C00C-4C22-9452-16E80D87BEC2}"/>
            </a:ext>
          </a:extLst>
        </xdr:cNvPr>
        <xdr:cNvSpPr/>
      </xdr:nvSpPr>
      <xdr:spPr>
        <a:xfrm>
          <a:off x="3933265" y="46432266"/>
          <a:ext cx="3824401" cy="507365"/>
        </a:xfrm>
        <a:prstGeom prst="bracketPair">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rgbClr xmlns:mc="http://schemas.openxmlformats.org/markup-compatibility/2006" xmlns:a14="http://schemas.microsoft.com/office/drawing/2010/main" val="000000" mc:Ignorable="a14" a14:legacySpreadsheetColorIndex="8"/>
              </a:solidFill>
            </a:rPr>
            <a:t>　　　　公立社会教育施設の災害復旧事業の実施</a:t>
          </a:r>
        </a:p>
      </xdr:txBody>
    </xdr:sp>
    <xdr:clientData/>
  </xdr:twoCellAnchor>
  <xdr:twoCellAnchor>
    <xdr:from>
      <xdr:col>19</xdr:col>
      <xdr:colOff>0</xdr:colOff>
      <xdr:row>741</xdr:row>
      <xdr:rowOff>291356</xdr:rowOff>
    </xdr:from>
    <xdr:to>
      <xdr:col>38</xdr:col>
      <xdr:colOff>46965</xdr:colOff>
      <xdr:row>743</xdr:row>
      <xdr:rowOff>345605</xdr:rowOff>
    </xdr:to>
    <xdr:sp macro="" textlink="">
      <xdr:nvSpPr>
        <xdr:cNvPr id="7" name="Text Box 11">
          <a:extLst>
            <a:ext uri="{FF2B5EF4-FFF2-40B4-BE49-F238E27FC236}">
              <a16:creationId xmlns:a16="http://schemas.microsoft.com/office/drawing/2014/main" id="{DAFFD27B-5768-40E8-8D4A-4EA896B5DE6F}"/>
            </a:ext>
          </a:extLst>
        </xdr:cNvPr>
        <xdr:cNvSpPr txBox="1">
          <a:spLocks noChangeArrowheads="1"/>
        </xdr:cNvSpPr>
      </xdr:nvSpPr>
      <xdr:spPr bwMode="auto">
        <a:xfrm>
          <a:off x="3832412" y="42840091"/>
          <a:ext cx="3879377" cy="74901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290.5</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9675;WT&#65306;&#24179;&#25104;29&#24180;&#24230;&#34892;&#25919;&#20107;&#26989;&#12524;&#12499;&#12517;&#12540;&#38306;&#20418;\02_&#12304;&#20013;&#38291;&#20844;&#34920;&#29992;&#12305;&#20307;&#35009;&#31561;&#20462;&#27491;\06_&#25391;&#65288;&#23398;&#22763;&#38498;&#30740;&#21547;&#12416;&#65289;\28_0215_&#20419;&#36914;&#20107;&#26989;_0623&#8594;&#20877;&#35519;&#2597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6" zoomScale="75" zoomScaleNormal="75" zoomScaleSheetLayoutView="75" zoomScalePageLayoutView="85" workbookViewId="0">
      <selection activeCell="BI731" sqref="BI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85" t="s">
        <v>0</v>
      </c>
      <c r="AK2" s="185"/>
      <c r="AL2" s="185"/>
      <c r="AM2" s="185"/>
      <c r="AN2" s="185"/>
      <c r="AO2" s="186"/>
      <c r="AP2" s="186"/>
      <c r="AQ2" s="186"/>
      <c r="AR2" s="72" t="str">
        <f>IF(OR(AO2="　", AO2=""), "", "-")</f>
        <v/>
      </c>
      <c r="AS2" s="187">
        <v>29</v>
      </c>
      <c r="AT2" s="187"/>
      <c r="AU2" s="187"/>
      <c r="AV2" s="43" t="str">
        <f>IF(AW2="", "", "-")</f>
        <v/>
      </c>
      <c r="AW2" s="387"/>
      <c r="AX2" s="387"/>
    </row>
    <row r="3" spans="1:50" ht="21" customHeight="1" thickBot="1" x14ac:dyDescent="0.2">
      <c r="A3" s="492" t="s">
        <v>395</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64</v>
      </c>
      <c r="AJ3" s="494" t="s">
        <v>463</v>
      </c>
      <c r="AK3" s="494"/>
      <c r="AL3" s="494"/>
      <c r="AM3" s="494"/>
      <c r="AN3" s="494"/>
      <c r="AO3" s="494"/>
      <c r="AP3" s="494"/>
      <c r="AQ3" s="494"/>
      <c r="AR3" s="494"/>
      <c r="AS3" s="494"/>
      <c r="AT3" s="494"/>
      <c r="AU3" s="494"/>
      <c r="AV3" s="494"/>
      <c r="AW3" s="494"/>
      <c r="AX3" s="24" t="s">
        <v>65</v>
      </c>
    </row>
    <row r="4" spans="1:50" ht="24.75" customHeight="1" x14ac:dyDescent="0.15">
      <c r="A4" s="709" t="s">
        <v>26</v>
      </c>
      <c r="B4" s="710"/>
      <c r="C4" s="710"/>
      <c r="D4" s="710"/>
      <c r="E4" s="710"/>
      <c r="F4" s="710"/>
      <c r="G4" s="685" t="s">
        <v>464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526" t="s">
        <v>187</v>
      </c>
      <c r="H5" s="527"/>
      <c r="I5" s="527"/>
      <c r="J5" s="527"/>
      <c r="K5" s="527"/>
      <c r="L5" s="527"/>
      <c r="M5" s="528" t="s">
        <v>66</v>
      </c>
      <c r="N5" s="529"/>
      <c r="O5" s="529"/>
      <c r="P5" s="529"/>
      <c r="Q5" s="529"/>
      <c r="R5" s="530"/>
      <c r="S5" s="531" t="s">
        <v>79</v>
      </c>
      <c r="T5" s="527"/>
      <c r="U5" s="527"/>
      <c r="V5" s="527"/>
      <c r="W5" s="527"/>
      <c r="X5" s="532"/>
      <c r="Y5" s="701" t="s">
        <v>3</v>
      </c>
      <c r="Z5" s="702"/>
      <c r="AA5" s="702"/>
      <c r="AB5" s="702"/>
      <c r="AC5" s="702"/>
      <c r="AD5" s="703"/>
      <c r="AE5" s="704" t="s">
        <v>466</v>
      </c>
      <c r="AF5" s="704"/>
      <c r="AG5" s="704"/>
      <c r="AH5" s="704"/>
      <c r="AI5" s="704"/>
      <c r="AJ5" s="704"/>
      <c r="AK5" s="704"/>
      <c r="AL5" s="704"/>
      <c r="AM5" s="704"/>
      <c r="AN5" s="704"/>
      <c r="AO5" s="704"/>
      <c r="AP5" s="705"/>
      <c r="AQ5" s="706" t="s">
        <v>677</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490</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470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3" t="s">
        <v>343</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344</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471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30</v>
      </c>
      <c r="B10" s="727"/>
      <c r="C10" s="727"/>
      <c r="D10" s="727"/>
      <c r="E10" s="727"/>
      <c r="F10" s="727"/>
      <c r="G10" s="662" t="s">
        <v>676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310</v>
      </c>
      <c r="Q12" s="277"/>
      <c r="R12" s="277"/>
      <c r="S12" s="277"/>
      <c r="T12" s="277"/>
      <c r="U12" s="277"/>
      <c r="V12" s="278"/>
      <c r="W12" s="282" t="s">
        <v>311</v>
      </c>
      <c r="X12" s="277"/>
      <c r="Y12" s="277"/>
      <c r="Z12" s="277"/>
      <c r="AA12" s="277"/>
      <c r="AB12" s="277"/>
      <c r="AC12" s="278"/>
      <c r="AD12" s="282" t="s">
        <v>317</v>
      </c>
      <c r="AE12" s="277"/>
      <c r="AF12" s="277"/>
      <c r="AG12" s="277"/>
      <c r="AH12" s="277"/>
      <c r="AI12" s="277"/>
      <c r="AJ12" s="278"/>
      <c r="AK12" s="282" t="s">
        <v>396</v>
      </c>
      <c r="AL12" s="277"/>
      <c r="AM12" s="277"/>
      <c r="AN12" s="277"/>
      <c r="AO12" s="277"/>
      <c r="AP12" s="277"/>
      <c r="AQ12" s="278"/>
      <c r="AR12" s="282" t="s">
        <v>397</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472</v>
      </c>
      <c r="Q13" s="183"/>
      <c r="R13" s="183"/>
      <c r="S13" s="183"/>
      <c r="T13" s="183"/>
      <c r="U13" s="183"/>
      <c r="V13" s="184"/>
      <c r="W13" s="182">
        <v>30</v>
      </c>
      <c r="X13" s="183"/>
      <c r="Y13" s="183"/>
      <c r="Z13" s="183"/>
      <c r="AA13" s="183"/>
      <c r="AB13" s="183"/>
      <c r="AC13" s="184"/>
      <c r="AD13" s="182" t="s">
        <v>472</v>
      </c>
      <c r="AE13" s="183"/>
      <c r="AF13" s="183"/>
      <c r="AG13" s="183"/>
      <c r="AH13" s="183"/>
      <c r="AI13" s="183"/>
      <c r="AJ13" s="184"/>
      <c r="AK13" s="182" t="s">
        <v>475</v>
      </c>
      <c r="AL13" s="183"/>
      <c r="AM13" s="183"/>
      <c r="AN13" s="183"/>
      <c r="AO13" s="183"/>
      <c r="AP13" s="183"/>
      <c r="AQ13" s="184"/>
      <c r="AR13" s="179" t="s">
        <v>664</v>
      </c>
      <c r="AS13" s="180"/>
      <c r="AT13" s="180"/>
      <c r="AU13" s="180"/>
      <c r="AV13" s="180"/>
      <c r="AW13" s="180"/>
      <c r="AX13" s="384"/>
    </row>
    <row r="14" spans="1:50" ht="21" customHeight="1" x14ac:dyDescent="0.15">
      <c r="A14" s="102"/>
      <c r="B14" s="103"/>
      <c r="C14" s="103"/>
      <c r="D14" s="103"/>
      <c r="E14" s="103"/>
      <c r="F14" s="104"/>
      <c r="G14" s="731"/>
      <c r="H14" s="732"/>
      <c r="I14" s="551" t="s">
        <v>9</v>
      </c>
      <c r="J14" s="618"/>
      <c r="K14" s="618"/>
      <c r="L14" s="618"/>
      <c r="M14" s="618"/>
      <c r="N14" s="618"/>
      <c r="O14" s="619"/>
      <c r="P14" s="182">
        <v>293</v>
      </c>
      <c r="Q14" s="183"/>
      <c r="R14" s="183"/>
      <c r="S14" s="183"/>
      <c r="T14" s="183"/>
      <c r="U14" s="183"/>
      <c r="V14" s="184"/>
      <c r="W14" s="182" t="s">
        <v>474</v>
      </c>
      <c r="X14" s="183"/>
      <c r="Y14" s="183"/>
      <c r="Z14" s="183"/>
      <c r="AA14" s="183"/>
      <c r="AB14" s="183"/>
      <c r="AC14" s="184"/>
      <c r="AD14" s="182">
        <f>2124.14+3.25</f>
        <v>2127.39</v>
      </c>
      <c r="AE14" s="183"/>
      <c r="AF14" s="183"/>
      <c r="AG14" s="183"/>
      <c r="AH14" s="183"/>
      <c r="AI14" s="183"/>
      <c r="AJ14" s="184"/>
      <c r="AK14" s="182" t="s">
        <v>470</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51</v>
      </c>
      <c r="J15" s="552"/>
      <c r="K15" s="552"/>
      <c r="L15" s="552"/>
      <c r="M15" s="552"/>
      <c r="N15" s="552"/>
      <c r="O15" s="553"/>
      <c r="P15" s="182">
        <v>4.0999999999999996</v>
      </c>
      <c r="Q15" s="183"/>
      <c r="R15" s="183"/>
      <c r="S15" s="183"/>
      <c r="T15" s="183"/>
      <c r="U15" s="183"/>
      <c r="V15" s="184"/>
      <c r="W15" s="182">
        <v>79.599999999999994</v>
      </c>
      <c r="X15" s="183"/>
      <c r="Y15" s="183"/>
      <c r="Z15" s="183"/>
      <c r="AA15" s="183"/>
      <c r="AB15" s="183"/>
      <c r="AC15" s="184"/>
      <c r="AD15" s="182" t="s">
        <v>472</v>
      </c>
      <c r="AE15" s="183"/>
      <c r="AF15" s="183"/>
      <c r="AG15" s="183"/>
      <c r="AH15" s="183"/>
      <c r="AI15" s="183"/>
      <c r="AJ15" s="184"/>
      <c r="AK15" s="182">
        <f>1526.607+155.995+2.65</f>
        <v>1685.252</v>
      </c>
      <c r="AL15" s="183"/>
      <c r="AM15" s="183"/>
      <c r="AN15" s="183"/>
      <c r="AO15" s="183"/>
      <c r="AP15" s="183"/>
      <c r="AQ15" s="184"/>
      <c r="AR15" s="182" t="s">
        <v>669</v>
      </c>
      <c r="AS15" s="183"/>
      <c r="AT15" s="183"/>
      <c r="AU15" s="183"/>
      <c r="AV15" s="183"/>
      <c r="AW15" s="183"/>
      <c r="AX15" s="617"/>
    </row>
    <row r="16" spans="1:50" ht="21" customHeight="1" x14ac:dyDescent="0.15">
      <c r="A16" s="102"/>
      <c r="B16" s="103"/>
      <c r="C16" s="103"/>
      <c r="D16" s="103"/>
      <c r="E16" s="103"/>
      <c r="F16" s="104"/>
      <c r="G16" s="731"/>
      <c r="H16" s="732"/>
      <c r="I16" s="551" t="s">
        <v>52</v>
      </c>
      <c r="J16" s="552"/>
      <c r="K16" s="552"/>
      <c r="L16" s="552"/>
      <c r="M16" s="552"/>
      <c r="N16" s="552"/>
      <c r="O16" s="553"/>
      <c r="P16" s="182">
        <v>-79.599999999999994</v>
      </c>
      <c r="Q16" s="183"/>
      <c r="R16" s="183"/>
      <c r="S16" s="183"/>
      <c r="T16" s="183"/>
      <c r="U16" s="183"/>
      <c r="V16" s="184"/>
      <c r="W16" s="182" t="s">
        <v>472</v>
      </c>
      <c r="X16" s="183"/>
      <c r="Y16" s="183"/>
      <c r="Z16" s="183"/>
      <c r="AA16" s="183"/>
      <c r="AB16" s="183"/>
      <c r="AC16" s="184"/>
      <c r="AD16" s="182">
        <f>-1526.607-155.995-2.65</f>
        <v>-1685.252</v>
      </c>
      <c r="AE16" s="183"/>
      <c r="AF16" s="183"/>
      <c r="AG16" s="183"/>
      <c r="AH16" s="183"/>
      <c r="AI16" s="183"/>
      <c r="AJ16" s="184"/>
      <c r="AK16" s="182" t="s">
        <v>477</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50</v>
      </c>
      <c r="J17" s="618"/>
      <c r="K17" s="618"/>
      <c r="L17" s="618"/>
      <c r="M17" s="618"/>
      <c r="N17" s="618"/>
      <c r="O17" s="619"/>
      <c r="P17" s="182" t="s">
        <v>473</v>
      </c>
      <c r="Q17" s="183"/>
      <c r="R17" s="183"/>
      <c r="S17" s="183"/>
      <c r="T17" s="183"/>
      <c r="U17" s="183"/>
      <c r="V17" s="184"/>
      <c r="W17" s="182" t="s">
        <v>473</v>
      </c>
      <c r="X17" s="183"/>
      <c r="Y17" s="183"/>
      <c r="Z17" s="183"/>
      <c r="AA17" s="183"/>
      <c r="AB17" s="183"/>
      <c r="AC17" s="184"/>
      <c r="AD17" s="182" t="s">
        <v>476</v>
      </c>
      <c r="AE17" s="183"/>
      <c r="AF17" s="183"/>
      <c r="AG17" s="183"/>
      <c r="AH17" s="183"/>
      <c r="AI17" s="183"/>
      <c r="AJ17" s="184"/>
      <c r="AK17" s="182" t="s">
        <v>472</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3">
        <f>SUM(P13:V17)</f>
        <v>217.50000000000003</v>
      </c>
      <c r="Q18" s="204"/>
      <c r="R18" s="204"/>
      <c r="S18" s="204"/>
      <c r="T18" s="204"/>
      <c r="U18" s="204"/>
      <c r="V18" s="205"/>
      <c r="W18" s="203">
        <f>SUM(W13:AC17)</f>
        <v>109.6</v>
      </c>
      <c r="X18" s="204"/>
      <c r="Y18" s="204"/>
      <c r="Z18" s="204"/>
      <c r="AA18" s="204"/>
      <c r="AB18" s="204"/>
      <c r="AC18" s="205"/>
      <c r="AD18" s="203">
        <f>SUM(AD13:AJ17)</f>
        <v>442.13799999999992</v>
      </c>
      <c r="AE18" s="204"/>
      <c r="AF18" s="204"/>
      <c r="AG18" s="204"/>
      <c r="AH18" s="204"/>
      <c r="AI18" s="204"/>
      <c r="AJ18" s="205"/>
      <c r="AK18" s="203">
        <f>SUM(AK13:AQ17)</f>
        <v>1685.252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3.6539999999999999</v>
      </c>
      <c r="Q19" s="183"/>
      <c r="R19" s="183"/>
      <c r="S19" s="183"/>
      <c r="T19" s="183"/>
      <c r="U19" s="183"/>
      <c r="V19" s="184"/>
      <c r="W19" s="182">
        <v>75.825999999999993</v>
      </c>
      <c r="X19" s="183"/>
      <c r="Y19" s="183"/>
      <c r="Z19" s="183"/>
      <c r="AA19" s="183"/>
      <c r="AB19" s="183"/>
      <c r="AC19" s="184"/>
      <c r="AD19" s="182">
        <f>290.193+0.35</f>
        <v>290.54300000000001</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1.6799999999999999E-2</v>
      </c>
      <c r="Q20" s="509"/>
      <c r="R20" s="509"/>
      <c r="S20" s="509"/>
      <c r="T20" s="509"/>
      <c r="U20" s="509"/>
      <c r="V20" s="509"/>
      <c r="W20" s="509">
        <f t="shared" ref="W20" si="0">IF(W18=0, "-", SUM(W19)/W18)</f>
        <v>0.69184306569343068</v>
      </c>
      <c r="X20" s="509"/>
      <c r="Y20" s="509"/>
      <c r="Z20" s="509"/>
      <c r="AA20" s="509"/>
      <c r="AB20" s="509"/>
      <c r="AC20" s="509"/>
      <c r="AD20" s="509">
        <f t="shared" ref="AD20" si="1">IF(AD18=0, "-", SUM(AD19)/AD18)</f>
        <v>0.65713193618282084</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1" t="s">
        <v>428</v>
      </c>
      <c r="H21" s="902"/>
      <c r="I21" s="902"/>
      <c r="J21" s="902"/>
      <c r="K21" s="902"/>
      <c r="L21" s="902"/>
      <c r="M21" s="902"/>
      <c r="N21" s="902"/>
      <c r="O21" s="902"/>
      <c r="P21" s="509">
        <f>IF(P19=0, "-", SUM(P19)/SUM(P13,P14))</f>
        <v>1.2470989761092149E-2</v>
      </c>
      <c r="Q21" s="509"/>
      <c r="R21" s="509"/>
      <c r="S21" s="509"/>
      <c r="T21" s="509"/>
      <c r="U21" s="509"/>
      <c r="V21" s="509"/>
      <c r="W21" s="509">
        <f t="shared" ref="W21" si="2">IF(W19=0, "-", SUM(W19)/SUM(W13,W14))</f>
        <v>2.527533333333333</v>
      </c>
      <c r="X21" s="509"/>
      <c r="Y21" s="509"/>
      <c r="Z21" s="509"/>
      <c r="AA21" s="509"/>
      <c r="AB21" s="509"/>
      <c r="AC21" s="509"/>
      <c r="AD21" s="509">
        <f t="shared" ref="AD21" si="3">IF(AD19=0, "-", SUM(AD19)/SUM(AD13,AD14))</f>
        <v>0.13657251373749055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406</v>
      </c>
      <c r="B22" s="160"/>
      <c r="C22" s="160"/>
      <c r="D22" s="160"/>
      <c r="E22" s="160"/>
      <c r="F22" s="161"/>
      <c r="G22" s="144" t="s">
        <v>404</v>
      </c>
      <c r="H22" s="145"/>
      <c r="I22" s="145"/>
      <c r="J22" s="145"/>
      <c r="K22" s="145"/>
      <c r="L22" s="145"/>
      <c r="M22" s="145"/>
      <c r="N22" s="145"/>
      <c r="O22" s="146"/>
      <c r="P22" s="168" t="s">
        <v>403</v>
      </c>
      <c r="Q22" s="145"/>
      <c r="R22" s="145"/>
      <c r="S22" s="145"/>
      <c r="T22" s="145"/>
      <c r="U22" s="145"/>
      <c r="V22" s="146"/>
      <c r="W22" s="168" t="s">
        <v>402</v>
      </c>
      <c r="X22" s="145"/>
      <c r="Y22" s="145"/>
      <c r="Z22" s="145"/>
      <c r="AA22" s="145"/>
      <c r="AB22" s="145"/>
      <c r="AC22" s="146"/>
      <c r="AD22" s="168" t="s">
        <v>401</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478</v>
      </c>
      <c r="H23" s="148"/>
      <c r="I23" s="148"/>
      <c r="J23" s="148"/>
      <c r="K23" s="148"/>
      <c r="L23" s="148"/>
      <c r="M23" s="148"/>
      <c r="N23" s="148"/>
      <c r="O23" s="149"/>
      <c r="P23" s="179" t="s">
        <v>475</v>
      </c>
      <c r="Q23" s="180"/>
      <c r="R23" s="180"/>
      <c r="S23" s="180"/>
      <c r="T23" s="180"/>
      <c r="U23" s="180"/>
      <c r="V23" s="181"/>
      <c r="W23" s="179" t="s">
        <v>473</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409</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405</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422</v>
      </c>
      <c r="B30" s="560"/>
      <c r="C30" s="560"/>
      <c r="D30" s="560"/>
      <c r="E30" s="560"/>
      <c r="F30" s="561"/>
      <c r="G30" s="639" t="s">
        <v>265</v>
      </c>
      <c r="H30" s="380"/>
      <c r="I30" s="380"/>
      <c r="J30" s="380"/>
      <c r="K30" s="380"/>
      <c r="L30" s="380"/>
      <c r="M30" s="380"/>
      <c r="N30" s="380"/>
      <c r="O30" s="555"/>
      <c r="P30" s="554" t="s">
        <v>59</v>
      </c>
      <c r="Q30" s="380"/>
      <c r="R30" s="380"/>
      <c r="S30" s="380"/>
      <c r="T30" s="380"/>
      <c r="U30" s="380"/>
      <c r="V30" s="380"/>
      <c r="W30" s="380"/>
      <c r="X30" s="555"/>
      <c r="Y30" s="449"/>
      <c r="Z30" s="450"/>
      <c r="AA30" s="451"/>
      <c r="AB30" s="379" t="s">
        <v>12</v>
      </c>
      <c r="AC30" s="557"/>
      <c r="AD30" s="558"/>
      <c r="AE30" s="378" t="s">
        <v>310</v>
      </c>
      <c r="AF30" s="378"/>
      <c r="AG30" s="378"/>
      <c r="AH30" s="378"/>
      <c r="AI30" s="378" t="s">
        <v>311</v>
      </c>
      <c r="AJ30" s="378"/>
      <c r="AK30" s="378"/>
      <c r="AL30" s="378"/>
      <c r="AM30" s="378" t="s">
        <v>317</v>
      </c>
      <c r="AN30" s="378"/>
      <c r="AO30" s="378"/>
      <c r="AP30" s="379"/>
      <c r="AQ30" s="630" t="s">
        <v>308</v>
      </c>
      <c r="AR30" s="631"/>
      <c r="AS30" s="631"/>
      <c r="AT30" s="632"/>
      <c r="AU30" s="380" t="s">
        <v>253</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t="s">
        <v>472</v>
      </c>
      <c r="AR31" s="198"/>
      <c r="AS31" s="132" t="s">
        <v>309</v>
      </c>
      <c r="AT31" s="133"/>
      <c r="AU31" s="265">
        <v>30</v>
      </c>
      <c r="AV31" s="265"/>
      <c r="AW31" s="369" t="s">
        <v>297</v>
      </c>
      <c r="AX31" s="370"/>
    </row>
    <row r="32" spans="1:50" ht="23.25" customHeight="1" x14ac:dyDescent="0.15">
      <c r="A32" s="536"/>
      <c r="B32" s="534"/>
      <c r="C32" s="534"/>
      <c r="D32" s="534"/>
      <c r="E32" s="534"/>
      <c r="F32" s="535"/>
      <c r="G32" s="510" t="s">
        <v>555</v>
      </c>
      <c r="H32" s="511"/>
      <c r="I32" s="511"/>
      <c r="J32" s="511"/>
      <c r="K32" s="511"/>
      <c r="L32" s="511"/>
      <c r="M32" s="511"/>
      <c r="N32" s="511"/>
      <c r="O32" s="512"/>
      <c r="P32" s="121" t="s">
        <v>666</v>
      </c>
      <c r="Q32" s="121"/>
      <c r="R32" s="121"/>
      <c r="S32" s="121"/>
      <c r="T32" s="121"/>
      <c r="U32" s="121"/>
      <c r="V32" s="121"/>
      <c r="W32" s="121"/>
      <c r="X32" s="212"/>
      <c r="Y32" s="336" t="s">
        <v>13</v>
      </c>
      <c r="Z32" s="519"/>
      <c r="AA32" s="520"/>
      <c r="AB32" s="521" t="s">
        <v>479</v>
      </c>
      <c r="AC32" s="521"/>
      <c r="AD32" s="521"/>
      <c r="AE32" s="349">
        <v>0</v>
      </c>
      <c r="AF32" s="350"/>
      <c r="AG32" s="350"/>
      <c r="AH32" s="350"/>
      <c r="AI32" s="349">
        <v>11</v>
      </c>
      <c r="AJ32" s="350"/>
      <c r="AK32" s="350"/>
      <c r="AL32" s="350"/>
      <c r="AM32" s="349">
        <v>21</v>
      </c>
      <c r="AN32" s="350"/>
      <c r="AO32" s="350"/>
      <c r="AP32" s="350"/>
      <c r="AQ32" s="189" t="s">
        <v>477</v>
      </c>
      <c r="AR32" s="190"/>
      <c r="AS32" s="190"/>
      <c r="AT32" s="191"/>
      <c r="AU32" s="350" t="s">
        <v>545</v>
      </c>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54</v>
      </c>
      <c r="Z33" s="277"/>
      <c r="AA33" s="278"/>
      <c r="AB33" s="491" t="s">
        <v>479</v>
      </c>
      <c r="AC33" s="491"/>
      <c r="AD33" s="491"/>
      <c r="AE33" s="349">
        <v>11</v>
      </c>
      <c r="AF33" s="350"/>
      <c r="AG33" s="350"/>
      <c r="AH33" s="350"/>
      <c r="AI33" s="349">
        <v>11</v>
      </c>
      <c r="AJ33" s="350"/>
      <c r="AK33" s="350"/>
      <c r="AL33" s="350"/>
      <c r="AM33" s="349">
        <v>36</v>
      </c>
      <c r="AN33" s="350"/>
      <c r="AO33" s="350"/>
      <c r="AP33" s="350"/>
      <c r="AQ33" s="189" t="s">
        <v>472</v>
      </c>
      <c r="AR33" s="190"/>
      <c r="AS33" s="190"/>
      <c r="AT33" s="191"/>
      <c r="AU33" s="350" t="s">
        <v>669</v>
      </c>
      <c r="AV33" s="350"/>
      <c r="AW33" s="350"/>
      <c r="AX33" s="366"/>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298</v>
      </c>
      <c r="AC34" s="476"/>
      <c r="AD34" s="476"/>
      <c r="AE34" s="349">
        <f t="shared" ref="AE34" si="4">AE32/AE33*100</f>
        <v>0</v>
      </c>
      <c r="AF34" s="350"/>
      <c r="AG34" s="350"/>
      <c r="AH34" s="350"/>
      <c r="AI34" s="349">
        <f t="shared" ref="AI34" si="5">AI32/AI33*100</f>
        <v>100</v>
      </c>
      <c r="AJ34" s="350"/>
      <c r="AK34" s="350"/>
      <c r="AL34" s="350"/>
      <c r="AM34" s="349">
        <f>AM32/AM33*100</f>
        <v>58.333333333333336</v>
      </c>
      <c r="AN34" s="350"/>
      <c r="AO34" s="350"/>
      <c r="AP34" s="350"/>
      <c r="AQ34" s="189" t="s">
        <v>472</v>
      </c>
      <c r="AR34" s="190"/>
      <c r="AS34" s="190"/>
      <c r="AT34" s="191"/>
      <c r="AU34" s="350" t="s">
        <v>546</v>
      </c>
      <c r="AV34" s="350"/>
      <c r="AW34" s="350"/>
      <c r="AX34" s="366"/>
    </row>
    <row r="35" spans="1:50" ht="23.25" customHeight="1" x14ac:dyDescent="0.15">
      <c r="A35" s="875" t="s">
        <v>456</v>
      </c>
      <c r="B35" s="876"/>
      <c r="C35" s="876"/>
      <c r="D35" s="876"/>
      <c r="E35" s="876"/>
      <c r="F35" s="877"/>
      <c r="G35" s="881" t="s">
        <v>480</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3" t="s">
        <v>422</v>
      </c>
      <c r="B37" s="634"/>
      <c r="C37" s="634"/>
      <c r="D37" s="634"/>
      <c r="E37" s="634"/>
      <c r="F37" s="635"/>
      <c r="G37" s="744" t="s">
        <v>265</v>
      </c>
      <c r="H37" s="373"/>
      <c r="I37" s="373"/>
      <c r="J37" s="373"/>
      <c r="K37" s="373"/>
      <c r="L37" s="373"/>
      <c r="M37" s="373"/>
      <c r="N37" s="373"/>
      <c r="O37" s="621"/>
      <c r="P37" s="620" t="s">
        <v>59</v>
      </c>
      <c r="Q37" s="373"/>
      <c r="R37" s="373"/>
      <c r="S37" s="373"/>
      <c r="T37" s="373"/>
      <c r="U37" s="373"/>
      <c r="V37" s="373"/>
      <c r="W37" s="373"/>
      <c r="X37" s="621"/>
      <c r="Y37" s="622"/>
      <c r="Z37" s="623"/>
      <c r="AA37" s="624"/>
      <c r="AB37" s="372" t="s">
        <v>12</v>
      </c>
      <c r="AC37" s="625"/>
      <c r="AD37" s="626"/>
      <c r="AE37" s="371" t="s">
        <v>310</v>
      </c>
      <c r="AF37" s="371"/>
      <c r="AG37" s="371"/>
      <c r="AH37" s="371"/>
      <c r="AI37" s="371" t="s">
        <v>311</v>
      </c>
      <c r="AJ37" s="371"/>
      <c r="AK37" s="371"/>
      <c r="AL37" s="371"/>
      <c r="AM37" s="371" t="s">
        <v>317</v>
      </c>
      <c r="AN37" s="371"/>
      <c r="AO37" s="371"/>
      <c r="AP37" s="372"/>
      <c r="AQ37" s="259" t="s">
        <v>308</v>
      </c>
      <c r="AR37" s="260"/>
      <c r="AS37" s="260"/>
      <c r="AT37" s="261"/>
      <c r="AU37" s="373" t="s">
        <v>253</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309</v>
      </c>
      <c r="AT38" s="133"/>
      <c r="AU38" s="265"/>
      <c r="AV38" s="265"/>
      <c r="AW38" s="369" t="s">
        <v>297</v>
      </c>
      <c r="AX38" s="370"/>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6" t="s">
        <v>13</v>
      </c>
      <c r="Z39" s="519"/>
      <c r="AA39" s="520"/>
      <c r="AB39" s="521"/>
      <c r="AC39" s="521"/>
      <c r="AD39" s="521"/>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54</v>
      </c>
      <c r="Z40" s="277"/>
      <c r="AA40" s="278"/>
      <c r="AB40" s="491"/>
      <c r="AC40" s="491"/>
      <c r="AD40" s="49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298</v>
      </c>
      <c r="AC41" s="476"/>
      <c r="AD41" s="476"/>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5" t="s">
        <v>456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3" t="s">
        <v>422</v>
      </c>
      <c r="B44" s="634"/>
      <c r="C44" s="634"/>
      <c r="D44" s="634"/>
      <c r="E44" s="634"/>
      <c r="F44" s="635"/>
      <c r="G44" s="744" t="s">
        <v>265</v>
      </c>
      <c r="H44" s="373"/>
      <c r="I44" s="373"/>
      <c r="J44" s="373"/>
      <c r="K44" s="373"/>
      <c r="L44" s="373"/>
      <c r="M44" s="373"/>
      <c r="N44" s="373"/>
      <c r="O44" s="621"/>
      <c r="P44" s="620" t="s">
        <v>59</v>
      </c>
      <c r="Q44" s="373"/>
      <c r="R44" s="373"/>
      <c r="S44" s="373"/>
      <c r="T44" s="373"/>
      <c r="U44" s="373"/>
      <c r="V44" s="373"/>
      <c r="W44" s="373"/>
      <c r="X44" s="621"/>
      <c r="Y44" s="622"/>
      <c r="Z44" s="623"/>
      <c r="AA44" s="624"/>
      <c r="AB44" s="372" t="s">
        <v>12</v>
      </c>
      <c r="AC44" s="625"/>
      <c r="AD44" s="626"/>
      <c r="AE44" s="371" t="s">
        <v>310</v>
      </c>
      <c r="AF44" s="371"/>
      <c r="AG44" s="371"/>
      <c r="AH44" s="371"/>
      <c r="AI44" s="371" t="s">
        <v>311</v>
      </c>
      <c r="AJ44" s="371"/>
      <c r="AK44" s="371"/>
      <c r="AL44" s="371"/>
      <c r="AM44" s="371" t="s">
        <v>317</v>
      </c>
      <c r="AN44" s="371"/>
      <c r="AO44" s="371"/>
      <c r="AP44" s="372"/>
      <c r="AQ44" s="259" t="s">
        <v>308</v>
      </c>
      <c r="AR44" s="260"/>
      <c r="AS44" s="260"/>
      <c r="AT44" s="261"/>
      <c r="AU44" s="373" t="s">
        <v>253</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309</v>
      </c>
      <c r="AT45" s="133"/>
      <c r="AU45" s="265"/>
      <c r="AV45" s="265"/>
      <c r="AW45" s="369" t="s">
        <v>297</v>
      </c>
      <c r="AX45" s="370"/>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6" t="s">
        <v>13</v>
      </c>
      <c r="Z46" s="519"/>
      <c r="AA46" s="520"/>
      <c r="AB46" s="521"/>
      <c r="AC46" s="521"/>
      <c r="AD46" s="521"/>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54</v>
      </c>
      <c r="Z47" s="277"/>
      <c r="AA47" s="278"/>
      <c r="AB47" s="491"/>
      <c r="AC47" s="491"/>
      <c r="AD47" s="49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298</v>
      </c>
      <c r="AC48" s="476"/>
      <c r="AD48" s="476"/>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5" t="s">
        <v>456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3" t="s">
        <v>422</v>
      </c>
      <c r="B51" s="534"/>
      <c r="C51" s="534"/>
      <c r="D51" s="534"/>
      <c r="E51" s="534"/>
      <c r="F51" s="535"/>
      <c r="G51" s="540" t="s">
        <v>265</v>
      </c>
      <c r="H51" s="541"/>
      <c r="I51" s="541"/>
      <c r="J51" s="541"/>
      <c r="K51" s="541"/>
      <c r="L51" s="541"/>
      <c r="M51" s="541"/>
      <c r="N51" s="541"/>
      <c r="O51" s="542"/>
      <c r="P51" s="748" t="s">
        <v>59</v>
      </c>
      <c r="Q51" s="541"/>
      <c r="R51" s="541"/>
      <c r="S51" s="541"/>
      <c r="T51" s="541"/>
      <c r="U51" s="541"/>
      <c r="V51" s="541"/>
      <c r="W51" s="541"/>
      <c r="X51" s="542"/>
      <c r="Y51" s="452"/>
      <c r="Z51" s="453"/>
      <c r="AA51" s="454"/>
      <c r="AB51" s="359" t="s">
        <v>12</v>
      </c>
      <c r="AC51" s="360"/>
      <c r="AD51" s="361"/>
      <c r="AE51" s="367" t="s">
        <v>310</v>
      </c>
      <c r="AF51" s="367"/>
      <c r="AG51" s="367"/>
      <c r="AH51" s="367"/>
      <c r="AI51" s="367" t="s">
        <v>311</v>
      </c>
      <c r="AJ51" s="367"/>
      <c r="AK51" s="367"/>
      <c r="AL51" s="367"/>
      <c r="AM51" s="367" t="s">
        <v>317</v>
      </c>
      <c r="AN51" s="367"/>
      <c r="AO51" s="367"/>
      <c r="AP51" s="359"/>
      <c r="AQ51" s="137" t="s">
        <v>308</v>
      </c>
      <c r="AR51" s="129"/>
      <c r="AS51" s="129"/>
      <c r="AT51" s="130"/>
      <c r="AU51" s="364" t="s">
        <v>253</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309</v>
      </c>
      <c r="AT52" s="133"/>
      <c r="AU52" s="265"/>
      <c r="AV52" s="265"/>
      <c r="AW52" s="369" t="s">
        <v>297</v>
      </c>
      <c r="AX52" s="370"/>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54</v>
      </c>
      <c r="Z54" s="277"/>
      <c r="AA54" s="278"/>
      <c r="AB54" s="491"/>
      <c r="AC54" s="491"/>
      <c r="AD54" s="49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5" t="s">
        <v>456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3" t="s">
        <v>422</v>
      </c>
      <c r="B58" s="534"/>
      <c r="C58" s="534"/>
      <c r="D58" s="534"/>
      <c r="E58" s="534"/>
      <c r="F58" s="535"/>
      <c r="G58" s="540" t="s">
        <v>265</v>
      </c>
      <c r="H58" s="541"/>
      <c r="I58" s="541"/>
      <c r="J58" s="541"/>
      <c r="K58" s="541"/>
      <c r="L58" s="541"/>
      <c r="M58" s="541"/>
      <c r="N58" s="541"/>
      <c r="O58" s="542"/>
      <c r="P58" s="748" t="s">
        <v>59</v>
      </c>
      <c r="Q58" s="541"/>
      <c r="R58" s="541"/>
      <c r="S58" s="541"/>
      <c r="T58" s="541"/>
      <c r="U58" s="541"/>
      <c r="V58" s="541"/>
      <c r="W58" s="541"/>
      <c r="X58" s="542"/>
      <c r="Y58" s="452"/>
      <c r="Z58" s="453"/>
      <c r="AA58" s="454"/>
      <c r="AB58" s="359" t="s">
        <v>12</v>
      </c>
      <c r="AC58" s="360"/>
      <c r="AD58" s="361"/>
      <c r="AE58" s="367" t="s">
        <v>310</v>
      </c>
      <c r="AF58" s="367"/>
      <c r="AG58" s="367"/>
      <c r="AH58" s="367"/>
      <c r="AI58" s="367" t="s">
        <v>311</v>
      </c>
      <c r="AJ58" s="367"/>
      <c r="AK58" s="367"/>
      <c r="AL58" s="367"/>
      <c r="AM58" s="367" t="s">
        <v>317</v>
      </c>
      <c r="AN58" s="367"/>
      <c r="AO58" s="367"/>
      <c r="AP58" s="359"/>
      <c r="AQ58" s="137" t="s">
        <v>308</v>
      </c>
      <c r="AR58" s="129"/>
      <c r="AS58" s="129"/>
      <c r="AT58" s="130"/>
      <c r="AU58" s="364" t="s">
        <v>253</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309</v>
      </c>
      <c r="AT59" s="133"/>
      <c r="AU59" s="265"/>
      <c r="AV59" s="265"/>
      <c r="AW59" s="369" t="s">
        <v>297</v>
      </c>
      <c r="AX59" s="370"/>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54</v>
      </c>
      <c r="Z61" s="277"/>
      <c r="AA61" s="278"/>
      <c r="AB61" s="491"/>
      <c r="AC61" s="491"/>
      <c r="AD61" s="49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5" t="s">
        <v>456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6" t="s">
        <v>423</v>
      </c>
      <c r="B65" s="937"/>
      <c r="C65" s="937"/>
      <c r="D65" s="937"/>
      <c r="E65" s="937"/>
      <c r="F65" s="938"/>
      <c r="G65" s="942"/>
      <c r="H65" s="944" t="s">
        <v>265</v>
      </c>
      <c r="I65" s="944"/>
      <c r="J65" s="944"/>
      <c r="K65" s="944"/>
      <c r="L65" s="944"/>
      <c r="M65" s="944"/>
      <c r="N65" s="944"/>
      <c r="O65" s="945"/>
      <c r="P65" s="948" t="s">
        <v>59</v>
      </c>
      <c r="Q65" s="944"/>
      <c r="R65" s="944"/>
      <c r="S65" s="944"/>
      <c r="T65" s="944"/>
      <c r="U65" s="944"/>
      <c r="V65" s="945"/>
      <c r="W65" s="950" t="s">
        <v>418</v>
      </c>
      <c r="X65" s="951"/>
      <c r="Y65" s="954"/>
      <c r="Z65" s="954"/>
      <c r="AA65" s="955"/>
      <c r="AB65" s="948" t="s">
        <v>12</v>
      </c>
      <c r="AC65" s="944"/>
      <c r="AD65" s="945"/>
      <c r="AE65" s="904" t="s">
        <v>310</v>
      </c>
      <c r="AF65" s="904"/>
      <c r="AG65" s="904"/>
      <c r="AH65" s="904"/>
      <c r="AI65" s="904" t="s">
        <v>311</v>
      </c>
      <c r="AJ65" s="904"/>
      <c r="AK65" s="904"/>
      <c r="AL65" s="904"/>
      <c r="AM65" s="904" t="s">
        <v>317</v>
      </c>
      <c r="AN65" s="904"/>
      <c r="AO65" s="904"/>
      <c r="AP65" s="948"/>
      <c r="AQ65" s="948" t="s">
        <v>308</v>
      </c>
      <c r="AR65" s="944"/>
      <c r="AS65" s="944"/>
      <c r="AT65" s="945"/>
      <c r="AU65" s="959" t="s">
        <v>253</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309</v>
      </c>
      <c r="AT66" s="947"/>
      <c r="AU66" s="265"/>
      <c r="AV66" s="265"/>
      <c r="AW66" s="946" t="s">
        <v>421</v>
      </c>
      <c r="AX66" s="961"/>
    </row>
    <row r="67" spans="1:50" ht="23.25" hidden="1" customHeight="1" x14ac:dyDescent="0.15">
      <c r="A67" s="939"/>
      <c r="B67" s="940"/>
      <c r="C67" s="940"/>
      <c r="D67" s="940"/>
      <c r="E67" s="940"/>
      <c r="F67" s="941"/>
      <c r="G67" s="962" t="s">
        <v>318</v>
      </c>
      <c r="H67" s="965"/>
      <c r="I67" s="966"/>
      <c r="J67" s="966"/>
      <c r="K67" s="966"/>
      <c r="L67" s="966"/>
      <c r="M67" s="966"/>
      <c r="N67" s="966"/>
      <c r="O67" s="967"/>
      <c r="P67" s="965"/>
      <c r="Q67" s="966"/>
      <c r="R67" s="966"/>
      <c r="S67" s="966"/>
      <c r="T67" s="966"/>
      <c r="U67" s="966"/>
      <c r="V67" s="967"/>
      <c r="W67" s="971"/>
      <c r="X67" s="972"/>
      <c r="Y67" s="977" t="s">
        <v>13</v>
      </c>
      <c r="Z67" s="977"/>
      <c r="AA67" s="978"/>
      <c r="AB67" s="979" t="s">
        <v>446</v>
      </c>
      <c r="AC67" s="979"/>
      <c r="AD67" s="979"/>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54</v>
      </c>
      <c r="Z68" s="145"/>
      <c r="AA68" s="146"/>
      <c r="AB68" s="980" t="s">
        <v>446</v>
      </c>
      <c r="AC68" s="980"/>
      <c r="AD68" s="980"/>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0" t="s">
        <v>447</v>
      </c>
      <c r="AC69" s="870"/>
      <c r="AD69" s="870"/>
      <c r="AE69" s="872"/>
      <c r="AF69" s="873"/>
      <c r="AG69" s="873"/>
      <c r="AH69" s="873"/>
      <c r="AI69" s="872"/>
      <c r="AJ69" s="873"/>
      <c r="AK69" s="873"/>
      <c r="AL69" s="873"/>
      <c r="AM69" s="872"/>
      <c r="AN69" s="873"/>
      <c r="AO69" s="873"/>
      <c r="AP69" s="873"/>
      <c r="AQ69" s="349"/>
      <c r="AR69" s="350"/>
      <c r="AS69" s="350"/>
      <c r="AT69" s="351"/>
      <c r="AU69" s="350"/>
      <c r="AV69" s="350"/>
      <c r="AW69" s="350"/>
      <c r="AX69" s="366"/>
    </row>
    <row r="70" spans="1:50" ht="23.25" hidden="1" customHeight="1" x14ac:dyDescent="0.15">
      <c r="A70" s="939" t="s">
        <v>429</v>
      </c>
      <c r="B70" s="940"/>
      <c r="C70" s="940"/>
      <c r="D70" s="940"/>
      <c r="E70" s="940"/>
      <c r="F70" s="941"/>
      <c r="G70" s="963" t="s">
        <v>319</v>
      </c>
      <c r="H70" s="981"/>
      <c r="I70" s="981"/>
      <c r="J70" s="981"/>
      <c r="K70" s="981"/>
      <c r="L70" s="981"/>
      <c r="M70" s="981"/>
      <c r="N70" s="981"/>
      <c r="O70" s="981"/>
      <c r="P70" s="981"/>
      <c r="Q70" s="981"/>
      <c r="R70" s="981"/>
      <c r="S70" s="981"/>
      <c r="T70" s="981"/>
      <c r="U70" s="981"/>
      <c r="V70" s="981"/>
      <c r="W70" s="984" t="s">
        <v>445</v>
      </c>
      <c r="X70" s="985"/>
      <c r="Y70" s="977" t="s">
        <v>13</v>
      </c>
      <c r="Z70" s="977"/>
      <c r="AA70" s="978"/>
      <c r="AB70" s="979" t="s">
        <v>446</v>
      </c>
      <c r="AC70" s="979"/>
      <c r="AD70" s="979"/>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54</v>
      </c>
      <c r="Z71" s="145"/>
      <c r="AA71" s="146"/>
      <c r="AB71" s="980" t="s">
        <v>446</v>
      </c>
      <c r="AC71" s="980"/>
      <c r="AD71" s="980"/>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0" t="s">
        <v>447</v>
      </c>
      <c r="AC72" s="870"/>
      <c r="AD72" s="870"/>
      <c r="AE72" s="872"/>
      <c r="AF72" s="873"/>
      <c r="AG72" s="873"/>
      <c r="AH72" s="873"/>
      <c r="AI72" s="872"/>
      <c r="AJ72" s="873"/>
      <c r="AK72" s="873"/>
      <c r="AL72" s="873"/>
      <c r="AM72" s="872"/>
      <c r="AN72" s="873"/>
      <c r="AO72" s="873"/>
      <c r="AP72" s="873"/>
      <c r="AQ72" s="349"/>
      <c r="AR72" s="350"/>
      <c r="AS72" s="350"/>
      <c r="AT72" s="351"/>
      <c r="AU72" s="350"/>
      <c r="AV72" s="350"/>
      <c r="AW72" s="350"/>
      <c r="AX72" s="366"/>
    </row>
    <row r="73" spans="1:50" ht="18.75" hidden="1" customHeight="1" x14ac:dyDescent="0.15">
      <c r="A73" s="824" t="s">
        <v>423</v>
      </c>
      <c r="B73" s="825"/>
      <c r="C73" s="825"/>
      <c r="D73" s="825"/>
      <c r="E73" s="825"/>
      <c r="F73" s="826"/>
      <c r="G73" s="806"/>
      <c r="H73" s="129" t="s">
        <v>265</v>
      </c>
      <c r="I73" s="129"/>
      <c r="J73" s="129"/>
      <c r="K73" s="129"/>
      <c r="L73" s="129"/>
      <c r="M73" s="129"/>
      <c r="N73" s="129"/>
      <c r="O73" s="130"/>
      <c r="P73" s="137" t="s">
        <v>59</v>
      </c>
      <c r="Q73" s="129"/>
      <c r="R73" s="129"/>
      <c r="S73" s="129"/>
      <c r="T73" s="129"/>
      <c r="U73" s="129"/>
      <c r="V73" s="129"/>
      <c r="W73" s="129"/>
      <c r="X73" s="130"/>
      <c r="Y73" s="808"/>
      <c r="Z73" s="809"/>
      <c r="AA73" s="810"/>
      <c r="AB73" s="137" t="s">
        <v>12</v>
      </c>
      <c r="AC73" s="129"/>
      <c r="AD73" s="130"/>
      <c r="AE73" s="359" t="s">
        <v>310</v>
      </c>
      <c r="AF73" s="360"/>
      <c r="AG73" s="360"/>
      <c r="AH73" s="361"/>
      <c r="AI73" s="359" t="s">
        <v>311</v>
      </c>
      <c r="AJ73" s="360"/>
      <c r="AK73" s="360"/>
      <c r="AL73" s="361"/>
      <c r="AM73" s="359" t="s">
        <v>317</v>
      </c>
      <c r="AN73" s="360"/>
      <c r="AO73" s="360"/>
      <c r="AP73" s="361"/>
      <c r="AQ73" s="137" t="s">
        <v>308</v>
      </c>
      <c r="AR73" s="129"/>
      <c r="AS73" s="129"/>
      <c r="AT73" s="130"/>
      <c r="AU73" s="239" t="s">
        <v>253</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309</v>
      </c>
      <c r="AT74" s="133"/>
      <c r="AU74" s="209"/>
      <c r="AV74" s="198"/>
      <c r="AW74" s="132" t="s">
        <v>297</v>
      </c>
      <c r="AX74" s="210"/>
    </row>
    <row r="75" spans="1:50" ht="23.25" hidden="1" customHeight="1" x14ac:dyDescent="0.15">
      <c r="A75" s="827"/>
      <c r="B75" s="828"/>
      <c r="C75" s="828"/>
      <c r="D75" s="828"/>
      <c r="E75" s="828"/>
      <c r="F75" s="829"/>
      <c r="G75" s="770" t="s">
        <v>318</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54</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9" t="s">
        <v>459</v>
      </c>
      <c r="B78" s="890"/>
      <c r="C78" s="890"/>
      <c r="D78" s="890"/>
      <c r="E78" s="887" t="s">
        <v>388</v>
      </c>
      <c r="F78" s="888"/>
      <c r="G78" s="49" t="s">
        <v>319</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268</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417</v>
      </c>
      <c r="AP79" s="109"/>
      <c r="AQ79" s="109"/>
      <c r="AR79" s="76" t="s">
        <v>415</v>
      </c>
      <c r="AS79" s="108"/>
      <c r="AT79" s="109"/>
      <c r="AU79" s="109"/>
      <c r="AV79" s="109"/>
      <c r="AW79" s="109"/>
      <c r="AX79" s="110"/>
    </row>
    <row r="80" spans="1:50" ht="18.75" hidden="1" customHeight="1" x14ac:dyDescent="0.15">
      <c r="A80" s="488" t="s">
        <v>266</v>
      </c>
      <c r="B80" s="832" t="s">
        <v>414</v>
      </c>
      <c r="C80" s="833"/>
      <c r="D80" s="833"/>
      <c r="E80" s="833"/>
      <c r="F80" s="834"/>
      <c r="G80" s="541" t="s">
        <v>258</v>
      </c>
      <c r="H80" s="541"/>
      <c r="I80" s="541"/>
      <c r="J80" s="541"/>
      <c r="K80" s="541"/>
      <c r="L80" s="541"/>
      <c r="M80" s="541"/>
      <c r="N80" s="541"/>
      <c r="O80" s="541"/>
      <c r="P80" s="541"/>
      <c r="Q80" s="541"/>
      <c r="R80" s="541"/>
      <c r="S80" s="541"/>
      <c r="T80" s="541"/>
      <c r="U80" s="541"/>
      <c r="V80" s="541"/>
      <c r="W80" s="541"/>
      <c r="X80" s="541"/>
      <c r="Y80" s="541"/>
      <c r="Z80" s="541"/>
      <c r="AA80" s="542"/>
      <c r="AB80" s="748" t="s">
        <v>398</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264</v>
      </c>
      <c r="C85" s="522"/>
      <c r="D85" s="522"/>
      <c r="E85" s="522"/>
      <c r="F85" s="523"/>
      <c r="G85" s="540" t="s">
        <v>61</v>
      </c>
      <c r="H85" s="541"/>
      <c r="I85" s="541"/>
      <c r="J85" s="541"/>
      <c r="K85" s="541"/>
      <c r="L85" s="541"/>
      <c r="M85" s="541"/>
      <c r="N85" s="541"/>
      <c r="O85" s="542"/>
      <c r="P85" s="748" t="s">
        <v>63</v>
      </c>
      <c r="Q85" s="541"/>
      <c r="R85" s="541"/>
      <c r="S85" s="541"/>
      <c r="T85" s="541"/>
      <c r="U85" s="541"/>
      <c r="V85" s="541"/>
      <c r="W85" s="541"/>
      <c r="X85" s="542"/>
      <c r="Y85" s="134"/>
      <c r="Z85" s="135"/>
      <c r="AA85" s="136"/>
      <c r="AB85" s="359" t="s">
        <v>12</v>
      </c>
      <c r="AC85" s="360"/>
      <c r="AD85" s="361"/>
      <c r="AE85" s="367" t="s">
        <v>310</v>
      </c>
      <c r="AF85" s="367"/>
      <c r="AG85" s="367"/>
      <c r="AH85" s="367"/>
      <c r="AI85" s="367" t="s">
        <v>311</v>
      </c>
      <c r="AJ85" s="367"/>
      <c r="AK85" s="367"/>
      <c r="AL85" s="367"/>
      <c r="AM85" s="367" t="s">
        <v>317</v>
      </c>
      <c r="AN85" s="367"/>
      <c r="AO85" s="367"/>
      <c r="AP85" s="359"/>
      <c r="AQ85" s="137" t="s">
        <v>308</v>
      </c>
      <c r="AR85" s="129"/>
      <c r="AS85" s="129"/>
      <c r="AT85" s="130"/>
      <c r="AU85" s="364" t="s">
        <v>253</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309</v>
      </c>
      <c r="AT86" s="133"/>
      <c r="AU86" s="265"/>
      <c r="AV86" s="265"/>
      <c r="AW86" s="369" t="s">
        <v>297</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62</v>
      </c>
      <c r="Z87" s="746"/>
      <c r="AA87" s="747"/>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54</v>
      </c>
      <c r="Z88" s="717"/>
      <c r="AA88" s="718"/>
      <c r="AB88" s="491"/>
      <c r="AC88" s="491"/>
      <c r="AD88" s="49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9"/>
      <c r="B90" s="522" t="s">
        <v>264</v>
      </c>
      <c r="C90" s="522"/>
      <c r="D90" s="522"/>
      <c r="E90" s="522"/>
      <c r="F90" s="523"/>
      <c r="G90" s="540" t="s">
        <v>61</v>
      </c>
      <c r="H90" s="541"/>
      <c r="I90" s="541"/>
      <c r="J90" s="541"/>
      <c r="K90" s="541"/>
      <c r="L90" s="541"/>
      <c r="M90" s="541"/>
      <c r="N90" s="541"/>
      <c r="O90" s="542"/>
      <c r="P90" s="748" t="s">
        <v>63</v>
      </c>
      <c r="Q90" s="541"/>
      <c r="R90" s="541"/>
      <c r="S90" s="541"/>
      <c r="T90" s="541"/>
      <c r="U90" s="541"/>
      <c r="V90" s="541"/>
      <c r="W90" s="541"/>
      <c r="X90" s="542"/>
      <c r="Y90" s="134"/>
      <c r="Z90" s="135"/>
      <c r="AA90" s="136"/>
      <c r="AB90" s="359" t="s">
        <v>12</v>
      </c>
      <c r="AC90" s="360"/>
      <c r="AD90" s="361"/>
      <c r="AE90" s="367" t="s">
        <v>310</v>
      </c>
      <c r="AF90" s="367"/>
      <c r="AG90" s="367"/>
      <c r="AH90" s="367"/>
      <c r="AI90" s="367" t="s">
        <v>311</v>
      </c>
      <c r="AJ90" s="367"/>
      <c r="AK90" s="367"/>
      <c r="AL90" s="367"/>
      <c r="AM90" s="367" t="s">
        <v>317</v>
      </c>
      <c r="AN90" s="367"/>
      <c r="AO90" s="367"/>
      <c r="AP90" s="359"/>
      <c r="AQ90" s="137" t="s">
        <v>308</v>
      </c>
      <c r="AR90" s="129"/>
      <c r="AS90" s="129"/>
      <c r="AT90" s="130"/>
      <c r="AU90" s="364" t="s">
        <v>253</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309</v>
      </c>
      <c r="AT91" s="133"/>
      <c r="AU91" s="265"/>
      <c r="AV91" s="265"/>
      <c r="AW91" s="369" t="s">
        <v>297</v>
      </c>
      <c r="AX91" s="370"/>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62</v>
      </c>
      <c r="Z92" s="746"/>
      <c r="AA92" s="747"/>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54</v>
      </c>
      <c r="Z93" s="717"/>
      <c r="AA93" s="718"/>
      <c r="AB93" s="491"/>
      <c r="AC93" s="491"/>
      <c r="AD93" s="49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9"/>
      <c r="B95" s="522" t="s">
        <v>264</v>
      </c>
      <c r="C95" s="522"/>
      <c r="D95" s="522"/>
      <c r="E95" s="522"/>
      <c r="F95" s="523"/>
      <c r="G95" s="540" t="s">
        <v>61</v>
      </c>
      <c r="H95" s="541"/>
      <c r="I95" s="541"/>
      <c r="J95" s="541"/>
      <c r="K95" s="541"/>
      <c r="L95" s="541"/>
      <c r="M95" s="541"/>
      <c r="N95" s="541"/>
      <c r="O95" s="542"/>
      <c r="P95" s="748" t="s">
        <v>63</v>
      </c>
      <c r="Q95" s="541"/>
      <c r="R95" s="541"/>
      <c r="S95" s="541"/>
      <c r="T95" s="541"/>
      <c r="U95" s="541"/>
      <c r="V95" s="541"/>
      <c r="W95" s="541"/>
      <c r="X95" s="542"/>
      <c r="Y95" s="134"/>
      <c r="Z95" s="135"/>
      <c r="AA95" s="136"/>
      <c r="AB95" s="359" t="s">
        <v>12</v>
      </c>
      <c r="AC95" s="360"/>
      <c r="AD95" s="361"/>
      <c r="AE95" s="367" t="s">
        <v>310</v>
      </c>
      <c r="AF95" s="367"/>
      <c r="AG95" s="367"/>
      <c r="AH95" s="367"/>
      <c r="AI95" s="367" t="s">
        <v>311</v>
      </c>
      <c r="AJ95" s="367"/>
      <c r="AK95" s="367"/>
      <c r="AL95" s="367"/>
      <c r="AM95" s="367" t="s">
        <v>317</v>
      </c>
      <c r="AN95" s="367"/>
      <c r="AO95" s="367"/>
      <c r="AP95" s="359"/>
      <c r="AQ95" s="137" t="s">
        <v>308</v>
      </c>
      <c r="AR95" s="129"/>
      <c r="AS95" s="129"/>
      <c r="AT95" s="130"/>
      <c r="AU95" s="364" t="s">
        <v>253</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309</v>
      </c>
      <c r="AT96" s="133"/>
      <c r="AU96" s="265"/>
      <c r="AV96" s="265"/>
      <c r="AW96" s="369" t="s">
        <v>297</v>
      </c>
      <c r="AX96" s="370"/>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62</v>
      </c>
      <c r="Z97" s="746"/>
      <c r="AA97" s="74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54</v>
      </c>
      <c r="Z98" s="717"/>
      <c r="AA98" s="718"/>
      <c r="AB98" s="796"/>
      <c r="AC98" s="797"/>
      <c r="AD98" s="79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424</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310</v>
      </c>
      <c r="AF100" s="845"/>
      <c r="AG100" s="845"/>
      <c r="AH100" s="846"/>
      <c r="AI100" s="844" t="s">
        <v>311</v>
      </c>
      <c r="AJ100" s="845"/>
      <c r="AK100" s="845"/>
      <c r="AL100" s="846"/>
      <c r="AM100" s="844" t="s">
        <v>317</v>
      </c>
      <c r="AN100" s="845"/>
      <c r="AO100" s="845"/>
      <c r="AP100" s="846"/>
      <c r="AQ100" s="908" t="s">
        <v>425</v>
      </c>
      <c r="AR100" s="909"/>
      <c r="AS100" s="909"/>
      <c r="AT100" s="910"/>
      <c r="AU100" s="908" t="s">
        <v>426</v>
      </c>
      <c r="AV100" s="909"/>
      <c r="AW100" s="909"/>
      <c r="AX100" s="911"/>
    </row>
    <row r="101" spans="1:60" ht="23.25" customHeight="1" x14ac:dyDescent="0.15">
      <c r="A101" s="470"/>
      <c r="B101" s="471"/>
      <c r="C101" s="471"/>
      <c r="D101" s="471"/>
      <c r="E101" s="471"/>
      <c r="F101" s="472"/>
      <c r="G101" s="121" t="s">
        <v>667</v>
      </c>
      <c r="H101" s="121"/>
      <c r="I101" s="121"/>
      <c r="J101" s="121"/>
      <c r="K101" s="121"/>
      <c r="L101" s="121"/>
      <c r="M101" s="121"/>
      <c r="N101" s="121"/>
      <c r="O101" s="121"/>
      <c r="P101" s="121"/>
      <c r="Q101" s="121"/>
      <c r="R101" s="121"/>
      <c r="S101" s="121"/>
      <c r="T101" s="121"/>
      <c r="U101" s="121"/>
      <c r="V101" s="121"/>
      <c r="W101" s="121"/>
      <c r="X101" s="212"/>
      <c r="Y101" s="811" t="s">
        <v>55</v>
      </c>
      <c r="Z101" s="702"/>
      <c r="AA101" s="703"/>
      <c r="AB101" s="521" t="s">
        <v>481</v>
      </c>
      <c r="AC101" s="521"/>
      <c r="AD101" s="521"/>
      <c r="AE101" s="349">
        <v>0</v>
      </c>
      <c r="AF101" s="350"/>
      <c r="AG101" s="350"/>
      <c r="AH101" s="351"/>
      <c r="AI101" s="349">
        <v>11</v>
      </c>
      <c r="AJ101" s="350"/>
      <c r="AK101" s="350"/>
      <c r="AL101" s="351"/>
      <c r="AM101" s="349">
        <v>21</v>
      </c>
      <c r="AN101" s="350"/>
      <c r="AO101" s="350"/>
      <c r="AP101" s="351"/>
      <c r="AQ101" s="349" t="s">
        <v>669</v>
      </c>
      <c r="AR101" s="350"/>
      <c r="AS101" s="350"/>
      <c r="AT101" s="351"/>
      <c r="AU101" s="349" t="s">
        <v>669</v>
      </c>
      <c r="AV101" s="350"/>
      <c r="AW101" s="350"/>
      <c r="AX101" s="351"/>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56</v>
      </c>
      <c r="Z102" s="337"/>
      <c r="AA102" s="338"/>
      <c r="AB102" s="521" t="s">
        <v>481</v>
      </c>
      <c r="AC102" s="521"/>
      <c r="AD102" s="521"/>
      <c r="AE102" s="326">
        <v>11</v>
      </c>
      <c r="AF102" s="326"/>
      <c r="AG102" s="326"/>
      <c r="AH102" s="326"/>
      <c r="AI102" s="326">
        <v>11</v>
      </c>
      <c r="AJ102" s="326"/>
      <c r="AK102" s="326"/>
      <c r="AL102" s="326"/>
      <c r="AM102" s="326">
        <v>36</v>
      </c>
      <c r="AN102" s="326"/>
      <c r="AO102" s="326"/>
      <c r="AP102" s="326"/>
      <c r="AQ102" s="872">
        <v>142</v>
      </c>
      <c r="AR102" s="873"/>
      <c r="AS102" s="873"/>
      <c r="AT102" s="874"/>
      <c r="AU102" s="872" t="s">
        <v>669</v>
      </c>
      <c r="AV102" s="873"/>
      <c r="AW102" s="873"/>
      <c r="AX102" s="874"/>
    </row>
    <row r="103" spans="1:60" ht="31.5" hidden="1" customHeight="1" x14ac:dyDescent="0.15">
      <c r="A103" s="467" t="s">
        <v>424</v>
      </c>
      <c r="B103" s="468"/>
      <c r="C103" s="468"/>
      <c r="D103" s="468"/>
      <c r="E103" s="468"/>
      <c r="F103" s="469"/>
      <c r="G103" s="717" t="s">
        <v>60</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310</v>
      </c>
      <c r="AF103" s="277"/>
      <c r="AG103" s="277"/>
      <c r="AH103" s="278"/>
      <c r="AI103" s="282" t="s">
        <v>311</v>
      </c>
      <c r="AJ103" s="277"/>
      <c r="AK103" s="277"/>
      <c r="AL103" s="278"/>
      <c r="AM103" s="282" t="s">
        <v>317</v>
      </c>
      <c r="AN103" s="277"/>
      <c r="AO103" s="277"/>
      <c r="AP103" s="278"/>
      <c r="AQ103" s="356" t="s">
        <v>425</v>
      </c>
      <c r="AR103" s="357"/>
      <c r="AS103" s="357"/>
      <c r="AT103" s="871"/>
      <c r="AU103" s="356" t="s">
        <v>426</v>
      </c>
      <c r="AV103" s="357"/>
      <c r="AW103" s="357"/>
      <c r="AX103" s="358"/>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55</v>
      </c>
      <c r="Z104" s="459"/>
      <c r="AA104" s="460"/>
      <c r="AB104" s="455"/>
      <c r="AC104" s="456"/>
      <c r="AD104" s="457"/>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56</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2"/>
      <c r="AV105" s="873"/>
      <c r="AW105" s="873"/>
      <c r="AX105" s="874"/>
    </row>
    <row r="106" spans="1:60" ht="31.5" hidden="1" customHeight="1" x14ac:dyDescent="0.15">
      <c r="A106" s="467" t="s">
        <v>424</v>
      </c>
      <c r="B106" s="468"/>
      <c r="C106" s="468"/>
      <c r="D106" s="468"/>
      <c r="E106" s="468"/>
      <c r="F106" s="469"/>
      <c r="G106" s="717" t="s">
        <v>60</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310</v>
      </c>
      <c r="AF106" s="277"/>
      <c r="AG106" s="277"/>
      <c r="AH106" s="278"/>
      <c r="AI106" s="282" t="s">
        <v>311</v>
      </c>
      <c r="AJ106" s="277"/>
      <c r="AK106" s="277"/>
      <c r="AL106" s="278"/>
      <c r="AM106" s="282" t="s">
        <v>317</v>
      </c>
      <c r="AN106" s="277"/>
      <c r="AO106" s="277"/>
      <c r="AP106" s="278"/>
      <c r="AQ106" s="356" t="s">
        <v>425</v>
      </c>
      <c r="AR106" s="357"/>
      <c r="AS106" s="357"/>
      <c r="AT106" s="871"/>
      <c r="AU106" s="356" t="s">
        <v>426</v>
      </c>
      <c r="AV106" s="357"/>
      <c r="AW106" s="357"/>
      <c r="AX106" s="358"/>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55</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56</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2"/>
      <c r="AV108" s="873"/>
      <c r="AW108" s="873"/>
      <c r="AX108" s="874"/>
    </row>
    <row r="109" spans="1:60" ht="31.5" hidden="1" customHeight="1" x14ac:dyDescent="0.15">
      <c r="A109" s="467" t="s">
        <v>424</v>
      </c>
      <c r="B109" s="468"/>
      <c r="C109" s="468"/>
      <c r="D109" s="468"/>
      <c r="E109" s="468"/>
      <c r="F109" s="469"/>
      <c r="G109" s="717" t="s">
        <v>60</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310</v>
      </c>
      <c r="AF109" s="277"/>
      <c r="AG109" s="277"/>
      <c r="AH109" s="278"/>
      <c r="AI109" s="282" t="s">
        <v>311</v>
      </c>
      <c r="AJ109" s="277"/>
      <c r="AK109" s="277"/>
      <c r="AL109" s="278"/>
      <c r="AM109" s="282" t="s">
        <v>317</v>
      </c>
      <c r="AN109" s="277"/>
      <c r="AO109" s="277"/>
      <c r="AP109" s="278"/>
      <c r="AQ109" s="356" t="s">
        <v>425</v>
      </c>
      <c r="AR109" s="357"/>
      <c r="AS109" s="357"/>
      <c r="AT109" s="871"/>
      <c r="AU109" s="356" t="s">
        <v>426</v>
      </c>
      <c r="AV109" s="357"/>
      <c r="AW109" s="357"/>
      <c r="AX109" s="358"/>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55</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56</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2"/>
      <c r="AV111" s="873"/>
      <c r="AW111" s="873"/>
      <c r="AX111" s="874"/>
    </row>
    <row r="112" spans="1:60" ht="31.5" hidden="1" customHeight="1" x14ac:dyDescent="0.15">
      <c r="A112" s="467" t="s">
        <v>424</v>
      </c>
      <c r="B112" s="468"/>
      <c r="C112" s="468"/>
      <c r="D112" s="468"/>
      <c r="E112" s="468"/>
      <c r="F112" s="469"/>
      <c r="G112" s="717" t="s">
        <v>60</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310</v>
      </c>
      <c r="AF112" s="277"/>
      <c r="AG112" s="277"/>
      <c r="AH112" s="278"/>
      <c r="AI112" s="282" t="s">
        <v>311</v>
      </c>
      <c r="AJ112" s="277"/>
      <c r="AK112" s="277"/>
      <c r="AL112" s="278"/>
      <c r="AM112" s="282" t="s">
        <v>317</v>
      </c>
      <c r="AN112" s="277"/>
      <c r="AO112" s="277"/>
      <c r="AP112" s="278"/>
      <c r="AQ112" s="353" t="s">
        <v>425</v>
      </c>
      <c r="AR112" s="354"/>
      <c r="AS112" s="354"/>
      <c r="AT112" s="355"/>
      <c r="AU112" s="356" t="s">
        <v>426</v>
      </c>
      <c r="AV112" s="357"/>
      <c r="AW112" s="357"/>
      <c r="AX112" s="358"/>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55</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56</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310</v>
      </c>
      <c r="AF115" s="277"/>
      <c r="AG115" s="277"/>
      <c r="AH115" s="278"/>
      <c r="AI115" s="282" t="s">
        <v>311</v>
      </c>
      <c r="AJ115" s="277"/>
      <c r="AK115" s="277"/>
      <c r="AL115" s="278"/>
      <c r="AM115" s="282" t="s">
        <v>317</v>
      </c>
      <c r="AN115" s="277"/>
      <c r="AO115" s="277"/>
      <c r="AP115" s="278"/>
      <c r="AQ115" s="333" t="s">
        <v>399</v>
      </c>
      <c r="AR115" s="334"/>
      <c r="AS115" s="334"/>
      <c r="AT115" s="334"/>
      <c r="AU115" s="334"/>
      <c r="AV115" s="334"/>
      <c r="AW115" s="334"/>
      <c r="AX115" s="335"/>
    </row>
    <row r="116" spans="1:50" ht="23.25" customHeight="1" x14ac:dyDescent="0.15">
      <c r="A116" s="271"/>
      <c r="B116" s="272"/>
      <c r="C116" s="272"/>
      <c r="D116" s="272"/>
      <c r="E116" s="272"/>
      <c r="F116" s="273"/>
      <c r="G116" s="301" t="s">
        <v>665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482</v>
      </c>
      <c r="AC116" s="280"/>
      <c r="AD116" s="281"/>
      <c r="AE116" s="326" t="s">
        <v>472</v>
      </c>
      <c r="AF116" s="326"/>
      <c r="AG116" s="326"/>
      <c r="AH116" s="326"/>
      <c r="AI116" s="326">
        <v>6.8929999999999998</v>
      </c>
      <c r="AJ116" s="326"/>
      <c r="AK116" s="326"/>
      <c r="AL116" s="326"/>
      <c r="AM116" s="326">
        <v>21.376999999999999</v>
      </c>
      <c r="AN116" s="326"/>
      <c r="AO116" s="326"/>
      <c r="AP116" s="326"/>
      <c r="AQ116" s="349">
        <f>1526.6/142</f>
        <v>10.750704225352113</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49</v>
      </c>
      <c r="Z117" s="337"/>
      <c r="AA117" s="338"/>
      <c r="AB117" s="339" t="s">
        <v>483</v>
      </c>
      <c r="AC117" s="340"/>
      <c r="AD117" s="341"/>
      <c r="AE117" s="285" t="s">
        <v>470</v>
      </c>
      <c r="AF117" s="285"/>
      <c r="AG117" s="285"/>
      <c r="AH117" s="285"/>
      <c r="AI117" s="285" t="s">
        <v>484</v>
      </c>
      <c r="AJ117" s="285"/>
      <c r="AK117" s="285"/>
      <c r="AL117" s="285"/>
      <c r="AM117" s="285" t="s">
        <v>485</v>
      </c>
      <c r="AN117" s="285"/>
      <c r="AO117" s="285"/>
      <c r="AP117" s="285"/>
      <c r="AQ117" s="285" t="s">
        <v>668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310</v>
      </c>
      <c r="AF118" s="277"/>
      <c r="AG118" s="277"/>
      <c r="AH118" s="278"/>
      <c r="AI118" s="282" t="s">
        <v>311</v>
      </c>
      <c r="AJ118" s="277"/>
      <c r="AK118" s="277"/>
      <c r="AL118" s="278"/>
      <c r="AM118" s="282" t="s">
        <v>317</v>
      </c>
      <c r="AN118" s="277"/>
      <c r="AO118" s="277"/>
      <c r="AP118" s="278"/>
      <c r="AQ118" s="333" t="s">
        <v>399</v>
      </c>
      <c r="AR118" s="334"/>
      <c r="AS118" s="334"/>
      <c r="AT118" s="334"/>
      <c r="AU118" s="334"/>
      <c r="AV118" s="334"/>
      <c r="AW118" s="334"/>
      <c r="AX118" s="335"/>
    </row>
    <row r="119" spans="1:50" ht="23.25" hidden="1" customHeight="1" x14ac:dyDescent="0.15">
      <c r="A119" s="271"/>
      <c r="B119" s="272"/>
      <c r="C119" s="272"/>
      <c r="D119" s="272"/>
      <c r="E119" s="272"/>
      <c r="F119" s="273"/>
      <c r="G119" s="301" t="s">
        <v>434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49</v>
      </c>
      <c r="Z120" s="337"/>
      <c r="AA120" s="338"/>
      <c r="AB120" s="339" t="s">
        <v>433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310</v>
      </c>
      <c r="AF121" s="277"/>
      <c r="AG121" s="277"/>
      <c r="AH121" s="278"/>
      <c r="AI121" s="282" t="s">
        <v>311</v>
      </c>
      <c r="AJ121" s="277"/>
      <c r="AK121" s="277"/>
      <c r="AL121" s="278"/>
      <c r="AM121" s="282" t="s">
        <v>317</v>
      </c>
      <c r="AN121" s="277"/>
      <c r="AO121" s="277"/>
      <c r="AP121" s="278"/>
      <c r="AQ121" s="333" t="s">
        <v>399</v>
      </c>
      <c r="AR121" s="334"/>
      <c r="AS121" s="334"/>
      <c r="AT121" s="334"/>
      <c r="AU121" s="334"/>
      <c r="AV121" s="334"/>
      <c r="AW121" s="334"/>
      <c r="AX121" s="335"/>
    </row>
    <row r="122" spans="1:50" ht="23.25" hidden="1" customHeight="1" x14ac:dyDescent="0.15">
      <c r="A122" s="271"/>
      <c r="B122" s="272"/>
      <c r="C122" s="272"/>
      <c r="D122" s="272"/>
      <c r="E122" s="272"/>
      <c r="F122" s="273"/>
      <c r="G122" s="301" t="s">
        <v>435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49</v>
      </c>
      <c r="Z123" s="337"/>
      <c r="AA123" s="338"/>
      <c r="AB123" s="339" t="s">
        <v>436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310</v>
      </c>
      <c r="AF124" s="277"/>
      <c r="AG124" s="277"/>
      <c r="AH124" s="278"/>
      <c r="AI124" s="282" t="s">
        <v>311</v>
      </c>
      <c r="AJ124" s="277"/>
      <c r="AK124" s="277"/>
      <c r="AL124" s="278"/>
      <c r="AM124" s="282" t="s">
        <v>317</v>
      </c>
      <c r="AN124" s="277"/>
      <c r="AO124" s="277"/>
      <c r="AP124" s="278"/>
      <c r="AQ124" s="333" t="s">
        <v>399</v>
      </c>
      <c r="AR124" s="334"/>
      <c r="AS124" s="334"/>
      <c r="AT124" s="334"/>
      <c r="AU124" s="334"/>
      <c r="AV124" s="334"/>
      <c r="AW124" s="334"/>
      <c r="AX124" s="335"/>
    </row>
    <row r="125" spans="1:50" ht="23.25" hidden="1" customHeight="1" x14ac:dyDescent="0.15">
      <c r="A125" s="271"/>
      <c r="B125" s="272"/>
      <c r="C125" s="272"/>
      <c r="D125" s="272"/>
      <c r="E125" s="272"/>
      <c r="F125" s="273"/>
      <c r="G125" s="301" t="s">
        <v>435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49</v>
      </c>
      <c r="Z126" s="337"/>
      <c r="AA126" s="338"/>
      <c r="AB126" s="339" t="s">
        <v>433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310</v>
      </c>
      <c r="AF127" s="277"/>
      <c r="AG127" s="277"/>
      <c r="AH127" s="278"/>
      <c r="AI127" s="282" t="s">
        <v>311</v>
      </c>
      <c r="AJ127" s="277"/>
      <c r="AK127" s="277"/>
      <c r="AL127" s="278"/>
      <c r="AM127" s="282" t="s">
        <v>317</v>
      </c>
      <c r="AN127" s="277"/>
      <c r="AO127" s="277"/>
      <c r="AP127" s="278"/>
      <c r="AQ127" s="333" t="s">
        <v>399</v>
      </c>
      <c r="AR127" s="334"/>
      <c r="AS127" s="334"/>
      <c r="AT127" s="334"/>
      <c r="AU127" s="334"/>
      <c r="AV127" s="334"/>
      <c r="AW127" s="334"/>
      <c r="AX127" s="335"/>
    </row>
    <row r="128" spans="1:50" ht="23.25" hidden="1" customHeight="1" x14ac:dyDescent="0.15">
      <c r="A128" s="271"/>
      <c r="B128" s="272"/>
      <c r="C128" s="272"/>
      <c r="D128" s="272"/>
      <c r="E128" s="272"/>
      <c r="F128" s="273"/>
      <c r="G128" s="301" t="s">
        <v>435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49</v>
      </c>
      <c r="Z129" s="337"/>
      <c r="AA129" s="338"/>
      <c r="AB129" s="339" t="s">
        <v>433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5" t="s">
        <v>323</v>
      </c>
      <c r="B130" s="1003"/>
      <c r="C130" s="1002" t="s">
        <v>320</v>
      </c>
      <c r="D130" s="1003"/>
      <c r="E130" s="287" t="s">
        <v>353</v>
      </c>
      <c r="F130" s="288"/>
      <c r="G130" s="289" t="s">
        <v>486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6"/>
      <c r="B131" s="236"/>
      <c r="C131" s="235"/>
      <c r="D131" s="236"/>
      <c r="E131" s="222" t="s">
        <v>352</v>
      </c>
      <c r="F131" s="223"/>
      <c r="G131" s="216" t="s">
        <v>487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321</v>
      </c>
      <c r="F132" s="296"/>
      <c r="G132" s="292" t="s">
        <v>332</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310</v>
      </c>
      <c r="AF132" s="258"/>
      <c r="AG132" s="258"/>
      <c r="AH132" s="258"/>
      <c r="AI132" s="258" t="s">
        <v>311</v>
      </c>
      <c r="AJ132" s="258"/>
      <c r="AK132" s="258"/>
      <c r="AL132" s="258"/>
      <c r="AM132" s="258" t="s">
        <v>317</v>
      </c>
      <c r="AN132" s="258"/>
      <c r="AO132" s="258"/>
      <c r="AP132" s="259"/>
      <c r="AQ132" s="259" t="s">
        <v>308</v>
      </c>
      <c r="AR132" s="260"/>
      <c r="AS132" s="260"/>
      <c r="AT132" s="261"/>
      <c r="AU132" s="262" t="s">
        <v>334</v>
      </c>
      <c r="AV132" s="262"/>
      <c r="AW132" s="262"/>
      <c r="AX132" s="263"/>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472</v>
      </c>
      <c r="AR133" s="265"/>
      <c r="AS133" s="132" t="s">
        <v>309</v>
      </c>
      <c r="AT133" s="133"/>
      <c r="AU133" s="198" t="s">
        <v>472</v>
      </c>
      <c r="AV133" s="198"/>
      <c r="AW133" s="132" t="s">
        <v>297</v>
      </c>
      <c r="AX133" s="210"/>
    </row>
    <row r="134" spans="1:50" ht="39.75" customHeight="1" x14ac:dyDescent="0.15">
      <c r="A134" s="1006"/>
      <c r="B134" s="236"/>
      <c r="C134" s="235"/>
      <c r="D134" s="236"/>
      <c r="E134" s="235"/>
      <c r="F134" s="297"/>
      <c r="G134" s="211" t="s">
        <v>488</v>
      </c>
      <c r="H134" s="121"/>
      <c r="I134" s="121"/>
      <c r="J134" s="121"/>
      <c r="K134" s="121"/>
      <c r="L134" s="121"/>
      <c r="M134" s="121"/>
      <c r="N134" s="121"/>
      <c r="O134" s="121"/>
      <c r="P134" s="121"/>
      <c r="Q134" s="121"/>
      <c r="R134" s="121"/>
      <c r="S134" s="121"/>
      <c r="T134" s="121"/>
      <c r="U134" s="121"/>
      <c r="V134" s="121"/>
      <c r="W134" s="121"/>
      <c r="X134" s="212"/>
      <c r="Y134" s="199" t="s">
        <v>333</v>
      </c>
      <c r="Z134" s="200"/>
      <c r="AA134" s="201"/>
      <c r="AB134" s="300" t="s">
        <v>474</v>
      </c>
      <c r="AC134" s="188"/>
      <c r="AD134" s="188"/>
      <c r="AE134" s="266" t="s">
        <v>472</v>
      </c>
      <c r="AF134" s="190"/>
      <c r="AG134" s="190"/>
      <c r="AH134" s="190"/>
      <c r="AI134" s="266" t="s">
        <v>472</v>
      </c>
      <c r="AJ134" s="190"/>
      <c r="AK134" s="190"/>
      <c r="AL134" s="190"/>
      <c r="AM134" s="266" t="s">
        <v>472</v>
      </c>
      <c r="AN134" s="190"/>
      <c r="AO134" s="190"/>
      <c r="AP134" s="190"/>
      <c r="AQ134" s="266" t="s">
        <v>474</v>
      </c>
      <c r="AR134" s="190"/>
      <c r="AS134" s="190"/>
      <c r="AT134" s="190"/>
      <c r="AU134" s="266" t="s">
        <v>478</v>
      </c>
      <c r="AV134" s="190"/>
      <c r="AW134" s="190"/>
      <c r="AX134" s="192"/>
    </row>
    <row r="135" spans="1:50" ht="39.7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54</v>
      </c>
      <c r="Z135" s="219"/>
      <c r="AA135" s="220"/>
      <c r="AB135" s="267" t="s">
        <v>469</v>
      </c>
      <c r="AC135" s="202"/>
      <c r="AD135" s="202"/>
      <c r="AE135" s="266" t="s">
        <v>472</v>
      </c>
      <c r="AF135" s="190"/>
      <c r="AG135" s="190"/>
      <c r="AH135" s="190"/>
      <c r="AI135" s="266" t="s">
        <v>489</v>
      </c>
      <c r="AJ135" s="190"/>
      <c r="AK135" s="190"/>
      <c r="AL135" s="190"/>
      <c r="AM135" s="266" t="s">
        <v>472</v>
      </c>
      <c r="AN135" s="190"/>
      <c r="AO135" s="190"/>
      <c r="AP135" s="190"/>
      <c r="AQ135" s="266" t="s">
        <v>472</v>
      </c>
      <c r="AR135" s="190"/>
      <c r="AS135" s="190"/>
      <c r="AT135" s="190"/>
      <c r="AU135" s="266" t="s">
        <v>478</v>
      </c>
      <c r="AV135" s="190"/>
      <c r="AW135" s="190"/>
      <c r="AX135" s="192"/>
    </row>
    <row r="136" spans="1:50" ht="18.75" hidden="1" customHeight="1" x14ac:dyDescent="0.15">
      <c r="A136" s="1006"/>
      <c r="B136" s="236"/>
      <c r="C136" s="235"/>
      <c r="D136" s="236"/>
      <c r="E136" s="235"/>
      <c r="F136" s="297"/>
      <c r="G136" s="292" t="s">
        <v>332</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310</v>
      </c>
      <c r="AF136" s="258"/>
      <c r="AG136" s="258"/>
      <c r="AH136" s="258"/>
      <c r="AI136" s="258" t="s">
        <v>311</v>
      </c>
      <c r="AJ136" s="258"/>
      <c r="AK136" s="258"/>
      <c r="AL136" s="258"/>
      <c r="AM136" s="258" t="s">
        <v>317</v>
      </c>
      <c r="AN136" s="258"/>
      <c r="AO136" s="258"/>
      <c r="AP136" s="259"/>
      <c r="AQ136" s="259" t="s">
        <v>308</v>
      </c>
      <c r="AR136" s="260"/>
      <c r="AS136" s="260"/>
      <c r="AT136" s="261"/>
      <c r="AU136" s="262" t="s">
        <v>334</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309</v>
      </c>
      <c r="AT137" s="133"/>
      <c r="AU137" s="198"/>
      <c r="AV137" s="198"/>
      <c r="AW137" s="132" t="s">
        <v>297</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333</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54</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332</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310</v>
      </c>
      <c r="AF140" s="258"/>
      <c r="AG140" s="258"/>
      <c r="AH140" s="258"/>
      <c r="AI140" s="258" t="s">
        <v>311</v>
      </c>
      <c r="AJ140" s="258"/>
      <c r="AK140" s="258"/>
      <c r="AL140" s="258"/>
      <c r="AM140" s="258" t="s">
        <v>317</v>
      </c>
      <c r="AN140" s="258"/>
      <c r="AO140" s="258"/>
      <c r="AP140" s="259"/>
      <c r="AQ140" s="259" t="s">
        <v>308</v>
      </c>
      <c r="AR140" s="260"/>
      <c r="AS140" s="260"/>
      <c r="AT140" s="261"/>
      <c r="AU140" s="262" t="s">
        <v>334</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309</v>
      </c>
      <c r="AT141" s="133"/>
      <c r="AU141" s="198"/>
      <c r="AV141" s="198"/>
      <c r="AW141" s="132" t="s">
        <v>297</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333</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54</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332</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310</v>
      </c>
      <c r="AF144" s="258"/>
      <c r="AG144" s="258"/>
      <c r="AH144" s="258"/>
      <c r="AI144" s="258" t="s">
        <v>311</v>
      </c>
      <c r="AJ144" s="258"/>
      <c r="AK144" s="258"/>
      <c r="AL144" s="258"/>
      <c r="AM144" s="258" t="s">
        <v>317</v>
      </c>
      <c r="AN144" s="258"/>
      <c r="AO144" s="258"/>
      <c r="AP144" s="259"/>
      <c r="AQ144" s="259" t="s">
        <v>308</v>
      </c>
      <c r="AR144" s="260"/>
      <c r="AS144" s="260"/>
      <c r="AT144" s="261"/>
      <c r="AU144" s="262" t="s">
        <v>334</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309</v>
      </c>
      <c r="AT145" s="133"/>
      <c r="AU145" s="198"/>
      <c r="AV145" s="198"/>
      <c r="AW145" s="132" t="s">
        <v>297</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333</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54</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332</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310</v>
      </c>
      <c r="AF148" s="258"/>
      <c r="AG148" s="258"/>
      <c r="AH148" s="258"/>
      <c r="AI148" s="258" t="s">
        <v>311</v>
      </c>
      <c r="AJ148" s="258"/>
      <c r="AK148" s="258"/>
      <c r="AL148" s="258"/>
      <c r="AM148" s="258" t="s">
        <v>317</v>
      </c>
      <c r="AN148" s="258"/>
      <c r="AO148" s="258"/>
      <c r="AP148" s="259"/>
      <c r="AQ148" s="259" t="s">
        <v>308</v>
      </c>
      <c r="AR148" s="260"/>
      <c r="AS148" s="260"/>
      <c r="AT148" s="261"/>
      <c r="AU148" s="262" t="s">
        <v>334</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309</v>
      </c>
      <c r="AT149" s="133"/>
      <c r="AU149" s="198"/>
      <c r="AV149" s="198"/>
      <c r="AW149" s="132" t="s">
        <v>297</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333</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54</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6"/>
      <c r="B152" s="236"/>
      <c r="C152" s="235"/>
      <c r="D152" s="236"/>
      <c r="E152" s="235"/>
      <c r="F152" s="297"/>
      <c r="G152" s="255" t="s">
        <v>335</v>
      </c>
      <c r="H152" s="129"/>
      <c r="I152" s="129"/>
      <c r="J152" s="129"/>
      <c r="K152" s="129"/>
      <c r="L152" s="129"/>
      <c r="M152" s="129"/>
      <c r="N152" s="129"/>
      <c r="O152" s="129"/>
      <c r="P152" s="130"/>
      <c r="Q152" s="137" t="s">
        <v>407</v>
      </c>
      <c r="R152" s="129"/>
      <c r="S152" s="129"/>
      <c r="T152" s="129"/>
      <c r="U152" s="129"/>
      <c r="V152" s="129"/>
      <c r="W152" s="129"/>
      <c r="X152" s="129"/>
      <c r="Y152" s="129"/>
      <c r="Z152" s="129"/>
      <c r="AA152" s="129"/>
      <c r="AB152" s="256" t="s">
        <v>408</v>
      </c>
      <c r="AC152" s="129"/>
      <c r="AD152" s="130"/>
      <c r="AE152" s="137" t="s">
        <v>336</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6"/>
      <c r="B154" s="236"/>
      <c r="C154" s="235"/>
      <c r="D154" s="236"/>
      <c r="E154" s="235"/>
      <c r="F154" s="297"/>
      <c r="G154" s="211" t="s">
        <v>670</v>
      </c>
      <c r="H154" s="121"/>
      <c r="I154" s="121"/>
      <c r="J154" s="121"/>
      <c r="K154" s="121"/>
      <c r="L154" s="121"/>
      <c r="M154" s="121"/>
      <c r="N154" s="121"/>
      <c r="O154" s="121"/>
      <c r="P154" s="212"/>
      <c r="Q154" s="120" t="s">
        <v>671</v>
      </c>
      <c r="R154" s="121"/>
      <c r="S154" s="121"/>
      <c r="T154" s="121"/>
      <c r="U154" s="121"/>
      <c r="V154" s="121"/>
      <c r="W154" s="121"/>
      <c r="X154" s="121"/>
      <c r="Y154" s="121"/>
      <c r="Z154" s="121"/>
      <c r="AA154" s="1008"/>
      <c r="AB154" s="243" t="s">
        <v>672</v>
      </c>
      <c r="AC154" s="244"/>
      <c r="AD154" s="244"/>
      <c r="AE154" s="249" t="s">
        <v>673</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9"/>
      <c r="AB156" s="245"/>
      <c r="AC156" s="246"/>
      <c r="AD156" s="246"/>
      <c r="AE156" s="251" t="s">
        <v>337</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9"/>
      <c r="AB157" s="245"/>
      <c r="AC157" s="246"/>
      <c r="AD157" s="246"/>
      <c r="AE157" s="120" t="s">
        <v>669</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55" t="s">
        <v>335</v>
      </c>
      <c r="H159" s="129"/>
      <c r="I159" s="129"/>
      <c r="J159" s="129"/>
      <c r="K159" s="129"/>
      <c r="L159" s="129"/>
      <c r="M159" s="129"/>
      <c r="N159" s="129"/>
      <c r="O159" s="129"/>
      <c r="P159" s="130"/>
      <c r="Q159" s="137" t="s">
        <v>407</v>
      </c>
      <c r="R159" s="129"/>
      <c r="S159" s="129"/>
      <c r="T159" s="129"/>
      <c r="U159" s="129"/>
      <c r="V159" s="129"/>
      <c r="W159" s="129"/>
      <c r="X159" s="129"/>
      <c r="Y159" s="129"/>
      <c r="Z159" s="129"/>
      <c r="AA159" s="129"/>
      <c r="AB159" s="256" t="s">
        <v>408</v>
      </c>
      <c r="AC159" s="129"/>
      <c r="AD159" s="130"/>
      <c r="AE159" s="239" t="s">
        <v>336</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9"/>
      <c r="AB163" s="245"/>
      <c r="AC163" s="246"/>
      <c r="AD163" s="246"/>
      <c r="AE163" s="251" t="s">
        <v>337</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335</v>
      </c>
      <c r="H166" s="129"/>
      <c r="I166" s="129"/>
      <c r="J166" s="129"/>
      <c r="K166" s="129"/>
      <c r="L166" s="129"/>
      <c r="M166" s="129"/>
      <c r="N166" s="129"/>
      <c r="O166" s="129"/>
      <c r="P166" s="130"/>
      <c r="Q166" s="137" t="s">
        <v>407</v>
      </c>
      <c r="R166" s="129"/>
      <c r="S166" s="129"/>
      <c r="T166" s="129"/>
      <c r="U166" s="129"/>
      <c r="V166" s="129"/>
      <c r="W166" s="129"/>
      <c r="X166" s="129"/>
      <c r="Y166" s="129"/>
      <c r="Z166" s="129"/>
      <c r="AA166" s="129"/>
      <c r="AB166" s="256" t="s">
        <v>408</v>
      </c>
      <c r="AC166" s="129"/>
      <c r="AD166" s="130"/>
      <c r="AE166" s="239" t="s">
        <v>336</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9"/>
      <c r="AB170" s="245"/>
      <c r="AC170" s="246"/>
      <c r="AD170" s="246"/>
      <c r="AE170" s="251" t="s">
        <v>337</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335</v>
      </c>
      <c r="H173" s="129"/>
      <c r="I173" s="129"/>
      <c r="J173" s="129"/>
      <c r="K173" s="129"/>
      <c r="L173" s="129"/>
      <c r="M173" s="129"/>
      <c r="N173" s="129"/>
      <c r="O173" s="129"/>
      <c r="P173" s="130"/>
      <c r="Q173" s="137" t="s">
        <v>407</v>
      </c>
      <c r="R173" s="129"/>
      <c r="S173" s="129"/>
      <c r="T173" s="129"/>
      <c r="U173" s="129"/>
      <c r="V173" s="129"/>
      <c r="W173" s="129"/>
      <c r="X173" s="129"/>
      <c r="Y173" s="129"/>
      <c r="Z173" s="129"/>
      <c r="AA173" s="129"/>
      <c r="AB173" s="256" t="s">
        <v>408</v>
      </c>
      <c r="AC173" s="129"/>
      <c r="AD173" s="130"/>
      <c r="AE173" s="239" t="s">
        <v>336</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9"/>
      <c r="AB177" s="245"/>
      <c r="AC177" s="246"/>
      <c r="AD177" s="246"/>
      <c r="AE177" s="251" t="s">
        <v>337</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335</v>
      </c>
      <c r="H180" s="129"/>
      <c r="I180" s="129"/>
      <c r="J180" s="129"/>
      <c r="K180" s="129"/>
      <c r="L180" s="129"/>
      <c r="M180" s="129"/>
      <c r="N180" s="129"/>
      <c r="O180" s="129"/>
      <c r="P180" s="130"/>
      <c r="Q180" s="137" t="s">
        <v>407</v>
      </c>
      <c r="R180" s="129"/>
      <c r="S180" s="129"/>
      <c r="T180" s="129"/>
      <c r="U180" s="129"/>
      <c r="V180" s="129"/>
      <c r="W180" s="129"/>
      <c r="X180" s="129"/>
      <c r="Y180" s="129"/>
      <c r="Z180" s="129"/>
      <c r="AA180" s="129"/>
      <c r="AB180" s="256" t="s">
        <v>408</v>
      </c>
      <c r="AC180" s="129"/>
      <c r="AD180" s="130"/>
      <c r="AE180" s="239" t="s">
        <v>336</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9"/>
      <c r="AB184" s="245"/>
      <c r="AC184" s="246"/>
      <c r="AD184" s="246"/>
      <c r="AE184" s="253" t="s">
        <v>337</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356</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1.5" customHeight="1" x14ac:dyDescent="0.15">
      <c r="A188" s="1006"/>
      <c r="B188" s="236"/>
      <c r="C188" s="235"/>
      <c r="D188" s="236"/>
      <c r="E188" s="120" t="s">
        <v>491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1.5" customHeight="1" x14ac:dyDescent="0.15">
      <c r="A189" s="100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6"/>
      <c r="B190" s="236"/>
      <c r="C190" s="235"/>
      <c r="D190" s="236"/>
      <c r="E190" s="287" t="s">
        <v>353</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6"/>
      <c r="B191" s="236"/>
      <c r="C191" s="235"/>
      <c r="D191" s="236"/>
      <c r="E191" s="222" t="s">
        <v>352</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6"/>
      <c r="B192" s="236"/>
      <c r="C192" s="235"/>
      <c r="D192" s="236"/>
      <c r="E192" s="233" t="s">
        <v>321</v>
      </c>
      <c r="F192" s="296"/>
      <c r="G192" s="292" t="s">
        <v>332</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310</v>
      </c>
      <c r="AF192" s="258"/>
      <c r="AG192" s="258"/>
      <c r="AH192" s="258"/>
      <c r="AI192" s="258" t="s">
        <v>311</v>
      </c>
      <c r="AJ192" s="258"/>
      <c r="AK192" s="258"/>
      <c r="AL192" s="258"/>
      <c r="AM192" s="258" t="s">
        <v>317</v>
      </c>
      <c r="AN192" s="258"/>
      <c r="AO192" s="258"/>
      <c r="AP192" s="259"/>
      <c r="AQ192" s="259" t="s">
        <v>308</v>
      </c>
      <c r="AR192" s="260"/>
      <c r="AS192" s="260"/>
      <c r="AT192" s="261"/>
      <c r="AU192" s="262" t="s">
        <v>334</v>
      </c>
      <c r="AV192" s="262"/>
      <c r="AW192" s="262"/>
      <c r="AX192" s="263"/>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309</v>
      </c>
      <c r="AT193" s="133"/>
      <c r="AU193" s="198"/>
      <c r="AV193" s="198"/>
      <c r="AW193" s="132" t="s">
        <v>297</v>
      </c>
      <c r="AX193" s="210"/>
    </row>
    <row r="194" spans="1:50" ht="39.75"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333</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54</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6"/>
      <c r="B196" s="236"/>
      <c r="C196" s="235"/>
      <c r="D196" s="236"/>
      <c r="E196" s="235"/>
      <c r="F196" s="297"/>
      <c r="G196" s="292" t="s">
        <v>332</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310</v>
      </c>
      <c r="AF196" s="258"/>
      <c r="AG196" s="258"/>
      <c r="AH196" s="258"/>
      <c r="AI196" s="258" t="s">
        <v>311</v>
      </c>
      <c r="AJ196" s="258"/>
      <c r="AK196" s="258"/>
      <c r="AL196" s="258"/>
      <c r="AM196" s="258" t="s">
        <v>317</v>
      </c>
      <c r="AN196" s="258"/>
      <c r="AO196" s="258"/>
      <c r="AP196" s="259"/>
      <c r="AQ196" s="259" t="s">
        <v>308</v>
      </c>
      <c r="AR196" s="260"/>
      <c r="AS196" s="260"/>
      <c r="AT196" s="261"/>
      <c r="AU196" s="262" t="s">
        <v>334</v>
      </c>
      <c r="AV196" s="262"/>
      <c r="AW196" s="262"/>
      <c r="AX196" s="263"/>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309</v>
      </c>
      <c r="AT197" s="133"/>
      <c r="AU197" s="198"/>
      <c r="AV197" s="198"/>
      <c r="AW197" s="132" t="s">
        <v>297</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333</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54</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6"/>
      <c r="B200" s="236"/>
      <c r="C200" s="235"/>
      <c r="D200" s="236"/>
      <c r="E200" s="235"/>
      <c r="F200" s="297"/>
      <c r="G200" s="292" t="s">
        <v>332</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310</v>
      </c>
      <c r="AF200" s="258"/>
      <c r="AG200" s="258"/>
      <c r="AH200" s="258"/>
      <c r="AI200" s="258" t="s">
        <v>311</v>
      </c>
      <c r="AJ200" s="258"/>
      <c r="AK200" s="258"/>
      <c r="AL200" s="258"/>
      <c r="AM200" s="258" t="s">
        <v>317</v>
      </c>
      <c r="AN200" s="258"/>
      <c r="AO200" s="258"/>
      <c r="AP200" s="259"/>
      <c r="AQ200" s="259" t="s">
        <v>308</v>
      </c>
      <c r="AR200" s="260"/>
      <c r="AS200" s="260"/>
      <c r="AT200" s="261"/>
      <c r="AU200" s="262" t="s">
        <v>334</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309</v>
      </c>
      <c r="AT201" s="133"/>
      <c r="AU201" s="198"/>
      <c r="AV201" s="198"/>
      <c r="AW201" s="132" t="s">
        <v>297</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333</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54</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332</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310</v>
      </c>
      <c r="AF204" s="258"/>
      <c r="AG204" s="258"/>
      <c r="AH204" s="258"/>
      <c r="AI204" s="258" t="s">
        <v>311</v>
      </c>
      <c r="AJ204" s="258"/>
      <c r="AK204" s="258"/>
      <c r="AL204" s="258"/>
      <c r="AM204" s="258" t="s">
        <v>317</v>
      </c>
      <c r="AN204" s="258"/>
      <c r="AO204" s="258"/>
      <c r="AP204" s="259"/>
      <c r="AQ204" s="259" t="s">
        <v>308</v>
      </c>
      <c r="AR204" s="260"/>
      <c r="AS204" s="260"/>
      <c r="AT204" s="261"/>
      <c r="AU204" s="262" t="s">
        <v>334</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309</v>
      </c>
      <c r="AT205" s="133"/>
      <c r="AU205" s="198"/>
      <c r="AV205" s="198"/>
      <c r="AW205" s="132" t="s">
        <v>297</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333</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54</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332</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310</v>
      </c>
      <c r="AF208" s="258"/>
      <c r="AG208" s="258"/>
      <c r="AH208" s="258"/>
      <c r="AI208" s="258" t="s">
        <v>311</v>
      </c>
      <c r="AJ208" s="258"/>
      <c r="AK208" s="258"/>
      <c r="AL208" s="258"/>
      <c r="AM208" s="258" t="s">
        <v>317</v>
      </c>
      <c r="AN208" s="258"/>
      <c r="AO208" s="258"/>
      <c r="AP208" s="259"/>
      <c r="AQ208" s="259" t="s">
        <v>308</v>
      </c>
      <c r="AR208" s="260"/>
      <c r="AS208" s="260"/>
      <c r="AT208" s="261"/>
      <c r="AU208" s="262" t="s">
        <v>334</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309</v>
      </c>
      <c r="AT209" s="133"/>
      <c r="AU209" s="198"/>
      <c r="AV209" s="198"/>
      <c r="AW209" s="132" t="s">
        <v>297</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333</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54</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335</v>
      </c>
      <c r="H212" s="129"/>
      <c r="I212" s="129"/>
      <c r="J212" s="129"/>
      <c r="K212" s="129"/>
      <c r="L212" s="129"/>
      <c r="M212" s="129"/>
      <c r="N212" s="129"/>
      <c r="O212" s="129"/>
      <c r="P212" s="130"/>
      <c r="Q212" s="137" t="s">
        <v>407</v>
      </c>
      <c r="R212" s="129"/>
      <c r="S212" s="129"/>
      <c r="T212" s="129"/>
      <c r="U212" s="129"/>
      <c r="V212" s="129"/>
      <c r="W212" s="129"/>
      <c r="X212" s="129"/>
      <c r="Y212" s="129"/>
      <c r="Z212" s="129"/>
      <c r="AA212" s="129"/>
      <c r="AB212" s="256" t="s">
        <v>408</v>
      </c>
      <c r="AC212" s="129"/>
      <c r="AD212" s="130"/>
      <c r="AE212" s="137" t="s">
        <v>336</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337</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335</v>
      </c>
      <c r="H219" s="129"/>
      <c r="I219" s="129"/>
      <c r="J219" s="129"/>
      <c r="K219" s="129"/>
      <c r="L219" s="129"/>
      <c r="M219" s="129"/>
      <c r="N219" s="129"/>
      <c r="O219" s="129"/>
      <c r="P219" s="130"/>
      <c r="Q219" s="137" t="s">
        <v>407</v>
      </c>
      <c r="R219" s="129"/>
      <c r="S219" s="129"/>
      <c r="T219" s="129"/>
      <c r="U219" s="129"/>
      <c r="V219" s="129"/>
      <c r="W219" s="129"/>
      <c r="X219" s="129"/>
      <c r="Y219" s="129"/>
      <c r="Z219" s="129"/>
      <c r="AA219" s="129"/>
      <c r="AB219" s="256" t="s">
        <v>408</v>
      </c>
      <c r="AC219" s="129"/>
      <c r="AD219" s="130"/>
      <c r="AE219" s="239" t="s">
        <v>336</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337</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335</v>
      </c>
      <c r="H226" s="129"/>
      <c r="I226" s="129"/>
      <c r="J226" s="129"/>
      <c r="K226" s="129"/>
      <c r="L226" s="129"/>
      <c r="M226" s="129"/>
      <c r="N226" s="129"/>
      <c r="O226" s="129"/>
      <c r="P226" s="130"/>
      <c r="Q226" s="137" t="s">
        <v>407</v>
      </c>
      <c r="R226" s="129"/>
      <c r="S226" s="129"/>
      <c r="T226" s="129"/>
      <c r="U226" s="129"/>
      <c r="V226" s="129"/>
      <c r="W226" s="129"/>
      <c r="X226" s="129"/>
      <c r="Y226" s="129"/>
      <c r="Z226" s="129"/>
      <c r="AA226" s="129"/>
      <c r="AB226" s="256" t="s">
        <v>408</v>
      </c>
      <c r="AC226" s="129"/>
      <c r="AD226" s="130"/>
      <c r="AE226" s="239" t="s">
        <v>336</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337</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335</v>
      </c>
      <c r="H233" s="129"/>
      <c r="I233" s="129"/>
      <c r="J233" s="129"/>
      <c r="K233" s="129"/>
      <c r="L233" s="129"/>
      <c r="M233" s="129"/>
      <c r="N233" s="129"/>
      <c r="O233" s="129"/>
      <c r="P233" s="130"/>
      <c r="Q233" s="137" t="s">
        <v>407</v>
      </c>
      <c r="R233" s="129"/>
      <c r="S233" s="129"/>
      <c r="T233" s="129"/>
      <c r="U233" s="129"/>
      <c r="V233" s="129"/>
      <c r="W233" s="129"/>
      <c r="X233" s="129"/>
      <c r="Y233" s="129"/>
      <c r="Z233" s="129"/>
      <c r="AA233" s="129"/>
      <c r="AB233" s="256" t="s">
        <v>408</v>
      </c>
      <c r="AC233" s="129"/>
      <c r="AD233" s="130"/>
      <c r="AE233" s="239" t="s">
        <v>336</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337</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335</v>
      </c>
      <c r="H240" s="129"/>
      <c r="I240" s="129"/>
      <c r="J240" s="129"/>
      <c r="K240" s="129"/>
      <c r="L240" s="129"/>
      <c r="M240" s="129"/>
      <c r="N240" s="129"/>
      <c r="O240" s="129"/>
      <c r="P240" s="130"/>
      <c r="Q240" s="137" t="s">
        <v>407</v>
      </c>
      <c r="R240" s="129"/>
      <c r="S240" s="129"/>
      <c r="T240" s="129"/>
      <c r="U240" s="129"/>
      <c r="V240" s="129"/>
      <c r="W240" s="129"/>
      <c r="X240" s="129"/>
      <c r="Y240" s="129"/>
      <c r="Z240" s="129"/>
      <c r="AA240" s="129"/>
      <c r="AB240" s="256" t="s">
        <v>408</v>
      </c>
      <c r="AC240" s="129"/>
      <c r="AD240" s="130"/>
      <c r="AE240" s="239" t="s">
        <v>336</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337</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356</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6"/>
      <c r="B250" s="236"/>
      <c r="C250" s="235"/>
      <c r="D250" s="236"/>
      <c r="E250" s="287" t="s">
        <v>353</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352</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321</v>
      </c>
      <c r="F252" s="296"/>
      <c r="G252" s="292" t="s">
        <v>332</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310</v>
      </c>
      <c r="AF252" s="258"/>
      <c r="AG252" s="258"/>
      <c r="AH252" s="258"/>
      <c r="AI252" s="258" t="s">
        <v>311</v>
      </c>
      <c r="AJ252" s="258"/>
      <c r="AK252" s="258"/>
      <c r="AL252" s="258"/>
      <c r="AM252" s="258" t="s">
        <v>317</v>
      </c>
      <c r="AN252" s="258"/>
      <c r="AO252" s="258"/>
      <c r="AP252" s="259"/>
      <c r="AQ252" s="259" t="s">
        <v>308</v>
      </c>
      <c r="AR252" s="260"/>
      <c r="AS252" s="260"/>
      <c r="AT252" s="261"/>
      <c r="AU252" s="262" t="s">
        <v>334</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309</v>
      </c>
      <c r="AT253" s="133"/>
      <c r="AU253" s="198"/>
      <c r="AV253" s="198"/>
      <c r="AW253" s="132" t="s">
        <v>297</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333</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54</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332</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310</v>
      </c>
      <c r="AF256" s="258"/>
      <c r="AG256" s="258"/>
      <c r="AH256" s="258"/>
      <c r="AI256" s="258" t="s">
        <v>311</v>
      </c>
      <c r="AJ256" s="258"/>
      <c r="AK256" s="258"/>
      <c r="AL256" s="258"/>
      <c r="AM256" s="258" t="s">
        <v>317</v>
      </c>
      <c r="AN256" s="258"/>
      <c r="AO256" s="258"/>
      <c r="AP256" s="259"/>
      <c r="AQ256" s="259" t="s">
        <v>308</v>
      </c>
      <c r="AR256" s="260"/>
      <c r="AS256" s="260"/>
      <c r="AT256" s="261"/>
      <c r="AU256" s="262" t="s">
        <v>334</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309</v>
      </c>
      <c r="AT257" s="133"/>
      <c r="AU257" s="198"/>
      <c r="AV257" s="198"/>
      <c r="AW257" s="132" t="s">
        <v>297</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333</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54</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332</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310</v>
      </c>
      <c r="AF260" s="258"/>
      <c r="AG260" s="258"/>
      <c r="AH260" s="258"/>
      <c r="AI260" s="258" t="s">
        <v>311</v>
      </c>
      <c r="AJ260" s="258"/>
      <c r="AK260" s="258"/>
      <c r="AL260" s="258"/>
      <c r="AM260" s="258" t="s">
        <v>317</v>
      </c>
      <c r="AN260" s="258"/>
      <c r="AO260" s="258"/>
      <c r="AP260" s="259"/>
      <c r="AQ260" s="259" t="s">
        <v>308</v>
      </c>
      <c r="AR260" s="260"/>
      <c r="AS260" s="260"/>
      <c r="AT260" s="261"/>
      <c r="AU260" s="262" t="s">
        <v>334</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309</v>
      </c>
      <c r="AT261" s="133"/>
      <c r="AU261" s="198"/>
      <c r="AV261" s="198"/>
      <c r="AW261" s="132" t="s">
        <v>297</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333</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54</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332</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310</v>
      </c>
      <c r="AF264" s="142"/>
      <c r="AG264" s="142"/>
      <c r="AH264" s="142"/>
      <c r="AI264" s="142" t="s">
        <v>311</v>
      </c>
      <c r="AJ264" s="142"/>
      <c r="AK264" s="142"/>
      <c r="AL264" s="142"/>
      <c r="AM264" s="142" t="s">
        <v>317</v>
      </c>
      <c r="AN264" s="142"/>
      <c r="AO264" s="142"/>
      <c r="AP264" s="137"/>
      <c r="AQ264" s="137" t="s">
        <v>308</v>
      </c>
      <c r="AR264" s="129"/>
      <c r="AS264" s="129"/>
      <c r="AT264" s="130"/>
      <c r="AU264" s="196" t="s">
        <v>334</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309</v>
      </c>
      <c r="AT265" s="133"/>
      <c r="AU265" s="198"/>
      <c r="AV265" s="198"/>
      <c r="AW265" s="132" t="s">
        <v>297</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333</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54</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332</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310</v>
      </c>
      <c r="AF268" s="258"/>
      <c r="AG268" s="258"/>
      <c r="AH268" s="258"/>
      <c r="AI268" s="258" t="s">
        <v>311</v>
      </c>
      <c r="AJ268" s="258"/>
      <c r="AK268" s="258"/>
      <c r="AL268" s="258"/>
      <c r="AM268" s="258" t="s">
        <v>317</v>
      </c>
      <c r="AN268" s="258"/>
      <c r="AO268" s="258"/>
      <c r="AP268" s="259"/>
      <c r="AQ268" s="259" t="s">
        <v>308</v>
      </c>
      <c r="AR268" s="260"/>
      <c r="AS268" s="260"/>
      <c r="AT268" s="261"/>
      <c r="AU268" s="262" t="s">
        <v>334</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309</v>
      </c>
      <c r="AT269" s="133"/>
      <c r="AU269" s="198"/>
      <c r="AV269" s="198"/>
      <c r="AW269" s="132" t="s">
        <v>297</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333</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54</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335</v>
      </c>
      <c r="H272" s="129"/>
      <c r="I272" s="129"/>
      <c r="J272" s="129"/>
      <c r="K272" s="129"/>
      <c r="L272" s="129"/>
      <c r="M272" s="129"/>
      <c r="N272" s="129"/>
      <c r="O272" s="129"/>
      <c r="P272" s="130"/>
      <c r="Q272" s="137" t="s">
        <v>407</v>
      </c>
      <c r="R272" s="129"/>
      <c r="S272" s="129"/>
      <c r="T272" s="129"/>
      <c r="U272" s="129"/>
      <c r="V272" s="129"/>
      <c r="W272" s="129"/>
      <c r="X272" s="129"/>
      <c r="Y272" s="129"/>
      <c r="Z272" s="129"/>
      <c r="AA272" s="129"/>
      <c r="AB272" s="256" t="s">
        <v>408</v>
      </c>
      <c r="AC272" s="129"/>
      <c r="AD272" s="130"/>
      <c r="AE272" s="137" t="s">
        <v>336</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337</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335</v>
      </c>
      <c r="H279" s="129"/>
      <c r="I279" s="129"/>
      <c r="J279" s="129"/>
      <c r="K279" s="129"/>
      <c r="L279" s="129"/>
      <c r="M279" s="129"/>
      <c r="N279" s="129"/>
      <c r="O279" s="129"/>
      <c r="P279" s="130"/>
      <c r="Q279" s="137" t="s">
        <v>407</v>
      </c>
      <c r="R279" s="129"/>
      <c r="S279" s="129"/>
      <c r="T279" s="129"/>
      <c r="U279" s="129"/>
      <c r="V279" s="129"/>
      <c r="W279" s="129"/>
      <c r="X279" s="129"/>
      <c r="Y279" s="129"/>
      <c r="Z279" s="129"/>
      <c r="AA279" s="129"/>
      <c r="AB279" s="256" t="s">
        <v>408</v>
      </c>
      <c r="AC279" s="129"/>
      <c r="AD279" s="130"/>
      <c r="AE279" s="239" t="s">
        <v>336</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337</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335</v>
      </c>
      <c r="H286" s="129"/>
      <c r="I286" s="129"/>
      <c r="J286" s="129"/>
      <c r="K286" s="129"/>
      <c r="L286" s="129"/>
      <c r="M286" s="129"/>
      <c r="N286" s="129"/>
      <c r="O286" s="129"/>
      <c r="P286" s="130"/>
      <c r="Q286" s="137" t="s">
        <v>407</v>
      </c>
      <c r="R286" s="129"/>
      <c r="S286" s="129"/>
      <c r="T286" s="129"/>
      <c r="U286" s="129"/>
      <c r="V286" s="129"/>
      <c r="W286" s="129"/>
      <c r="X286" s="129"/>
      <c r="Y286" s="129"/>
      <c r="Z286" s="129"/>
      <c r="AA286" s="129"/>
      <c r="AB286" s="256" t="s">
        <v>408</v>
      </c>
      <c r="AC286" s="129"/>
      <c r="AD286" s="130"/>
      <c r="AE286" s="239" t="s">
        <v>336</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337</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335</v>
      </c>
      <c r="H293" s="129"/>
      <c r="I293" s="129"/>
      <c r="J293" s="129"/>
      <c r="K293" s="129"/>
      <c r="L293" s="129"/>
      <c r="M293" s="129"/>
      <c r="N293" s="129"/>
      <c r="O293" s="129"/>
      <c r="P293" s="130"/>
      <c r="Q293" s="137" t="s">
        <v>407</v>
      </c>
      <c r="R293" s="129"/>
      <c r="S293" s="129"/>
      <c r="T293" s="129"/>
      <c r="U293" s="129"/>
      <c r="V293" s="129"/>
      <c r="W293" s="129"/>
      <c r="X293" s="129"/>
      <c r="Y293" s="129"/>
      <c r="Z293" s="129"/>
      <c r="AA293" s="129"/>
      <c r="AB293" s="256" t="s">
        <v>408</v>
      </c>
      <c r="AC293" s="129"/>
      <c r="AD293" s="130"/>
      <c r="AE293" s="239" t="s">
        <v>336</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337</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335</v>
      </c>
      <c r="H300" s="129"/>
      <c r="I300" s="129"/>
      <c r="J300" s="129"/>
      <c r="K300" s="129"/>
      <c r="L300" s="129"/>
      <c r="M300" s="129"/>
      <c r="N300" s="129"/>
      <c r="O300" s="129"/>
      <c r="P300" s="130"/>
      <c r="Q300" s="137" t="s">
        <v>407</v>
      </c>
      <c r="R300" s="129"/>
      <c r="S300" s="129"/>
      <c r="T300" s="129"/>
      <c r="U300" s="129"/>
      <c r="V300" s="129"/>
      <c r="W300" s="129"/>
      <c r="X300" s="129"/>
      <c r="Y300" s="129"/>
      <c r="Z300" s="129"/>
      <c r="AA300" s="129"/>
      <c r="AB300" s="256" t="s">
        <v>408</v>
      </c>
      <c r="AC300" s="129"/>
      <c r="AD300" s="130"/>
      <c r="AE300" s="239" t="s">
        <v>336</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337</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356</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353</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352</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321</v>
      </c>
      <c r="F312" s="296"/>
      <c r="G312" s="292" t="s">
        <v>332</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310</v>
      </c>
      <c r="AF312" s="258"/>
      <c r="AG312" s="258"/>
      <c r="AH312" s="258"/>
      <c r="AI312" s="258" t="s">
        <v>311</v>
      </c>
      <c r="AJ312" s="258"/>
      <c r="AK312" s="258"/>
      <c r="AL312" s="258"/>
      <c r="AM312" s="258" t="s">
        <v>317</v>
      </c>
      <c r="AN312" s="258"/>
      <c r="AO312" s="258"/>
      <c r="AP312" s="259"/>
      <c r="AQ312" s="259" t="s">
        <v>308</v>
      </c>
      <c r="AR312" s="260"/>
      <c r="AS312" s="260"/>
      <c r="AT312" s="261"/>
      <c r="AU312" s="262" t="s">
        <v>334</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309</v>
      </c>
      <c r="AT313" s="133"/>
      <c r="AU313" s="198"/>
      <c r="AV313" s="198"/>
      <c r="AW313" s="132" t="s">
        <v>297</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333</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54</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332</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310</v>
      </c>
      <c r="AF316" s="258"/>
      <c r="AG316" s="258"/>
      <c r="AH316" s="258"/>
      <c r="AI316" s="258" t="s">
        <v>311</v>
      </c>
      <c r="AJ316" s="258"/>
      <c r="AK316" s="258"/>
      <c r="AL316" s="258"/>
      <c r="AM316" s="258" t="s">
        <v>317</v>
      </c>
      <c r="AN316" s="258"/>
      <c r="AO316" s="258"/>
      <c r="AP316" s="259"/>
      <c r="AQ316" s="259" t="s">
        <v>308</v>
      </c>
      <c r="AR316" s="260"/>
      <c r="AS316" s="260"/>
      <c r="AT316" s="261"/>
      <c r="AU316" s="262" t="s">
        <v>334</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309</v>
      </c>
      <c r="AT317" s="133"/>
      <c r="AU317" s="198"/>
      <c r="AV317" s="198"/>
      <c r="AW317" s="132" t="s">
        <v>297</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333</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54</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332</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310</v>
      </c>
      <c r="AF320" s="258"/>
      <c r="AG320" s="258"/>
      <c r="AH320" s="258"/>
      <c r="AI320" s="258" t="s">
        <v>311</v>
      </c>
      <c r="AJ320" s="258"/>
      <c r="AK320" s="258"/>
      <c r="AL320" s="258"/>
      <c r="AM320" s="258" t="s">
        <v>317</v>
      </c>
      <c r="AN320" s="258"/>
      <c r="AO320" s="258"/>
      <c r="AP320" s="259"/>
      <c r="AQ320" s="259" t="s">
        <v>308</v>
      </c>
      <c r="AR320" s="260"/>
      <c r="AS320" s="260"/>
      <c r="AT320" s="261"/>
      <c r="AU320" s="262" t="s">
        <v>334</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309</v>
      </c>
      <c r="AT321" s="133"/>
      <c r="AU321" s="198"/>
      <c r="AV321" s="198"/>
      <c r="AW321" s="132" t="s">
        <v>297</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333</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54</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332</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310</v>
      </c>
      <c r="AF324" s="258"/>
      <c r="AG324" s="258"/>
      <c r="AH324" s="258"/>
      <c r="AI324" s="258" t="s">
        <v>311</v>
      </c>
      <c r="AJ324" s="258"/>
      <c r="AK324" s="258"/>
      <c r="AL324" s="258"/>
      <c r="AM324" s="258" t="s">
        <v>317</v>
      </c>
      <c r="AN324" s="258"/>
      <c r="AO324" s="258"/>
      <c r="AP324" s="259"/>
      <c r="AQ324" s="259" t="s">
        <v>308</v>
      </c>
      <c r="AR324" s="260"/>
      <c r="AS324" s="260"/>
      <c r="AT324" s="261"/>
      <c r="AU324" s="262" t="s">
        <v>334</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309</v>
      </c>
      <c r="AT325" s="133"/>
      <c r="AU325" s="198"/>
      <c r="AV325" s="198"/>
      <c r="AW325" s="132" t="s">
        <v>297</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333</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54</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332</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310</v>
      </c>
      <c r="AF328" s="258"/>
      <c r="AG328" s="258"/>
      <c r="AH328" s="258"/>
      <c r="AI328" s="258" t="s">
        <v>311</v>
      </c>
      <c r="AJ328" s="258"/>
      <c r="AK328" s="258"/>
      <c r="AL328" s="258"/>
      <c r="AM328" s="258" t="s">
        <v>317</v>
      </c>
      <c r="AN328" s="258"/>
      <c r="AO328" s="258"/>
      <c r="AP328" s="259"/>
      <c r="AQ328" s="259" t="s">
        <v>308</v>
      </c>
      <c r="AR328" s="260"/>
      <c r="AS328" s="260"/>
      <c r="AT328" s="261"/>
      <c r="AU328" s="262" t="s">
        <v>334</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309</v>
      </c>
      <c r="AT329" s="133"/>
      <c r="AU329" s="198"/>
      <c r="AV329" s="198"/>
      <c r="AW329" s="132" t="s">
        <v>297</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333</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54</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335</v>
      </c>
      <c r="H332" s="129"/>
      <c r="I332" s="129"/>
      <c r="J332" s="129"/>
      <c r="K332" s="129"/>
      <c r="L332" s="129"/>
      <c r="M332" s="129"/>
      <c r="N332" s="129"/>
      <c r="O332" s="129"/>
      <c r="P332" s="130"/>
      <c r="Q332" s="137" t="s">
        <v>407</v>
      </c>
      <c r="R332" s="129"/>
      <c r="S332" s="129"/>
      <c r="T332" s="129"/>
      <c r="U332" s="129"/>
      <c r="V332" s="129"/>
      <c r="W332" s="129"/>
      <c r="X332" s="129"/>
      <c r="Y332" s="129"/>
      <c r="Z332" s="129"/>
      <c r="AA332" s="129"/>
      <c r="AB332" s="256" t="s">
        <v>408</v>
      </c>
      <c r="AC332" s="129"/>
      <c r="AD332" s="130"/>
      <c r="AE332" s="137" t="s">
        <v>336</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337</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335</v>
      </c>
      <c r="H339" s="129"/>
      <c r="I339" s="129"/>
      <c r="J339" s="129"/>
      <c r="K339" s="129"/>
      <c r="L339" s="129"/>
      <c r="M339" s="129"/>
      <c r="N339" s="129"/>
      <c r="O339" s="129"/>
      <c r="P339" s="130"/>
      <c r="Q339" s="137" t="s">
        <v>407</v>
      </c>
      <c r="R339" s="129"/>
      <c r="S339" s="129"/>
      <c r="T339" s="129"/>
      <c r="U339" s="129"/>
      <c r="V339" s="129"/>
      <c r="W339" s="129"/>
      <c r="X339" s="129"/>
      <c r="Y339" s="129"/>
      <c r="Z339" s="129"/>
      <c r="AA339" s="129"/>
      <c r="AB339" s="256" t="s">
        <v>408</v>
      </c>
      <c r="AC339" s="129"/>
      <c r="AD339" s="130"/>
      <c r="AE339" s="239" t="s">
        <v>336</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337</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335</v>
      </c>
      <c r="H346" s="129"/>
      <c r="I346" s="129"/>
      <c r="J346" s="129"/>
      <c r="K346" s="129"/>
      <c r="L346" s="129"/>
      <c r="M346" s="129"/>
      <c r="N346" s="129"/>
      <c r="O346" s="129"/>
      <c r="P346" s="130"/>
      <c r="Q346" s="137" t="s">
        <v>407</v>
      </c>
      <c r="R346" s="129"/>
      <c r="S346" s="129"/>
      <c r="T346" s="129"/>
      <c r="U346" s="129"/>
      <c r="V346" s="129"/>
      <c r="W346" s="129"/>
      <c r="X346" s="129"/>
      <c r="Y346" s="129"/>
      <c r="Z346" s="129"/>
      <c r="AA346" s="129"/>
      <c r="AB346" s="256" t="s">
        <v>408</v>
      </c>
      <c r="AC346" s="129"/>
      <c r="AD346" s="130"/>
      <c r="AE346" s="239" t="s">
        <v>336</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337</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335</v>
      </c>
      <c r="H353" s="129"/>
      <c r="I353" s="129"/>
      <c r="J353" s="129"/>
      <c r="K353" s="129"/>
      <c r="L353" s="129"/>
      <c r="M353" s="129"/>
      <c r="N353" s="129"/>
      <c r="O353" s="129"/>
      <c r="P353" s="130"/>
      <c r="Q353" s="137" t="s">
        <v>407</v>
      </c>
      <c r="R353" s="129"/>
      <c r="S353" s="129"/>
      <c r="T353" s="129"/>
      <c r="U353" s="129"/>
      <c r="V353" s="129"/>
      <c r="W353" s="129"/>
      <c r="X353" s="129"/>
      <c r="Y353" s="129"/>
      <c r="Z353" s="129"/>
      <c r="AA353" s="129"/>
      <c r="AB353" s="256" t="s">
        <v>408</v>
      </c>
      <c r="AC353" s="129"/>
      <c r="AD353" s="130"/>
      <c r="AE353" s="239" t="s">
        <v>336</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337</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335</v>
      </c>
      <c r="H360" s="129"/>
      <c r="I360" s="129"/>
      <c r="J360" s="129"/>
      <c r="K360" s="129"/>
      <c r="L360" s="129"/>
      <c r="M360" s="129"/>
      <c r="N360" s="129"/>
      <c r="O360" s="129"/>
      <c r="P360" s="130"/>
      <c r="Q360" s="137" t="s">
        <v>407</v>
      </c>
      <c r="R360" s="129"/>
      <c r="S360" s="129"/>
      <c r="T360" s="129"/>
      <c r="U360" s="129"/>
      <c r="V360" s="129"/>
      <c r="W360" s="129"/>
      <c r="X360" s="129"/>
      <c r="Y360" s="129"/>
      <c r="Z360" s="129"/>
      <c r="AA360" s="129"/>
      <c r="AB360" s="256" t="s">
        <v>408</v>
      </c>
      <c r="AC360" s="129"/>
      <c r="AD360" s="130"/>
      <c r="AE360" s="239" t="s">
        <v>336</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337</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356</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6"/>
      <c r="B370" s="236"/>
      <c r="C370" s="235"/>
      <c r="D370" s="236"/>
      <c r="E370" s="287" t="s">
        <v>353</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352</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321</v>
      </c>
      <c r="F372" s="296"/>
      <c r="G372" s="292" t="s">
        <v>332</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310</v>
      </c>
      <c r="AF372" s="258"/>
      <c r="AG372" s="258"/>
      <c r="AH372" s="258"/>
      <c r="AI372" s="258" t="s">
        <v>311</v>
      </c>
      <c r="AJ372" s="258"/>
      <c r="AK372" s="258"/>
      <c r="AL372" s="258"/>
      <c r="AM372" s="258" t="s">
        <v>317</v>
      </c>
      <c r="AN372" s="258"/>
      <c r="AO372" s="258"/>
      <c r="AP372" s="259"/>
      <c r="AQ372" s="259" t="s">
        <v>308</v>
      </c>
      <c r="AR372" s="260"/>
      <c r="AS372" s="260"/>
      <c r="AT372" s="261"/>
      <c r="AU372" s="262" t="s">
        <v>334</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309</v>
      </c>
      <c r="AT373" s="133"/>
      <c r="AU373" s="198"/>
      <c r="AV373" s="198"/>
      <c r="AW373" s="132" t="s">
        <v>297</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333</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54</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332</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310</v>
      </c>
      <c r="AF376" s="258"/>
      <c r="AG376" s="258"/>
      <c r="AH376" s="258"/>
      <c r="AI376" s="258" t="s">
        <v>311</v>
      </c>
      <c r="AJ376" s="258"/>
      <c r="AK376" s="258"/>
      <c r="AL376" s="258"/>
      <c r="AM376" s="258" t="s">
        <v>317</v>
      </c>
      <c r="AN376" s="258"/>
      <c r="AO376" s="258"/>
      <c r="AP376" s="259"/>
      <c r="AQ376" s="259" t="s">
        <v>308</v>
      </c>
      <c r="AR376" s="260"/>
      <c r="AS376" s="260"/>
      <c r="AT376" s="261"/>
      <c r="AU376" s="262" t="s">
        <v>334</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309</v>
      </c>
      <c r="AT377" s="133"/>
      <c r="AU377" s="198"/>
      <c r="AV377" s="198"/>
      <c r="AW377" s="132" t="s">
        <v>297</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333</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54</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332</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310</v>
      </c>
      <c r="AF380" s="258"/>
      <c r="AG380" s="258"/>
      <c r="AH380" s="258"/>
      <c r="AI380" s="258" t="s">
        <v>311</v>
      </c>
      <c r="AJ380" s="258"/>
      <c r="AK380" s="258"/>
      <c r="AL380" s="258"/>
      <c r="AM380" s="258" t="s">
        <v>317</v>
      </c>
      <c r="AN380" s="258"/>
      <c r="AO380" s="258"/>
      <c r="AP380" s="259"/>
      <c r="AQ380" s="259" t="s">
        <v>308</v>
      </c>
      <c r="AR380" s="260"/>
      <c r="AS380" s="260"/>
      <c r="AT380" s="261"/>
      <c r="AU380" s="262" t="s">
        <v>334</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309</v>
      </c>
      <c r="AT381" s="133"/>
      <c r="AU381" s="198"/>
      <c r="AV381" s="198"/>
      <c r="AW381" s="132" t="s">
        <v>297</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333</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54</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332</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310</v>
      </c>
      <c r="AF384" s="258"/>
      <c r="AG384" s="258"/>
      <c r="AH384" s="258"/>
      <c r="AI384" s="258" t="s">
        <v>311</v>
      </c>
      <c r="AJ384" s="258"/>
      <c r="AK384" s="258"/>
      <c r="AL384" s="258"/>
      <c r="AM384" s="258" t="s">
        <v>317</v>
      </c>
      <c r="AN384" s="258"/>
      <c r="AO384" s="258"/>
      <c r="AP384" s="259"/>
      <c r="AQ384" s="259" t="s">
        <v>308</v>
      </c>
      <c r="AR384" s="260"/>
      <c r="AS384" s="260"/>
      <c r="AT384" s="261"/>
      <c r="AU384" s="262" t="s">
        <v>334</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309</v>
      </c>
      <c r="AT385" s="133"/>
      <c r="AU385" s="198"/>
      <c r="AV385" s="198"/>
      <c r="AW385" s="132" t="s">
        <v>297</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333</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54</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332</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310</v>
      </c>
      <c r="AF388" s="258"/>
      <c r="AG388" s="258"/>
      <c r="AH388" s="258"/>
      <c r="AI388" s="258" t="s">
        <v>311</v>
      </c>
      <c r="AJ388" s="258"/>
      <c r="AK388" s="258"/>
      <c r="AL388" s="258"/>
      <c r="AM388" s="258" t="s">
        <v>317</v>
      </c>
      <c r="AN388" s="258"/>
      <c r="AO388" s="258"/>
      <c r="AP388" s="259"/>
      <c r="AQ388" s="259" t="s">
        <v>308</v>
      </c>
      <c r="AR388" s="260"/>
      <c r="AS388" s="260"/>
      <c r="AT388" s="261"/>
      <c r="AU388" s="262" t="s">
        <v>334</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309</v>
      </c>
      <c r="AT389" s="133"/>
      <c r="AU389" s="198"/>
      <c r="AV389" s="198"/>
      <c r="AW389" s="132" t="s">
        <v>297</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333</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54</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335</v>
      </c>
      <c r="H392" s="129"/>
      <c r="I392" s="129"/>
      <c r="J392" s="129"/>
      <c r="K392" s="129"/>
      <c r="L392" s="129"/>
      <c r="M392" s="129"/>
      <c r="N392" s="129"/>
      <c r="O392" s="129"/>
      <c r="P392" s="130"/>
      <c r="Q392" s="137" t="s">
        <v>407</v>
      </c>
      <c r="R392" s="129"/>
      <c r="S392" s="129"/>
      <c r="T392" s="129"/>
      <c r="U392" s="129"/>
      <c r="V392" s="129"/>
      <c r="W392" s="129"/>
      <c r="X392" s="129"/>
      <c r="Y392" s="129"/>
      <c r="Z392" s="129"/>
      <c r="AA392" s="129"/>
      <c r="AB392" s="256" t="s">
        <v>408</v>
      </c>
      <c r="AC392" s="129"/>
      <c r="AD392" s="130"/>
      <c r="AE392" s="137" t="s">
        <v>336</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337</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335</v>
      </c>
      <c r="H399" s="129"/>
      <c r="I399" s="129"/>
      <c r="J399" s="129"/>
      <c r="K399" s="129"/>
      <c r="L399" s="129"/>
      <c r="M399" s="129"/>
      <c r="N399" s="129"/>
      <c r="O399" s="129"/>
      <c r="P399" s="130"/>
      <c r="Q399" s="137" t="s">
        <v>407</v>
      </c>
      <c r="R399" s="129"/>
      <c r="S399" s="129"/>
      <c r="T399" s="129"/>
      <c r="U399" s="129"/>
      <c r="V399" s="129"/>
      <c r="W399" s="129"/>
      <c r="X399" s="129"/>
      <c r="Y399" s="129"/>
      <c r="Z399" s="129"/>
      <c r="AA399" s="129"/>
      <c r="AB399" s="256" t="s">
        <v>408</v>
      </c>
      <c r="AC399" s="129"/>
      <c r="AD399" s="130"/>
      <c r="AE399" s="239" t="s">
        <v>336</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337</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335</v>
      </c>
      <c r="H406" s="129"/>
      <c r="I406" s="129"/>
      <c r="J406" s="129"/>
      <c r="K406" s="129"/>
      <c r="L406" s="129"/>
      <c r="M406" s="129"/>
      <c r="N406" s="129"/>
      <c r="O406" s="129"/>
      <c r="P406" s="130"/>
      <c r="Q406" s="137" t="s">
        <v>407</v>
      </c>
      <c r="R406" s="129"/>
      <c r="S406" s="129"/>
      <c r="T406" s="129"/>
      <c r="U406" s="129"/>
      <c r="V406" s="129"/>
      <c r="W406" s="129"/>
      <c r="X406" s="129"/>
      <c r="Y406" s="129"/>
      <c r="Z406" s="129"/>
      <c r="AA406" s="129"/>
      <c r="AB406" s="256" t="s">
        <v>408</v>
      </c>
      <c r="AC406" s="129"/>
      <c r="AD406" s="130"/>
      <c r="AE406" s="239" t="s">
        <v>336</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337</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335</v>
      </c>
      <c r="H413" s="129"/>
      <c r="I413" s="129"/>
      <c r="J413" s="129"/>
      <c r="K413" s="129"/>
      <c r="L413" s="129"/>
      <c r="M413" s="129"/>
      <c r="N413" s="129"/>
      <c r="O413" s="129"/>
      <c r="P413" s="130"/>
      <c r="Q413" s="137" t="s">
        <v>407</v>
      </c>
      <c r="R413" s="129"/>
      <c r="S413" s="129"/>
      <c r="T413" s="129"/>
      <c r="U413" s="129"/>
      <c r="V413" s="129"/>
      <c r="W413" s="129"/>
      <c r="X413" s="129"/>
      <c r="Y413" s="129"/>
      <c r="Z413" s="129"/>
      <c r="AA413" s="129"/>
      <c r="AB413" s="256" t="s">
        <v>408</v>
      </c>
      <c r="AC413" s="129"/>
      <c r="AD413" s="130"/>
      <c r="AE413" s="239" t="s">
        <v>336</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337</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335</v>
      </c>
      <c r="H420" s="129"/>
      <c r="I420" s="129"/>
      <c r="J420" s="129"/>
      <c r="K420" s="129"/>
      <c r="L420" s="129"/>
      <c r="M420" s="129"/>
      <c r="N420" s="129"/>
      <c r="O420" s="129"/>
      <c r="P420" s="130"/>
      <c r="Q420" s="137" t="s">
        <v>407</v>
      </c>
      <c r="R420" s="129"/>
      <c r="S420" s="129"/>
      <c r="T420" s="129"/>
      <c r="U420" s="129"/>
      <c r="V420" s="129"/>
      <c r="W420" s="129"/>
      <c r="X420" s="129"/>
      <c r="Y420" s="129"/>
      <c r="Z420" s="129"/>
      <c r="AA420" s="129"/>
      <c r="AB420" s="256" t="s">
        <v>408</v>
      </c>
      <c r="AC420" s="129"/>
      <c r="AD420" s="130"/>
      <c r="AE420" s="239" t="s">
        <v>336</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337</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356</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6"/>
      <c r="B430" s="236"/>
      <c r="C430" s="233" t="s">
        <v>322</v>
      </c>
      <c r="D430" s="234"/>
      <c r="E430" s="222" t="s">
        <v>342</v>
      </c>
      <c r="F430" s="223"/>
      <c r="G430" s="224" t="s">
        <v>338</v>
      </c>
      <c r="H430" s="118"/>
      <c r="I430" s="118"/>
      <c r="J430" s="225" t="s">
        <v>469</v>
      </c>
      <c r="K430" s="226"/>
      <c r="L430" s="226"/>
      <c r="M430" s="226"/>
      <c r="N430" s="226"/>
      <c r="O430" s="226"/>
      <c r="P430" s="226"/>
      <c r="Q430" s="226"/>
      <c r="R430" s="226"/>
      <c r="S430" s="226"/>
      <c r="T430" s="227"/>
      <c r="U430" s="228" t="s">
        <v>662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6"/>
      <c r="B431" s="236"/>
      <c r="C431" s="235"/>
      <c r="D431" s="236"/>
      <c r="E431" s="126" t="s">
        <v>327</v>
      </c>
      <c r="F431" s="127"/>
      <c r="G431" s="128" t="s">
        <v>324</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326</v>
      </c>
      <c r="AF431" s="140"/>
      <c r="AG431" s="140"/>
      <c r="AH431" s="141"/>
      <c r="AI431" s="142" t="s">
        <v>317</v>
      </c>
      <c r="AJ431" s="142"/>
      <c r="AK431" s="142"/>
      <c r="AL431" s="137"/>
      <c r="AM431" s="142" t="s">
        <v>396</v>
      </c>
      <c r="AN431" s="142"/>
      <c r="AO431" s="142"/>
      <c r="AP431" s="137"/>
      <c r="AQ431" s="137" t="s">
        <v>308</v>
      </c>
      <c r="AR431" s="129"/>
      <c r="AS431" s="129"/>
      <c r="AT431" s="130"/>
      <c r="AU431" s="196" t="s">
        <v>253</v>
      </c>
      <c r="AV431" s="196"/>
      <c r="AW431" s="196"/>
      <c r="AX431" s="197"/>
    </row>
    <row r="432" spans="1:50" ht="18.75"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493</v>
      </c>
      <c r="AF432" s="198"/>
      <c r="AG432" s="132" t="s">
        <v>309</v>
      </c>
      <c r="AH432" s="133"/>
      <c r="AI432" s="143"/>
      <c r="AJ432" s="143"/>
      <c r="AK432" s="143"/>
      <c r="AL432" s="138"/>
      <c r="AM432" s="143"/>
      <c r="AN432" s="143"/>
      <c r="AO432" s="143"/>
      <c r="AP432" s="138"/>
      <c r="AQ432" s="209" t="s">
        <v>494</v>
      </c>
      <c r="AR432" s="198"/>
      <c r="AS432" s="132" t="s">
        <v>309</v>
      </c>
      <c r="AT432" s="133"/>
      <c r="AU432" s="198" t="s">
        <v>492</v>
      </c>
      <c r="AV432" s="198"/>
      <c r="AW432" s="132" t="s">
        <v>297</v>
      </c>
      <c r="AX432" s="210"/>
    </row>
    <row r="433" spans="1:50" ht="23.25" customHeight="1" x14ac:dyDescent="0.15">
      <c r="A433" s="1006"/>
      <c r="B433" s="236"/>
      <c r="C433" s="235"/>
      <c r="D433" s="236"/>
      <c r="E433" s="126"/>
      <c r="F433" s="127"/>
      <c r="G433" s="211" t="s">
        <v>492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495</v>
      </c>
      <c r="AC433" s="202"/>
      <c r="AD433" s="202"/>
      <c r="AE433" s="189" t="s">
        <v>492</v>
      </c>
      <c r="AF433" s="190"/>
      <c r="AG433" s="190"/>
      <c r="AH433" s="190"/>
      <c r="AI433" s="189" t="s">
        <v>492</v>
      </c>
      <c r="AJ433" s="190"/>
      <c r="AK433" s="190"/>
      <c r="AL433" s="190"/>
      <c r="AM433" s="189" t="s">
        <v>492</v>
      </c>
      <c r="AN433" s="190"/>
      <c r="AO433" s="190"/>
      <c r="AP433" s="191"/>
      <c r="AQ433" s="189" t="s">
        <v>493</v>
      </c>
      <c r="AR433" s="190"/>
      <c r="AS433" s="190"/>
      <c r="AT433" s="191"/>
      <c r="AU433" s="190" t="s">
        <v>496</v>
      </c>
      <c r="AV433" s="190"/>
      <c r="AW433" s="190"/>
      <c r="AX433" s="192"/>
    </row>
    <row r="434" spans="1:50" ht="23.25"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54</v>
      </c>
      <c r="Z434" s="219"/>
      <c r="AA434" s="220"/>
      <c r="AB434" s="188" t="s">
        <v>497</v>
      </c>
      <c r="AC434" s="188"/>
      <c r="AD434" s="188"/>
      <c r="AE434" s="189" t="s">
        <v>492</v>
      </c>
      <c r="AF434" s="190"/>
      <c r="AG434" s="190"/>
      <c r="AH434" s="191"/>
      <c r="AI434" s="189" t="s">
        <v>492</v>
      </c>
      <c r="AJ434" s="190"/>
      <c r="AK434" s="190"/>
      <c r="AL434" s="190"/>
      <c r="AM434" s="189" t="s">
        <v>498</v>
      </c>
      <c r="AN434" s="190"/>
      <c r="AO434" s="190"/>
      <c r="AP434" s="191"/>
      <c r="AQ434" s="189" t="s">
        <v>492</v>
      </c>
      <c r="AR434" s="190"/>
      <c r="AS434" s="190"/>
      <c r="AT434" s="191"/>
      <c r="AU434" s="190" t="s">
        <v>499</v>
      </c>
      <c r="AV434" s="190"/>
      <c r="AW434" s="190"/>
      <c r="AX434" s="192"/>
    </row>
    <row r="435" spans="1:50" ht="23.25"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298</v>
      </c>
      <c r="AC435" s="221"/>
      <c r="AD435" s="221"/>
      <c r="AE435" s="189" t="s">
        <v>492</v>
      </c>
      <c r="AF435" s="190"/>
      <c r="AG435" s="190"/>
      <c r="AH435" s="191"/>
      <c r="AI435" s="189" t="s">
        <v>492</v>
      </c>
      <c r="AJ435" s="190"/>
      <c r="AK435" s="190"/>
      <c r="AL435" s="190"/>
      <c r="AM435" s="189" t="s">
        <v>492</v>
      </c>
      <c r="AN435" s="190"/>
      <c r="AO435" s="190"/>
      <c r="AP435" s="191"/>
      <c r="AQ435" s="189" t="s">
        <v>492</v>
      </c>
      <c r="AR435" s="190"/>
      <c r="AS435" s="190"/>
      <c r="AT435" s="191"/>
      <c r="AU435" s="190" t="s">
        <v>492</v>
      </c>
      <c r="AV435" s="190"/>
      <c r="AW435" s="190"/>
      <c r="AX435" s="192"/>
    </row>
    <row r="436" spans="1:50" ht="18.75" hidden="1" customHeight="1" x14ac:dyDescent="0.15">
      <c r="A436" s="1006"/>
      <c r="B436" s="236"/>
      <c r="C436" s="235"/>
      <c r="D436" s="236"/>
      <c r="E436" s="126" t="s">
        <v>327</v>
      </c>
      <c r="F436" s="127"/>
      <c r="G436" s="128" t="s">
        <v>324</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326</v>
      </c>
      <c r="AF436" s="140"/>
      <c r="AG436" s="140"/>
      <c r="AH436" s="141"/>
      <c r="AI436" s="142" t="s">
        <v>317</v>
      </c>
      <c r="AJ436" s="142"/>
      <c r="AK436" s="142"/>
      <c r="AL436" s="137"/>
      <c r="AM436" s="142" t="s">
        <v>396</v>
      </c>
      <c r="AN436" s="142"/>
      <c r="AO436" s="142"/>
      <c r="AP436" s="137"/>
      <c r="AQ436" s="137" t="s">
        <v>308</v>
      </c>
      <c r="AR436" s="129"/>
      <c r="AS436" s="129"/>
      <c r="AT436" s="130"/>
      <c r="AU436" s="196" t="s">
        <v>253</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309</v>
      </c>
      <c r="AH437" s="133"/>
      <c r="AI437" s="143"/>
      <c r="AJ437" s="143"/>
      <c r="AK437" s="143"/>
      <c r="AL437" s="138"/>
      <c r="AM437" s="143"/>
      <c r="AN437" s="143"/>
      <c r="AO437" s="143"/>
      <c r="AP437" s="138"/>
      <c r="AQ437" s="209"/>
      <c r="AR437" s="198"/>
      <c r="AS437" s="132" t="s">
        <v>309</v>
      </c>
      <c r="AT437" s="133"/>
      <c r="AU437" s="198"/>
      <c r="AV437" s="198"/>
      <c r="AW437" s="132" t="s">
        <v>297</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54</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298</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327</v>
      </c>
      <c r="F441" s="127"/>
      <c r="G441" s="128" t="s">
        <v>324</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326</v>
      </c>
      <c r="AF441" s="140"/>
      <c r="AG441" s="140"/>
      <c r="AH441" s="141"/>
      <c r="AI441" s="142" t="s">
        <v>317</v>
      </c>
      <c r="AJ441" s="142"/>
      <c r="AK441" s="142"/>
      <c r="AL441" s="137"/>
      <c r="AM441" s="142" t="s">
        <v>396</v>
      </c>
      <c r="AN441" s="142"/>
      <c r="AO441" s="142"/>
      <c r="AP441" s="137"/>
      <c r="AQ441" s="137" t="s">
        <v>308</v>
      </c>
      <c r="AR441" s="129"/>
      <c r="AS441" s="129"/>
      <c r="AT441" s="130"/>
      <c r="AU441" s="196" t="s">
        <v>253</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309</v>
      </c>
      <c r="AH442" s="133"/>
      <c r="AI442" s="143"/>
      <c r="AJ442" s="143"/>
      <c r="AK442" s="143"/>
      <c r="AL442" s="138"/>
      <c r="AM442" s="143"/>
      <c r="AN442" s="143"/>
      <c r="AO442" s="143"/>
      <c r="AP442" s="138"/>
      <c r="AQ442" s="209"/>
      <c r="AR442" s="198"/>
      <c r="AS442" s="132" t="s">
        <v>309</v>
      </c>
      <c r="AT442" s="133"/>
      <c r="AU442" s="198"/>
      <c r="AV442" s="198"/>
      <c r="AW442" s="132" t="s">
        <v>297</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54</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298</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327</v>
      </c>
      <c r="F446" s="127"/>
      <c r="G446" s="128" t="s">
        <v>324</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326</v>
      </c>
      <c r="AF446" s="140"/>
      <c r="AG446" s="140"/>
      <c r="AH446" s="141"/>
      <c r="AI446" s="142" t="s">
        <v>317</v>
      </c>
      <c r="AJ446" s="142"/>
      <c r="AK446" s="142"/>
      <c r="AL446" s="137"/>
      <c r="AM446" s="142" t="s">
        <v>396</v>
      </c>
      <c r="AN446" s="142"/>
      <c r="AO446" s="142"/>
      <c r="AP446" s="137"/>
      <c r="AQ446" s="137" t="s">
        <v>308</v>
      </c>
      <c r="AR446" s="129"/>
      <c r="AS446" s="129"/>
      <c r="AT446" s="130"/>
      <c r="AU446" s="196" t="s">
        <v>253</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309</v>
      </c>
      <c r="AH447" s="133"/>
      <c r="AI447" s="143"/>
      <c r="AJ447" s="143"/>
      <c r="AK447" s="143"/>
      <c r="AL447" s="138"/>
      <c r="AM447" s="143"/>
      <c r="AN447" s="143"/>
      <c r="AO447" s="143"/>
      <c r="AP447" s="138"/>
      <c r="AQ447" s="209"/>
      <c r="AR447" s="198"/>
      <c r="AS447" s="132" t="s">
        <v>309</v>
      </c>
      <c r="AT447" s="133"/>
      <c r="AU447" s="198"/>
      <c r="AV447" s="198"/>
      <c r="AW447" s="132" t="s">
        <v>297</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54</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298</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327</v>
      </c>
      <c r="F451" s="127"/>
      <c r="G451" s="128" t="s">
        <v>324</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326</v>
      </c>
      <c r="AF451" s="140"/>
      <c r="AG451" s="140"/>
      <c r="AH451" s="141"/>
      <c r="AI451" s="142" t="s">
        <v>317</v>
      </c>
      <c r="AJ451" s="142"/>
      <c r="AK451" s="142"/>
      <c r="AL451" s="137"/>
      <c r="AM451" s="142" t="s">
        <v>396</v>
      </c>
      <c r="AN451" s="142"/>
      <c r="AO451" s="142"/>
      <c r="AP451" s="137"/>
      <c r="AQ451" s="137" t="s">
        <v>308</v>
      </c>
      <c r="AR451" s="129"/>
      <c r="AS451" s="129"/>
      <c r="AT451" s="130"/>
      <c r="AU451" s="196" t="s">
        <v>253</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309</v>
      </c>
      <c r="AH452" s="133"/>
      <c r="AI452" s="143"/>
      <c r="AJ452" s="143"/>
      <c r="AK452" s="143"/>
      <c r="AL452" s="138"/>
      <c r="AM452" s="143"/>
      <c r="AN452" s="143"/>
      <c r="AO452" s="143"/>
      <c r="AP452" s="138"/>
      <c r="AQ452" s="209"/>
      <c r="AR452" s="198"/>
      <c r="AS452" s="132" t="s">
        <v>309</v>
      </c>
      <c r="AT452" s="133"/>
      <c r="AU452" s="198"/>
      <c r="AV452" s="198"/>
      <c r="AW452" s="132" t="s">
        <v>297</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54</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298</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6"/>
      <c r="B456" s="236"/>
      <c r="C456" s="235"/>
      <c r="D456" s="236"/>
      <c r="E456" s="126" t="s">
        <v>328</v>
      </c>
      <c r="F456" s="127"/>
      <c r="G456" s="128" t="s">
        <v>325</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326</v>
      </c>
      <c r="AF456" s="140"/>
      <c r="AG456" s="140"/>
      <c r="AH456" s="141"/>
      <c r="AI456" s="142" t="s">
        <v>317</v>
      </c>
      <c r="AJ456" s="142"/>
      <c r="AK456" s="142"/>
      <c r="AL456" s="137"/>
      <c r="AM456" s="142" t="s">
        <v>396</v>
      </c>
      <c r="AN456" s="142"/>
      <c r="AO456" s="142"/>
      <c r="AP456" s="137"/>
      <c r="AQ456" s="137" t="s">
        <v>308</v>
      </c>
      <c r="AR456" s="129"/>
      <c r="AS456" s="129"/>
      <c r="AT456" s="130"/>
      <c r="AU456" s="196" t="s">
        <v>253</v>
      </c>
      <c r="AV456" s="196"/>
      <c r="AW456" s="196"/>
      <c r="AX456" s="197"/>
    </row>
    <row r="457" spans="1:50" ht="18.75"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492</v>
      </c>
      <c r="AF457" s="198"/>
      <c r="AG457" s="132" t="s">
        <v>309</v>
      </c>
      <c r="AH457" s="133"/>
      <c r="AI457" s="143"/>
      <c r="AJ457" s="143"/>
      <c r="AK457" s="143"/>
      <c r="AL457" s="138"/>
      <c r="AM457" s="143"/>
      <c r="AN457" s="143"/>
      <c r="AO457" s="143"/>
      <c r="AP457" s="138"/>
      <c r="AQ457" s="209" t="s">
        <v>500</v>
      </c>
      <c r="AR457" s="198"/>
      <c r="AS457" s="132" t="s">
        <v>309</v>
      </c>
      <c r="AT457" s="133"/>
      <c r="AU457" s="198" t="s">
        <v>492</v>
      </c>
      <c r="AV457" s="198"/>
      <c r="AW457" s="132" t="s">
        <v>297</v>
      </c>
      <c r="AX457" s="210"/>
    </row>
    <row r="458" spans="1:50" ht="23.25" customHeight="1" x14ac:dyDescent="0.15">
      <c r="A458" s="1006"/>
      <c r="B458" s="236"/>
      <c r="C458" s="235"/>
      <c r="D458" s="236"/>
      <c r="E458" s="126"/>
      <c r="F458" s="127"/>
      <c r="G458" s="211" t="s">
        <v>497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492</v>
      </c>
      <c r="AC458" s="202"/>
      <c r="AD458" s="202"/>
      <c r="AE458" s="189" t="s">
        <v>492</v>
      </c>
      <c r="AF458" s="190"/>
      <c r="AG458" s="190"/>
      <c r="AH458" s="190"/>
      <c r="AI458" s="189" t="s">
        <v>501</v>
      </c>
      <c r="AJ458" s="190"/>
      <c r="AK458" s="190"/>
      <c r="AL458" s="190"/>
      <c r="AM458" s="189" t="s">
        <v>494</v>
      </c>
      <c r="AN458" s="190"/>
      <c r="AO458" s="190"/>
      <c r="AP458" s="191"/>
      <c r="AQ458" s="189" t="s">
        <v>492</v>
      </c>
      <c r="AR458" s="190"/>
      <c r="AS458" s="190"/>
      <c r="AT458" s="191"/>
      <c r="AU458" s="190" t="s">
        <v>492</v>
      </c>
      <c r="AV458" s="190"/>
      <c r="AW458" s="190"/>
      <c r="AX458" s="192"/>
    </row>
    <row r="459" spans="1:50" ht="23.25"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54</v>
      </c>
      <c r="Z459" s="219"/>
      <c r="AA459" s="220"/>
      <c r="AB459" s="188" t="s">
        <v>497</v>
      </c>
      <c r="AC459" s="188"/>
      <c r="AD459" s="188"/>
      <c r="AE459" s="189" t="s">
        <v>492</v>
      </c>
      <c r="AF459" s="190"/>
      <c r="AG459" s="190"/>
      <c r="AH459" s="191"/>
      <c r="AI459" s="189" t="s">
        <v>492</v>
      </c>
      <c r="AJ459" s="190"/>
      <c r="AK459" s="190"/>
      <c r="AL459" s="190"/>
      <c r="AM459" s="189" t="s">
        <v>502</v>
      </c>
      <c r="AN459" s="190"/>
      <c r="AO459" s="190"/>
      <c r="AP459" s="191"/>
      <c r="AQ459" s="189" t="s">
        <v>492</v>
      </c>
      <c r="AR459" s="190"/>
      <c r="AS459" s="190"/>
      <c r="AT459" s="191"/>
      <c r="AU459" s="190" t="s">
        <v>498</v>
      </c>
      <c r="AV459" s="190"/>
      <c r="AW459" s="190"/>
      <c r="AX459" s="192"/>
    </row>
    <row r="460" spans="1:50" ht="23.25"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503</v>
      </c>
      <c r="AF460" s="190"/>
      <c r="AG460" s="190"/>
      <c r="AH460" s="191"/>
      <c r="AI460" s="189" t="s">
        <v>504</v>
      </c>
      <c r="AJ460" s="190"/>
      <c r="AK460" s="190"/>
      <c r="AL460" s="190"/>
      <c r="AM460" s="189" t="s">
        <v>492</v>
      </c>
      <c r="AN460" s="190"/>
      <c r="AO460" s="190"/>
      <c r="AP460" s="191"/>
      <c r="AQ460" s="189" t="s">
        <v>492</v>
      </c>
      <c r="AR460" s="190"/>
      <c r="AS460" s="190"/>
      <c r="AT460" s="191"/>
      <c r="AU460" s="190" t="s">
        <v>492</v>
      </c>
      <c r="AV460" s="190"/>
      <c r="AW460" s="190"/>
      <c r="AX460" s="192"/>
    </row>
    <row r="461" spans="1:50" ht="18.75" hidden="1" customHeight="1" x14ac:dyDescent="0.15">
      <c r="A461" s="1006"/>
      <c r="B461" s="236"/>
      <c r="C461" s="235"/>
      <c r="D461" s="236"/>
      <c r="E461" s="126" t="s">
        <v>328</v>
      </c>
      <c r="F461" s="127"/>
      <c r="G461" s="128" t="s">
        <v>325</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326</v>
      </c>
      <c r="AF461" s="140"/>
      <c r="AG461" s="140"/>
      <c r="AH461" s="141"/>
      <c r="AI461" s="142" t="s">
        <v>317</v>
      </c>
      <c r="AJ461" s="142"/>
      <c r="AK461" s="142"/>
      <c r="AL461" s="137"/>
      <c r="AM461" s="142" t="s">
        <v>396</v>
      </c>
      <c r="AN461" s="142"/>
      <c r="AO461" s="142"/>
      <c r="AP461" s="137"/>
      <c r="AQ461" s="137" t="s">
        <v>308</v>
      </c>
      <c r="AR461" s="129"/>
      <c r="AS461" s="129"/>
      <c r="AT461" s="130"/>
      <c r="AU461" s="196" t="s">
        <v>253</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309</v>
      </c>
      <c r="AH462" s="133"/>
      <c r="AI462" s="143"/>
      <c r="AJ462" s="143"/>
      <c r="AK462" s="143"/>
      <c r="AL462" s="138"/>
      <c r="AM462" s="143"/>
      <c r="AN462" s="143"/>
      <c r="AO462" s="143"/>
      <c r="AP462" s="138"/>
      <c r="AQ462" s="209"/>
      <c r="AR462" s="198"/>
      <c r="AS462" s="132" t="s">
        <v>309</v>
      </c>
      <c r="AT462" s="133"/>
      <c r="AU462" s="198"/>
      <c r="AV462" s="198"/>
      <c r="AW462" s="132" t="s">
        <v>297</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54</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328</v>
      </c>
      <c r="F466" s="127"/>
      <c r="G466" s="128" t="s">
        <v>325</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326</v>
      </c>
      <c r="AF466" s="140"/>
      <c r="AG466" s="140"/>
      <c r="AH466" s="141"/>
      <c r="AI466" s="142" t="s">
        <v>317</v>
      </c>
      <c r="AJ466" s="142"/>
      <c r="AK466" s="142"/>
      <c r="AL466" s="137"/>
      <c r="AM466" s="142" t="s">
        <v>396</v>
      </c>
      <c r="AN466" s="142"/>
      <c r="AO466" s="142"/>
      <c r="AP466" s="137"/>
      <c r="AQ466" s="137" t="s">
        <v>308</v>
      </c>
      <c r="AR466" s="129"/>
      <c r="AS466" s="129"/>
      <c r="AT466" s="130"/>
      <c r="AU466" s="196" t="s">
        <v>253</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309</v>
      </c>
      <c r="AH467" s="133"/>
      <c r="AI467" s="143"/>
      <c r="AJ467" s="143"/>
      <c r="AK467" s="143"/>
      <c r="AL467" s="138"/>
      <c r="AM467" s="143"/>
      <c r="AN467" s="143"/>
      <c r="AO467" s="143"/>
      <c r="AP467" s="138"/>
      <c r="AQ467" s="209"/>
      <c r="AR467" s="198"/>
      <c r="AS467" s="132" t="s">
        <v>309</v>
      </c>
      <c r="AT467" s="133"/>
      <c r="AU467" s="198"/>
      <c r="AV467" s="198"/>
      <c r="AW467" s="132" t="s">
        <v>297</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54</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328</v>
      </c>
      <c r="F471" s="127"/>
      <c r="G471" s="128" t="s">
        <v>325</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326</v>
      </c>
      <c r="AF471" s="140"/>
      <c r="AG471" s="140"/>
      <c r="AH471" s="141"/>
      <c r="AI471" s="142" t="s">
        <v>317</v>
      </c>
      <c r="AJ471" s="142"/>
      <c r="AK471" s="142"/>
      <c r="AL471" s="137"/>
      <c r="AM471" s="142" t="s">
        <v>396</v>
      </c>
      <c r="AN471" s="142"/>
      <c r="AO471" s="142"/>
      <c r="AP471" s="137"/>
      <c r="AQ471" s="137" t="s">
        <v>308</v>
      </c>
      <c r="AR471" s="129"/>
      <c r="AS471" s="129"/>
      <c r="AT471" s="130"/>
      <c r="AU471" s="196" t="s">
        <v>253</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309</v>
      </c>
      <c r="AH472" s="133"/>
      <c r="AI472" s="143"/>
      <c r="AJ472" s="143"/>
      <c r="AK472" s="143"/>
      <c r="AL472" s="138"/>
      <c r="AM472" s="143"/>
      <c r="AN472" s="143"/>
      <c r="AO472" s="143"/>
      <c r="AP472" s="138"/>
      <c r="AQ472" s="209"/>
      <c r="AR472" s="198"/>
      <c r="AS472" s="132" t="s">
        <v>309</v>
      </c>
      <c r="AT472" s="133"/>
      <c r="AU472" s="198"/>
      <c r="AV472" s="198"/>
      <c r="AW472" s="132" t="s">
        <v>297</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54</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328</v>
      </c>
      <c r="F476" s="127"/>
      <c r="G476" s="128" t="s">
        <v>325</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326</v>
      </c>
      <c r="AF476" s="140"/>
      <c r="AG476" s="140"/>
      <c r="AH476" s="141"/>
      <c r="AI476" s="142" t="s">
        <v>317</v>
      </c>
      <c r="AJ476" s="142"/>
      <c r="AK476" s="142"/>
      <c r="AL476" s="137"/>
      <c r="AM476" s="142" t="s">
        <v>396</v>
      </c>
      <c r="AN476" s="142"/>
      <c r="AO476" s="142"/>
      <c r="AP476" s="137"/>
      <c r="AQ476" s="137" t="s">
        <v>308</v>
      </c>
      <c r="AR476" s="129"/>
      <c r="AS476" s="129"/>
      <c r="AT476" s="130"/>
      <c r="AU476" s="196" t="s">
        <v>253</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309</v>
      </c>
      <c r="AH477" s="133"/>
      <c r="AI477" s="143"/>
      <c r="AJ477" s="143"/>
      <c r="AK477" s="143"/>
      <c r="AL477" s="138"/>
      <c r="AM477" s="143"/>
      <c r="AN477" s="143"/>
      <c r="AO477" s="143"/>
      <c r="AP477" s="138"/>
      <c r="AQ477" s="209"/>
      <c r="AR477" s="198"/>
      <c r="AS477" s="132" t="s">
        <v>309</v>
      </c>
      <c r="AT477" s="133"/>
      <c r="AU477" s="198"/>
      <c r="AV477" s="198"/>
      <c r="AW477" s="132" t="s">
        <v>297</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54</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6"/>
      <c r="B481" s="236"/>
      <c r="C481" s="235"/>
      <c r="D481" s="236"/>
      <c r="E481" s="117" t="s">
        <v>346</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6"/>
      <c r="B482" s="236"/>
      <c r="C482" s="235"/>
      <c r="D482" s="236"/>
      <c r="E482" s="120" t="s">
        <v>492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307</v>
      </c>
      <c r="F484" s="223"/>
      <c r="G484" s="224" t="s">
        <v>338</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327</v>
      </c>
      <c r="F485" s="127"/>
      <c r="G485" s="128" t="s">
        <v>324</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326</v>
      </c>
      <c r="AF485" s="140"/>
      <c r="AG485" s="140"/>
      <c r="AH485" s="141"/>
      <c r="AI485" s="142" t="s">
        <v>317</v>
      </c>
      <c r="AJ485" s="142"/>
      <c r="AK485" s="142"/>
      <c r="AL485" s="137"/>
      <c r="AM485" s="142" t="s">
        <v>396</v>
      </c>
      <c r="AN485" s="142"/>
      <c r="AO485" s="142"/>
      <c r="AP485" s="137"/>
      <c r="AQ485" s="137" t="s">
        <v>308</v>
      </c>
      <c r="AR485" s="129"/>
      <c r="AS485" s="129"/>
      <c r="AT485" s="130"/>
      <c r="AU485" s="196" t="s">
        <v>253</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309</v>
      </c>
      <c r="AH486" s="133"/>
      <c r="AI486" s="143"/>
      <c r="AJ486" s="143"/>
      <c r="AK486" s="143"/>
      <c r="AL486" s="138"/>
      <c r="AM486" s="143"/>
      <c r="AN486" s="143"/>
      <c r="AO486" s="143"/>
      <c r="AP486" s="138"/>
      <c r="AQ486" s="209"/>
      <c r="AR486" s="198"/>
      <c r="AS486" s="132" t="s">
        <v>309</v>
      </c>
      <c r="AT486" s="133"/>
      <c r="AU486" s="198"/>
      <c r="AV486" s="198"/>
      <c r="AW486" s="132" t="s">
        <v>297</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54</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298</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327</v>
      </c>
      <c r="F490" s="127"/>
      <c r="G490" s="128" t="s">
        <v>324</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326</v>
      </c>
      <c r="AF490" s="140"/>
      <c r="AG490" s="140"/>
      <c r="AH490" s="141"/>
      <c r="AI490" s="142" t="s">
        <v>317</v>
      </c>
      <c r="AJ490" s="142"/>
      <c r="AK490" s="142"/>
      <c r="AL490" s="137"/>
      <c r="AM490" s="142" t="s">
        <v>396</v>
      </c>
      <c r="AN490" s="142"/>
      <c r="AO490" s="142"/>
      <c r="AP490" s="137"/>
      <c r="AQ490" s="137" t="s">
        <v>308</v>
      </c>
      <c r="AR490" s="129"/>
      <c r="AS490" s="129"/>
      <c r="AT490" s="130"/>
      <c r="AU490" s="196" t="s">
        <v>253</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309</v>
      </c>
      <c r="AH491" s="133"/>
      <c r="AI491" s="143"/>
      <c r="AJ491" s="143"/>
      <c r="AK491" s="143"/>
      <c r="AL491" s="138"/>
      <c r="AM491" s="143"/>
      <c r="AN491" s="143"/>
      <c r="AO491" s="143"/>
      <c r="AP491" s="138"/>
      <c r="AQ491" s="209"/>
      <c r="AR491" s="198"/>
      <c r="AS491" s="132" t="s">
        <v>309</v>
      </c>
      <c r="AT491" s="133"/>
      <c r="AU491" s="198"/>
      <c r="AV491" s="198"/>
      <c r="AW491" s="132" t="s">
        <v>297</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54</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298</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327</v>
      </c>
      <c r="F495" s="127"/>
      <c r="G495" s="128" t="s">
        <v>324</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326</v>
      </c>
      <c r="AF495" s="140"/>
      <c r="AG495" s="140"/>
      <c r="AH495" s="141"/>
      <c r="AI495" s="142" t="s">
        <v>317</v>
      </c>
      <c r="AJ495" s="142"/>
      <c r="AK495" s="142"/>
      <c r="AL495" s="137"/>
      <c r="AM495" s="142" t="s">
        <v>396</v>
      </c>
      <c r="AN495" s="142"/>
      <c r="AO495" s="142"/>
      <c r="AP495" s="137"/>
      <c r="AQ495" s="137" t="s">
        <v>308</v>
      </c>
      <c r="AR495" s="129"/>
      <c r="AS495" s="129"/>
      <c r="AT495" s="130"/>
      <c r="AU495" s="196" t="s">
        <v>253</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309</v>
      </c>
      <c r="AH496" s="133"/>
      <c r="AI496" s="143"/>
      <c r="AJ496" s="143"/>
      <c r="AK496" s="143"/>
      <c r="AL496" s="138"/>
      <c r="AM496" s="143"/>
      <c r="AN496" s="143"/>
      <c r="AO496" s="143"/>
      <c r="AP496" s="138"/>
      <c r="AQ496" s="209"/>
      <c r="AR496" s="198"/>
      <c r="AS496" s="132" t="s">
        <v>309</v>
      </c>
      <c r="AT496" s="133"/>
      <c r="AU496" s="198"/>
      <c r="AV496" s="198"/>
      <c r="AW496" s="132" t="s">
        <v>297</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54</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298</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327</v>
      </c>
      <c r="F500" s="127"/>
      <c r="G500" s="128" t="s">
        <v>324</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326</v>
      </c>
      <c r="AF500" s="140"/>
      <c r="AG500" s="140"/>
      <c r="AH500" s="141"/>
      <c r="AI500" s="142" t="s">
        <v>317</v>
      </c>
      <c r="AJ500" s="142"/>
      <c r="AK500" s="142"/>
      <c r="AL500" s="137"/>
      <c r="AM500" s="142" t="s">
        <v>396</v>
      </c>
      <c r="AN500" s="142"/>
      <c r="AO500" s="142"/>
      <c r="AP500" s="137"/>
      <c r="AQ500" s="137" t="s">
        <v>308</v>
      </c>
      <c r="AR500" s="129"/>
      <c r="AS500" s="129"/>
      <c r="AT500" s="130"/>
      <c r="AU500" s="196" t="s">
        <v>253</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309</v>
      </c>
      <c r="AH501" s="133"/>
      <c r="AI501" s="143"/>
      <c r="AJ501" s="143"/>
      <c r="AK501" s="143"/>
      <c r="AL501" s="138"/>
      <c r="AM501" s="143"/>
      <c r="AN501" s="143"/>
      <c r="AO501" s="143"/>
      <c r="AP501" s="138"/>
      <c r="AQ501" s="209"/>
      <c r="AR501" s="198"/>
      <c r="AS501" s="132" t="s">
        <v>309</v>
      </c>
      <c r="AT501" s="133"/>
      <c r="AU501" s="198"/>
      <c r="AV501" s="198"/>
      <c r="AW501" s="132" t="s">
        <v>297</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54</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298</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327</v>
      </c>
      <c r="F505" s="127"/>
      <c r="G505" s="128" t="s">
        <v>324</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326</v>
      </c>
      <c r="AF505" s="140"/>
      <c r="AG505" s="140"/>
      <c r="AH505" s="141"/>
      <c r="AI505" s="142" t="s">
        <v>317</v>
      </c>
      <c r="AJ505" s="142"/>
      <c r="AK505" s="142"/>
      <c r="AL505" s="137"/>
      <c r="AM505" s="142" t="s">
        <v>396</v>
      </c>
      <c r="AN505" s="142"/>
      <c r="AO505" s="142"/>
      <c r="AP505" s="137"/>
      <c r="AQ505" s="137" t="s">
        <v>308</v>
      </c>
      <c r="AR505" s="129"/>
      <c r="AS505" s="129"/>
      <c r="AT505" s="130"/>
      <c r="AU505" s="196" t="s">
        <v>253</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309</v>
      </c>
      <c r="AH506" s="133"/>
      <c r="AI506" s="143"/>
      <c r="AJ506" s="143"/>
      <c r="AK506" s="143"/>
      <c r="AL506" s="138"/>
      <c r="AM506" s="143"/>
      <c r="AN506" s="143"/>
      <c r="AO506" s="143"/>
      <c r="AP506" s="138"/>
      <c r="AQ506" s="209"/>
      <c r="AR506" s="198"/>
      <c r="AS506" s="132" t="s">
        <v>309</v>
      </c>
      <c r="AT506" s="133"/>
      <c r="AU506" s="198"/>
      <c r="AV506" s="198"/>
      <c r="AW506" s="132" t="s">
        <v>297</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54</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298</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328</v>
      </c>
      <c r="F510" s="127"/>
      <c r="G510" s="128" t="s">
        <v>325</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326</v>
      </c>
      <c r="AF510" s="140"/>
      <c r="AG510" s="140"/>
      <c r="AH510" s="141"/>
      <c r="AI510" s="142" t="s">
        <v>317</v>
      </c>
      <c r="AJ510" s="142"/>
      <c r="AK510" s="142"/>
      <c r="AL510" s="137"/>
      <c r="AM510" s="142" t="s">
        <v>396</v>
      </c>
      <c r="AN510" s="142"/>
      <c r="AO510" s="142"/>
      <c r="AP510" s="137"/>
      <c r="AQ510" s="137" t="s">
        <v>308</v>
      </c>
      <c r="AR510" s="129"/>
      <c r="AS510" s="129"/>
      <c r="AT510" s="130"/>
      <c r="AU510" s="196" t="s">
        <v>253</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309</v>
      </c>
      <c r="AH511" s="133"/>
      <c r="AI511" s="143"/>
      <c r="AJ511" s="143"/>
      <c r="AK511" s="143"/>
      <c r="AL511" s="138"/>
      <c r="AM511" s="143"/>
      <c r="AN511" s="143"/>
      <c r="AO511" s="143"/>
      <c r="AP511" s="138"/>
      <c r="AQ511" s="209"/>
      <c r="AR511" s="198"/>
      <c r="AS511" s="132" t="s">
        <v>309</v>
      </c>
      <c r="AT511" s="133"/>
      <c r="AU511" s="198"/>
      <c r="AV511" s="198"/>
      <c r="AW511" s="132" t="s">
        <v>297</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54</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328</v>
      </c>
      <c r="F515" s="127"/>
      <c r="G515" s="128" t="s">
        <v>325</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326</v>
      </c>
      <c r="AF515" s="140"/>
      <c r="AG515" s="140"/>
      <c r="AH515" s="141"/>
      <c r="AI515" s="142" t="s">
        <v>317</v>
      </c>
      <c r="AJ515" s="142"/>
      <c r="AK515" s="142"/>
      <c r="AL515" s="137"/>
      <c r="AM515" s="142" t="s">
        <v>396</v>
      </c>
      <c r="AN515" s="142"/>
      <c r="AO515" s="142"/>
      <c r="AP515" s="137"/>
      <c r="AQ515" s="137" t="s">
        <v>308</v>
      </c>
      <c r="AR515" s="129"/>
      <c r="AS515" s="129"/>
      <c r="AT515" s="130"/>
      <c r="AU515" s="196" t="s">
        <v>253</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309</v>
      </c>
      <c r="AH516" s="133"/>
      <c r="AI516" s="143"/>
      <c r="AJ516" s="143"/>
      <c r="AK516" s="143"/>
      <c r="AL516" s="138"/>
      <c r="AM516" s="143"/>
      <c r="AN516" s="143"/>
      <c r="AO516" s="143"/>
      <c r="AP516" s="138"/>
      <c r="AQ516" s="209"/>
      <c r="AR516" s="198"/>
      <c r="AS516" s="132" t="s">
        <v>309</v>
      </c>
      <c r="AT516" s="133"/>
      <c r="AU516" s="198"/>
      <c r="AV516" s="198"/>
      <c r="AW516" s="132" t="s">
        <v>297</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54</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328</v>
      </c>
      <c r="F520" s="127"/>
      <c r="G520" s="128" t="s">
        <v>325</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326</v>
      </c>
      <c r="AF520" s="140"/>
      <c r="AG520" s="140"/>
      <c r="AH520" s="141"/>
      <c r="AI520" s="142" t="s">
        <v>317</v>
      </c>
      <c r="AJ520" s="142"/>
      <c r="AK520" s="142"/>
      <c r="AL520" s="137"/>
      <c r="AM520" s="142" t="s">
        <v>396</v>
      </c>
      <c r="AN520" s="142"/>
      <c r="AO520" s="142"/>
      <c r="AP520" s="137"/>
      <c r="AQ520" s="137" t="s">
        <v>308</v>
      </c>
      <c r="AR520" s="129"/>
      <c r="AS520" s="129"/>
      <c r="AT520" s="130"/>
      <c r="AU520" s="196" t="s">
        <v>253</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309</v>
      </c>
      <c r="AH521" s="133"/>
      <c r="AI521" s="143"/>
      <c r="AJ521" s="143"/>
      <c r="AK521" s="143"/>
      <c r="AL521" s="138"/>
      <c r="AM521" s="143"/>
      <c r="AN521" s="143"/>
      <c r="AO521" s="143"/>
      <c r="AP521" s="138"/>
      <c r="AQ521" s="209"/>
      <c r="AR521" s="198"/>
      <c r="AS521" s="132" t="s">
        <v>309</v>
      </c>
      <c r="AT521" s="133"/>
      <c r="AU521" s="198"/>
      <c r="AV521" s="198"/>
      <c r="AW521" s="132" t="s">
        <v>297</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54</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328</v>
      </c>
      <c r="F525" s="127"/>
      <c r="G525" s="128" t="s">
        <v>325</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326</v>
      </c>
      <c r="AF525" s="140"/>
      <c r="AG525" s="140"/>
      <c r="AH525" s="141"/>
      <c r="AI525" s="142" t="s">
        <v>317</v>
      </c>
      <c r="AJ525" s="142"/>
      <c r="AK525" s="142"/>
      <c r="AL525" s="137"/>
      <c r="AM525" s="142" t="s">
        <v>396</v>
      </c>
      <c r="AN525" s="142"/>
      <c r="AO525" s="142"/>
      <c r="AP525" s="137"/>
      <c r="AQ525" s="137" t="s">
        <v>308</v>
      </c>
      <c r="AR525" s="129"/>
      <c r="AS525" s="129"/>
      <c r="AT525" s="130"/>
      <c r="AU525" s="196" t="s">
        <v>253</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309</v>
      </c>
      <c r="AH526" s="133"/>
      <c r="AI526" s="143"/>
      <c r="AJ526" s="143"/>
      <c r="AK526" s="143"/>
      <c r="AL526" s="138"/>
      <c r="AM526" s="143"/>
      <c r="AN526" s="143"/>
      <c r="AO526" s="143"/>
      <c r="AP526" s="138"/>
      <c r="AQ526" s="209"/>
      <c r="AR526" s="198"/>
      <c r="AS526" s="132" t="s">
        <v>309</v>
      </c>
      <c r="AT526" s="133"/>
      <c r="AU526" s="198"/>
      <c r="AV526" s="198"/>
      <c r="AW526" s="132" t="s">
        <v>297</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54</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328</v>
      </c>
      <c r="F530" s="127"/>
      <c r="G530" s="128" t="s">
        <v>325</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326</v>
      </c>
      <c r="AF530" s="140"/>
      <c r="AG530" s="140"/>
      <c r="AH530" s="141"/>
      <c r="AI530" s="142" t="s">
        <v>317</v>
      </c>
      <c r="AJ530" s="142"/>
      <c r="AK530" s="142"/>
      <c r="AL530" s="137"/>
      <c r="AM530" s="142" t="s">
        <v>396</v>
      </c>
      <c r="AN530" s="142"/>
      <c r="AO530" s="142"/>
      <c r="AP530" s="137"/>
      <c r="AQ530" s="137" t="s">
        <v>308</v>
      </c>
      <c r="AR530" s="129"/>
      <c r="AS530" s="129"/>
      <c r="AT530" s="130"/>
      <c r="AU530" s="196" t="s">
        <v>253</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309</v>
      </c>
      <c r="AH531" s="133"/>
      <c r="AI531" s="143"/>
      <c r="AJ531" s="143"/>
      <c r="AK531" s="143"/>
      <c r="AL531" s="138"/>
      <c r="AM531" s="143"/>
      <c r="AN531" s="143"/>
      <c r="AO531" s="143"/>
      <c r="AP531" s="138"/>
      <c r="AQ531" s="209"/>
      <c r="AR531" s="198"/>
      <c r="AS531" s="132" t="s">
        <v>309</v>
      </c>
      <c r="AT531" s="133"/>
      <c r="AU531" s="198"/>
      <c r="AV531" s="198"/>
      <c r="AW531" s="132" t="s">
        <v>297</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54</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346</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307</v>
      </c>
      <c r="F538" s="223"/>
      <c r="G538" s="224" t="s">
        <v>338</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327</v>
      </c>
      <c r="F539" s="127"/>
      <c r="G539" s="128" t="s">
        <v>324</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326</v>
      </c>
      <c r="AF539" s="140"/>
      <c r="AG539" s="140"/>
      <c r="AH539" s="141"/>
      <c r="AI539" s="142" t="s">
        <v>317</v>
      </c>
      <c r="AJ539" s="142"/>
      <c r="AK539" s="142"/>
      <c r="AL539" s="137"/>
      <c r="AM539" s="142" t="s">
        <v>396</v>
      </c>
      <c r="AN539" s="142"/>
      <c r="AO539" s="142"/>
      <c r="AP539" s="137"/>
      <c r="AQ539" s="137" t="s">
        <v>308</v>
      </c>
      <c r="AR539" s="129"/>
      <c r="AS539" s="129"/>
      <c r="AT539" s="130"/>
      <c r="AU539" s="196" t="s">
        <v>253</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309</v>
      </c>
      <c r="AH540" s="133"/>
      <c r="AI540" s="143"/>
      <c r="AJ540" s="143"/>
      <c r="AK540" s="143"/>
      <c r="AL540" s="138"/>
      <c r="AM540" s="143"/>
      <c r="AN540" s="143"/>
      <c r="AO540" s="143"/>
      <c r="AP540" s="138"/>
      <c r="AQ540" s="209"/>
      <c r="AR540" s="198"/>
      <c r="AS540" s="132" t="s">
        <v>309</v>
      </c>
      <c r="AT540" s="133"/>
      <c r="AU540" s="198"/>
      <c r="AV540" s="198"/>
      <c r="AW540" s="132" t="s">
        <v>297</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54</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298</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327</v>
      </c>
      <c r="F544" s="127"/>
      <c r="G544" s="128" t="s">
        <v>324</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326</v>
      </c>
      <c r="AF544" s="140"/>
      <c r="AG544" s="140"/>
      <c r="AH544" s="141"/>
      <c r="AI544" s="142" t="s">
        <v>317</v>
      </c>
      <c r="AJ544" s="142"/>
      <c r="AK544" s="142"/>
      <c r="AL544" s="137"/>
      <c r="AM544" s="142" t="s">
        <v>396</v>
      </c>
      <c r="AN544" s="142"/>
      <c r="AO544" s="142"/>
      <c r="AP544" s="137"/>
      <c r="AQ544" s="137" t="s">
        <v>308</v>
      </c>
      <c r="AR544" s="129"/>
      <c r="AS544" s="129"/>
      <c r="AT544" s="130"/>
      <c r="AU544" s="196" t="s">
        <v>253</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309</v>
      </c>
      <c r="AH545" s="133"/>
      <c r="AI545" s="143"/>
      <c r="AJ545" s="143"/>
      <c r="AK545" s="143"/>
      <c r="AL545" s="138"/>
      <c r="AM545" s="143"/>
      <c r="AN545" s="143"/>
      <c r="AO545" s="143"/>
      <c r="AP545" s="138"/>
      <c r="AQ545" s="209"/>
      <c r="AR545" s="198"/>
      <c r="AS545" s="132" t="s">
        <v>309</v>
      </c>
      <c r="AT545" s="133"/>
      <c r="AU545" s="198"/>
      <c r="AV545" s="198"/>
      <c r="AW545" s="132" t="s">
        <v>297</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54</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298</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327</v>
      </c>
      <c r="F549" s="127"/>
      <c r="G549" s="128" t="s">
        <v>324</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326</v>
      </c>
      <c r="AF549" s="140"/>
      <c r="AG549" s="140"/>
      <c r="AH549" s="141"/>
      <c r="AI549" s="142" t="s">
        <v>317</v>
      </c>
      <c r="AJ549" s="142"/>
      <c r="AK549" s="142"/>
      <c r="AL549" s="137"/>
      <c r="AM549" s="142" t="s">
        <v>396</v>
      </c>
      <c r="AN549" s="142"/>
      <c r="AO549" s="142"/>
      <c r="AP549" s="137"/>
      <c r="AQ549" s="137" t="s">
        <v>308</v>
      </c>
      <c r="AR549" s="129"/>
      <c r="AS549" s="129"/>
      <c r="AT549" s="130"/>
      <c r="AU549" s="196" t="s">
        <v>253</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309</v>
      </c>
      <c r="AH550" s="133"/>
      <c r="AI550" s="143"/>
      <c r="AJ550" s="143"/>
      <c r="AK550" s="143"/>
      <c r="AL550" s="138"/>
      <c r="AM550" s="143"/>
      <c r="AN550" s="143"/>
      <c r="AO550" s="143"/>
      <c r="AP550" s="138"/>
      <c r="AQ550" s="209"/>
      <c r="AR550" s="198"/>
      <c r="AS550" s="132" t="s">
        <v>309</v>
      </c>
      <c r="AT550" s="133"/>
      <c r="AU550" s="198"/>
      <c r="AV550" s="198"/>
      <c r="AW550" s="132" t="s">
        <v>297</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54</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298</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327</v>
      </c>
      <c r="F554" s="127"/>
      <c r="G554" s="128" t="s">
        <v>324</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326</v>
      </c>
      <c r="AF554" s="140"/>
      <c r="AG554" s="140"/>
      <c r="AH554" s="141"/>
      <c r="AI554" s="142" t="s">
        <v>317</v>
      </c>
      <c r="AJ554" s="142"/>
      <c r="AK554" s="142"/>
      <c r="AL554" s="137"/>
      <c r="AM554" s="142" t="s">
        <v>396</v>
      </c>
      <c r="AN554" s="142"/>
      <c r="AO554" s="142"/>
      <c r="AP554" s="137"/>
      <c r="AQ554" s="137" t="s">
        <v>308</v>
      </c>
      <c r="AR554" s="129"/>
      <c r="AS554" s="129"/>
      <c r="AT554" s="130"/>
      <c r="AU554" s="196" t="s">
        <v>253</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309</v>
      </c>
      <c r="AH555" s="133"/>
      <c r="AI555" s="143"/>
      <c r="AJ555" s="143"/>
      <c r="AK555" s="143"/>
      <c r="AL555" s="138"/>
      <c r="AM555" s="143"/>
      <c r="AN555" s="143"/>
      <c r="AO555" s="143"/>
      <c r="AP555" s="138"/>
      <c r="AQ555" s="209"/>
      <c r="AR555" s="198"/>
      <c r="AS555" s="132" t="s">
        <v>309</v>
      </c>
      <c r="AT555" s="133"/>
      <c r="AU555" s="198"/>
      <c r="AV555" s="198"/>
      <c r="AW555" s="132" t="s">
        <v>297</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54</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298</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327</v>
      </c>
      <c r="F559" s="127"/>
      <c r="G559" s="128" t="s">
        <v>324</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326</v>
      </c>
      <c r="AF559" s="140"/>
      <c r="AG559" s="140"/>
      <c r="AH559" s="141"/>
      <c r="AI559" s="142" t="s">
        <v>317</v>
      </c>
      <c r="AJ559" s="142"/>
      <c r="AK559" s="142"/>
      <c r="AL559" s="137"/>
      <c r="AM559" s="142" t="s">
        <v>396</v>
      </c>
      <c r="AN559" s="142"/>
      <c r="AO559" s="142"/>
      <c r="AP559" s="137"/>
      <c r="AQ559" s="137" t="s">
        <v>308</v>
      </c>
      <c r="AR559" s="129"/>
      <c r="AS559" s="129"/>
      <c r="AT559" s="130"/>
      <c r="AU559" s="196" t="s">
        <v>253</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309</v>
      </c>
      <c r="AH560" s="133"/>
      <c r="AI560" s="143"/>
      <c r="AJ560" s="143"/>
      <c r="AK560" s="143"/>
      <c r="AL560" s="138"/>
      <c r="AM560" s="143"/>
      <c r="AN560" s="143"/>
      <c r="AO560" s="143"/>
      <c r="AP560" s="138"/>
      <c r="AQ560" s="209"/>
      <c r="AR560" s="198"/>
      <c r="AS560" s="132" t="s">
        <v>309</v>
      </c>
      <c r="AT560" s="133"/>
      <c r="AU560" s="198"/>
      <c r="AV560" s="198"/>
      <c r="AW560" s="132" t="s">
        <v>297</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54</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298</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328</v>
      </c>
      <c r="F564" s="127"/>
      <c r="G564" s="128" t="s">
        <v>325</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326</v>
      </c>
      <c r="AF564" s="140"/>
      <c r="AG564" s="140"/>
      <c r="AH564" s="141"/>
      <c r="AI564" s="142" t="s">
        <v>317</v>
      </c>
      <c r="AJ564" s="142"/>
      <c r="AK564" s="142"/>
      <c r="AL564" s="137"/>
      <c r="AM564" s="142" t="s">
        <v>396</v>
      </c>
      <c r="AN564" s="142"/>
      <c r="AO564" s="142"/>
      <c r="AP564" s="137"/>
      <c r="AQ564" s="137" t="s">
        <v>308</v>
      </c>
      <c r="AR564" s="129"/>
      <c r="AS564" s="129"/>
      <c r="AT564" s="130"/>
      <c r="AU564" s="196" t="s">
        <v>253</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309</v>
      </c>
      <c r="AH565" s="133"/>
      <c r="AI565" s="143"/>
      <c r="AJ565" s="143"/>
      <c r="AK565" s="143"/>
      <c r="AL565" s="138"/>
      <c r="AM565" s="143"/>
      <c r="AN565" s="143"/>
      <c r="AO565" s="143"/>
      <c r="AP565" s="138"/>
      <c r="AQ565" s="209"/>
      <c r="AR565" s="198"/>
      <c r="AS565" s="132" t="s">
        <v>309</v>
      </c>
      <c r="AT565" s="133"/>
      <c r="AU565" s="198"/>
      <c r="AV565" s="198"/>
      <c r="AW565" s="132" t="s">
        <v>297</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54</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328</v>
      </c>
      <c r="F569" s="127"/>
      <c r="G569" s="128" t="s">
        <v>325</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326</v>
      </c>
      <c r="AF569" s="140"/>
      <c r="AG569" s="140"/>
      <c r="AH569" s="141"/>
      <c r="AI569" s="142" t="s">
        <v>317</v>
      </c>
      <c r="AJ569" s="142"/>
      <c r="AK569" s="142"/>
      <c r="AL569" s="137"/>
      <c r="AM569" s="142" t="s">
        <v>396</v>
      </c>
      <c r="AN569" s="142"/>
      <c r="AO569" s="142"/>
      <c r="AP569" s="137"/>
      <c r="AQ569" s="137" t="s">
        <v>308</v>
      </c>
      <c r="AR569" s="129"/>
      <c r="AS569" s="129"/>
      <c r="AT569" s="130"/>
      <c r="AU569" s="196" t="s">
        <v>253</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309</v>
      </c>
      <c r="AH570" s="133"/>
      <c r="AI570" s="143"/>
      <c r="AJ570" s="143"/>
      <c r="AK570" s="143"/>
      <c r="AL570" s="138"/>
      <c r="AM570" s="143"/>
      <c r="AN570" s="143"/>
      <c r="AO570" s="143"/>
      <c r="AP570" s="138"/>
      <c r="AQ570" s="209"/>
      <c r="AR570" s="198"/>
      <c r="AS570" s="132" t="s">
        <v>309</v>
      </c>
      <c r="AT570" s="133"/>
      <c r="AU570" s="198"/>
      <c r="AV570" s="198"/>
      <c r="AW570" s="132" t="s">
        <v>297</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54</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328</v>
      </c>
      <c r="F574" s="127"/>
      <c r="G574" s="128" t="s">
        <v>325</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326</v>
      </c>
      <c r="AF574" s="140"/>
      <c r="AG574" s="140"/>
      <c r="AH574" s="141"/>
      <c r="AI574" s="142" t="s">
        <v>317</v>
      </c>
      <c r="AJ574" s="142"/>
      <c r="AK574" s="142"/>
      <c r="AL574" s="137"/>
      <c r="AM574" s="142" t="s">
        <v>396</v>
      </c>
      <c r="AN574" s="142"/>
      <c r="AO574" s="142"/>
      <c r="AP574" s="137"/>
      <c r="AQ574" s="137" t="s">
        <v>308</v>
      </c>
      <c r="AR574" s="129"/>
      <c r="AS574" s="129"/>
      <c r="AT574" s="130"/>
      <c r="AU574" s="196" t="s">
        <v>253</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309</v>
      </c>
      <c r="AH575" s="133"/>
      <c r="AI575" s="143"/>
      <c r="AJ575" s="143"/>
      <c r="AK575" s="143"/>
      <c r="AL575" s="138"/>
      <c r="AM575" s="143"/>
      <c r="AN575" s="143"/>
      <c r="AO575" s="143"/>
      <c r="AP575" s="138"/>
      <c r="AQ575" s="209"/>
      <c r="AR575" s="198"/>
      <c r="AS575" s="132" t="s">
        <v>309</v>
      </c>
      <c r="AT575" s="133"/>
      <c r="AU575" s="198"/>
      <c r="AV575" s="198"/>
      <c r="AW575" s="132" t="s">
        <v>297</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54</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328</v>
      </c>
      <c r="F579" s="127"/>
      <c r="G579" s="128" t="s">
        <v>325</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326</v>
      </c>
      <c r="AF579" s="140"/>
      <c r="AG579" s="140"/>
      <c r="AH579" s="141"/>
      <c r="AI579" s="142" t="s">
        <v>317</v>
      </c>
      <c r="AJ579" s="142"/>
      <c r="AK579" s="142"/>
      <c r="AL579" s="137"/>
      <c r="AM579" s="142" t="s">
        <v>396</v>
      </c>
      <c r="AN579" s="142"/>
      <c r="AO579" s="142"/>
      <c r="AP579" s="137"/>
      <c r="AQ579" s="137" t="s">
        <v>308</v>
      </c>
      <c r="AR579" s="129"/>
      <c r="AS579" s="129"/>
      <c r="AT579" s="130"/>
      <c r="AU579" s="196" t="s">
        <v>253</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309</v>
      </c>
      <c r="AH580" s="133"/>
      <c r="AI580" s="143"/>
      <c r="AJ580" s="143"/>
      <c r="AK580" s="143"/>
      <c r="AL580" s="138"/>
      <c r="AM580" s="143"/>
      <c r="AN580" s="143"/>
      <c r="AO580" s="143"/>
      <c r="AP580" s="138"/>
      <c r="AQ580" s="209"/>
      <c r="AR580" s="198"/>
      <c r="AS580" s="132" t="s">
        <v>309</v>
      </c>
      <c r="AT580" s="133"/>
      <c r="AU580" s="198"/>
      <c r="AV580" s="198"/>
      <c r="AW580" s="132" t="s">
        <v>297</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54</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328</v>
      </c>
      <c r="F584" s="127"/>
      <c r="G584" s="128" t="s">
        <v>325</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326</v>
      </c>
      <c r="AF584" s="140"/>
      <c r="AG584" s="140"/>
      <c r="AH584" s="141"/>
      <c r="AI584" s="142" t="s">
        <v>317</v>
      </c>
      <c r="AJ584" s="142"/>
      <c r="AK584" s="142"/>
      <c r="AL584" s="137"/>
      <c r="AM584" s="142" t="s">
        <v>396</v>
      </c>
      <c r="AN584" s="142"/>
      <c r="AO584" s="142"/>
      <c r="AP584" s="137"/>
      <c r="AQ584" s="137" t="s">
        <v>308</v>
      </c>
      <c r="AR584" s="129"/>
      <c r="AS584" s="129"/>
      <c r="AT584" s="130"/>
      <c r="AU584" s="196" t="s">
        <v>253</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309</v>
      </c>
      <c r="AH585" s="133"/>
      <c r="AI585" s="143"/>
      <c r="AJ585" s="143"/>
      <c r="AK585" s="143"/>
      <c r="AL585" s="138"/>
      <c r="AM585" s="143"/>
      <c r="AN585" s="143"/>
      <c r="AO585" s="143"/>
      <c r="AP585" s="138"/>
      <c r="AQ585" s="209"/>
      <c r="AR585" s="198"/>
      <c r="AS585" s="132" t="s">
        <v>309</v>
      </c>
      <c r="AT585" s="133"/>
      <c r="AU585" s="198"/>
      <c r="AV585" s="198"/>
      <c r="AW585" s="132" t="s">
        <v>297</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54</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346</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307</v>
      </c>
      <c r="F592" s="223"/>
      <c r="G592" s="224" t="s">
        <v>338</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327</v>
      </c>
      <c r="F593" s="127"/>
      <c r="G593" s="128" t="s">
        <v>324</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326</v>
      </c>
      <c r="AF593" s="140"/>
      <c r="AG593" s="140"/>
      <c r="AH593" s="141"/>
      <c r="AI593" s="142" t="s">
        <v>317</v>
      </c>
      <c r="AJ593" s="142"/>
      <c r="AK593" s="142"/>
      <c r="AL593" s="137"/>
      <c r="AM593" s="142" t="s">
        <v>396</v>
      </c>
      <c r="AN593" s="142"/>
      <c r="AO593" s="142"/>
      <c r="AP593" s="137"/>
      <c r="AQ593" s="137" t="s">
        <v>308</v>
      </c>
      <c r="AR593" s="129"/>
      <c r="AS593" s="129"/>
      <c r="AT593" s="130"/>
      <c r="AU593" s="196" t="s">
        <v>253</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309</v>
      </c>
      <c r="AH594" s="133"/>
      <c r="AI594" s="143"/>
      <c r="AJ594" s="143"/>
      <c r="AK594" s="143"/>
      <c r="AL594" s="138"/>
      <c r="AM594" s="143"/>
      <c r="AN594" s="143"/>
      <c r="AO594" s="143"/>
      <c r="AP594" s="138"/>
      <c r="AQ594" s="209"/>
      <c r="AR594" s="198"/>
      <c r="AS594" s="132" t="s">
        <v>309</v>
      </c>
      <c r="AT594" s="133"/>
      <c r="AU594" s="198"/>
      <c r="AV594" s="198"/>
      <c r="AW594" s="132" t="s">
        <v>297</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54</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298</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327</v>
      </c>
      <c r="F598" s="127"/>
      <c r="G598" s="128" t="s">
        <v>324</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326</v>
      </c>
      <c r="AF598" s="140"/>
      <c r="AG598" s="140"/>
      <c r="AH598" s="141"/>
      <c r="AI598" s="142" t="s">
        <v>317</v>
      </c>
      <c r="AJ598" s="142"/>
      <c r="AK598" s="142"/>
      <c r="AL598" s="137"/>
      <c r="AM598" s="142" t="s">
        <v>396</v>
      </c>
      <c r="AN598" s="142"/>
      <c r="AO598" s="142"/>
      <c r="AP598" s="137"/>
      <c r="AQ598" s="137" t="s">
        <v>308</v>
      </c>
      <c r="AR598" s="129"/>
      <c r="AS598" s="129"/>
      <c r="AT598" s="130"/>
      <c r="AU598" s="196" t="s">
        <v>253</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309</v>
      </c>
      <c r="AH599" s="133"/>
      <c r="AI599" s="143"/>
      <c r="AJ599" s="143"/>
      <c r="AK599" s="143"/>
      <c r="AL599" s="138"/>
      <c r="AM599" s="143"/>
      <c r="AN599" s="143"/>
      <c r="AO599" s="143"/>
      <c r="AP599" s="138"/>
      <c r="AQ599" s="209"/>
      <c r="AR599" s="198"/>
      <c r="AS599" s="132" t="s">
        <v>309</v>
      </c>
      <c r="AT599" s="133"/>
      <c r="AU599" s="198"/>
      <c r="AV599" s="198"/>
      <c r="AW599" s="132" t="s">
        <v>297</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54</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298</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327</v>
      </c>
      <c r="F603" s="127"/>
      <c r="G603" s="128" t="s">
        <v>324</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326</v>
      </c>
      <c r="AF603" s="140"/>
      <c r="AG603" s="140"/>
      <c r="AH603" s="141"/>
      <c r="AI603" s="142" t="s">
        <v>317</v>
      </c>
      <c r="AJ603" s="142"/>
      <c r="AK603" s="142"/>
      <c r="AL603" s="137"/>
      <c r="AM603" s="142" t="s">
        <v>396</v>
      </c>
      <c r="AN603" s="142"/>
      <c r="AO603" s="142"/>
      <c r="AP603" s="137"/>
      <c r="AQ603" s="137" t="s">
        <v>308</v>
      </c>
      <c r="AR603" s="129"/>
      <c r="AS603" s="129"/>
      <c r="AT603" s="130"/>
      <c r="AU603" s="196" t="s">
        <v>253</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309</v>
      </c>
      <c r="AH604" s="133"/>
      <c r="AI604" s="143"/>
      <c r="AJ604" s="143"/>
      <c r="AK604" s="143"/>
      <c r="AL604" s="138"/>
      <c r="AM604" s="143"/>
      <c r="AN604" s="143"/>
      <c r="AO604" s="143"/>
      <c r="AP604" s="138"/>
      <c r="AQ604" s="209"/>
      <c r="AR604" s="198"/>
      <c r="AS604" s="132" t="s">
        <v>309</v>
      </c>
      <c r="AT604" s="133"/>
      <c r="AU604" s="198"/>
      <c r="AV604" s="198"/>
      <c r="AW604" s="132" t="s">
        <v>297</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54</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298</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327</v>
      </c>
      <c r="F608" s="127"/>
      <c r="G608" s="128" t="s">
        <v>324</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326</v>
      </c>
      <c r="AF608" s="140"/>
      <c r="AG608" s="140"/>
      <c r="AH608" s="141"/>
      <c r="AI608" s="142" t="s">
        <v>317</v>
      </c>
      <c r="AJ608" s="142"/>
      <c r="AK608" s="142"/>
      <c r="AL608" s="137"/>
      <c r="AM608" s="142" t="s">
        <v>396</v>
      </c>
      <c r="AN608" s="142"/>
      <c r="AO608" s="142"/>
      <c r="AP608" s="137"/>
      <c r="AQ608" s="137" t="s">
        <v>308</v>
      </c>
      <c r="AR608" s="129"/>
      <c r="AS608" s="129"/>
      <c r="AT608" s="130"/>
      <c r="AU608" s="196" t="s">
        <v>253</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309</v>
      </c>
      <c r="AH609" s="133"/>
      <c r="AI609" s="143"/>
      <c r="AJ609" s="143"/>
      <c r="AK609" s="143"/>
      <c r="AL609" s="138"/>
      <c r="AM609" s="143"/>
      <c r="AN609" s="143"/>
      <c r="AO609" s="143"/>
      <c r="AP609" s="138"/>
      <c r="AQ609" s="209"/>
      <c r="AR609" s="198"/>
      <c r="AS609" s="132" t="s">
        <v>309</v>
      </c>
      <c r="AT609" s="133"/>
      <c r="AU609" s="198"/>
      <c r="AV609" s="198"/>
      <c r="AW609" s="132" t="s">
        <v>297</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54</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298</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327</v>
      </c>
      <c r="F613" s="127"/>
      <c r="G613" s="128" t="s">
        <v>324</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326</v>
      </c>
      <c r="AF613" s="140"/>
      <c r="AG613" s="140"/>
      <c r="AH613" s="141"/>
      <c r="AI613" s="142" t="s">
        <v>317</v>
      </c>
      <c r="AJ613" s="142"/>
      <c r="AK613" s="142"/>
      <c r="AL613" s="137"/>
      <c r="AM613" s="142" t="s">
        <v>396</v>
      </c>
      <c r="AN613" s="142"/>
      <c r="AO613" s="142"/>
      <c r="AP613" s="137"/>
      <c r="AQ613" s="137" t="s">
        <v>308</v>
      </c>
      <c r="AR613" s="129"/>
      <c r="AS613" s="129"/>
      <c r="AT613" s="130"/>
      <c r="AU613" s="196" t="s">
        <v>253</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309</v>
      </c>
      <c r="AH614" s="133"/>
      <c r="AI614" s="143"/>
      <c r="AJ614" s="143"/>
      <c r="AK614" s="143"/>
      <c r="AL614" s="138"/>
      <c r="AM614" s="143"/>
      <c r="AN614" s="143"/>
      <c r="AO614" s="143"/>
      <c r="AP614" s="138"/>
      <c r="AQ614" s="209"/>
      <c r="AR614" s="198"/>
      <c r="AS614" s="132" t="s">
        <v>309</v>
      </c>
      <c r="AT614" s="133"/>
      <c r="AU614" s="198"/>
      <c r="AV614" s="198"/>
      <c r="AW614" s="132" t="s">
        <v>297</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54</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298</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328</v>
      </c>
      <c r="F618" s="127"/>
      <c r="G618" s="128" t="s">
        <v>325</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326</v>
      </c>
      <c r="AF618" s="140"/>
      <c r="AG618" s="140"/>
      <c r="AH618" s="141"/>
      <c r="AI618" s="142" t="s">
        <v>317</v>
      </c>
      <c r="AJ618" s="142"/>
      <c r="AK618" s="142"/>
      <c r="AL618" s="137"/>
      <c r="AM618" s="142" t="s">
        <v>396</v>
      </c>
      <c r="AN618" s="142"/>
      <c r="AO618" s="142"/>
      <c r="AP618" s="137"/>
      <c r="AQ618" s="137" t="s">
        <v>308</v>
      </c>
      <c r="AR618" s="129"/>
      <c r="AS618" s="129"/>
      <c r="AT618" s="130"/>
      <c r="AU618" s="196" t="s">
        <v>253</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309</v>
      </c>
      <c r="AH619" s="133"/>
      <c r="AI619" s="143"/>
      <c r="AJ619" s="143"/>
      <c r="AK619" s="143"/>
      <c r="AL619" s="138"/>
      <c r="AM619" s="143"/>
      <c r="AN619" s="143"/>
      <c r="AO619" s="143"/>
      <c r="AP619" s="138"/>
      <c r="AQ619" s="209"/>
      <c r="AR619" s="198"/>
      <c r="AS619" s="132" t="s">
        <v>309</v>
      </c>
      <c r="AT619" s="133"/>
      <c r="AU619" s="198"/>
      <c r="AV619" s="198"/>
      <c r="AW619" s="132" t="s">
        <v>297</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54</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328</v>
      </c>
      <c r="F623" s="127"/>
      <c r="G623" s="128" t="s">
        <v>325</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326</v>
      </c>
      <c r="AF623" s="140"/>
      <c r="AG623" s="140"/>
      <c r="AH623" s="141"/>
      <c r="AI623" s="142" t="s">
        <v>317</v>
      </c>
      <c r="AJ623" s="142"/>
      <c r="AK623" s="142"/>
      <c r="AL623" s="137"/>
      <c r="AM623" s="142" t="s">
        <v>396</v>
      </c>
      <c r="AN623" s="142"/>
      <c r="AO623" s="142"/>
      <c r="AP623" s="137"/>
      <c r="AQ623" s="137" t="s">
        <v>308</v>
      </c>
      <c r="AR623" s="129"/>
      <c r="AS623" s="129"/>
      <c r="AT623" s="130"/>
      <c r="AU623" s="196" t="s">
        <v>253</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309</v>
      </c>
      <c r="AH624" s="133"/>
      <c r="AI624" s="143"/>
      <c r="AJ624" s="143"/>
      <c r="AK624" s="143"/>
      <c r="AL624" s="138"/>
      <c r="AM624" s="143"/>
      <c r="AN624" s="143"/>
      <c r="AO624" s="143"/>
      <c r="AP624" s="138"/>
      <c r="AQ624" s="209"/>
      <c r="AR624" s="198"/>
      <c r="AS624" s="132" t="s">
        <v>309</v>
      </c>
      <c r="AT624" s="133"/>
      <c r="AU624" s="198"/>
      <c r="AV624" s="198"/>
      <c r="AW624" s="132" t="s">
        <v>297</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54</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328</v>
      </c>
      <c r="F628" s="127"/>
      <c r="G628" s="128" t="s">
        <v>325</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326</v>
      </c>
      <c r="AF628" s="140"/>
      <c r="AG628" s="140"/>
      <c r="AH628" s="141"/>
      <c r="AI628" s="142" t="s">
        <v>317</v>
      </c>
      <c r="AJ628" s="142"/>
      <c r="AK628" s="142"/>
      <c r="AL628" s="137"/>
      <c r="AM628" s="142" t="s">
        <v>396</v>
      </c>
      <c r="AN628" s="142"/>
      <c r="AO628" s="142"/>
      <c r="AP628" s="137"/>
      <c r="AQ628" s="137" t="s">
        <v>308</v>
      </c>
      <c r="AR628" s="129"/>
      <c r="AS628" s="129"/>
      <c r="AT628" s="130"/>
      <c r="AU628" s="196" t="s">
        <v>253</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309</v>
      </c>
      <c r="AH629" s="133"/>
      <c r="AI629" s="143"/>
      <c r="AJ629" s="143"/>
      <c r="AK629" s="143"/>
      <c r="AL629" s="138"/>
      <c r="AM629" s="143"/>
      <c r="AN629" s="143"/>
      <c r="AO629" s="143"/>
      <c r="AP629" s="138"/>
      <c r="AQ629" s="209"/>
      <c r="AR629" s="198"/>
      <c r="AS629" s="132" t="s">
        <v>309</v>
      </c>
      <c r="AT629" s="133"/>
      <c r="AU629" s="198"/>
      <c r="AV629" s="198"/>
      <c r="AW629" s="132" t="s">
        <v>297</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54</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328</v>
      </c>
      <c r="F633" s="127"/>
      <c r="G633" s="128" t="s">
        <v>325</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326</v>
      </c>
      <c r="AF633" s="140"/>
      <c r="AG633" s="140"/>
      <c r="AH633" s="141"/>
      <c r="AI633" s="142" t="s">
        <v>317</v>
      </c>
      <c r="AJ633" s="142"/>
      <c r="AK633" s="142"/>
      <c r="AL633" s="137"/>
      <c r="AM633" s="142" t="s">
        <v>396</v>
      </c>
      <c r="AN633" s="142"/>
      <c r="AO633" s="142"/>
      <c r="AP633" s="137"/>
      <c r="AQ633" s="137" t="s">
        <v>308</v>
      </c>
      <c r="AR633" s="129"/>
      <c r="AS633" s="129"/>
      <c r="AT633" s="130"/>
      <c r="AU633" s="196" t="s">
        <v>253</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309</v>
      </c>
      <c r="AH634" s="133"/>
      <c r="AI634" s="143"/>
      <c r="AJ634" s="143"/>
      <c r="AK634" s="143"/>
      <c r="AL634" s="138"/>
      <c r="AM634" s="143"/>
      <c r="AN634" s="143"/>
      <c r="AO634" s="143"/>
      <c r="AP634" s="138"/>
      <c r="AQ634" s="209"/>
      <c r="AR634" s="198"/>
      <c r="AS634" s="132" t="s">
        <v>309</v>
      </c>
      <c r="AT634" s="133"/>
      <c r="AU634" s="198"/>
      <c r="AV634" s="198"/>
      <c r="AW634" s="132" t="s">
        <v>297</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54</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328</v>
      </c>
      <c r="F638" s="127"/>
      <c r="G638" s="128" t="s">
        <v>325</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326</v>
      </c>
      <c r="AF638" s="140"/>
      <c r="AG638" s="140"/>
      <c r="AH638" s="141"/>
      <c r="AI638" s="142" t="s">
        <v>317</v>
      </c>
      <c r="AJ638" s="142"/>
      <c r="AK638" s="142"/>
      <c r="AL638" s="137"/>
      <c r="AM638" s="142" t="s">
        <v>396</v>
      </c>
      <c r="AN638" s="142"/>
      <c r="AO638" s="142"/>
      <c r="AP638" s="137"/>
      <c r="AQ638" s="137" t="s">
        <v>308</v>
      </c>
      <c r="AR638" s="129"/>
      <c r="AS638" s="129"/>
      <c r="AT638" s="130"/>
      <c r="AU638" s="196" t="s">
        <v>253</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309</v>
      </c>
      <c r="AH639" s="133"/>
      <c r="AI639" s="143"/>
      <c r="AJ639" s="143"/>
      <c r="AK639" s="143"/>
      <c r="AL639" s="138"/>
      <c r="AM639" s="143"/>
      <c r="AN639" s="143"/>
      <c r="AO639" s="143"/>
      <c r="AP639" s="138"/>
      <c r="AQ639" s="209"/>
      <c r="AR639" s="198"/>
      <c r="AS639" s="132" t="s">
        <v>309</v>
      </c>
      <c r="AT639" s="133"/>
      <c r="AU639" s="198"/>
      <c r="AV639" s="198"/>
      <c r="AW639" s="132" t="s">
        <v>297</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54</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346</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307</v>
      </c>
      <c r="F646" s="223"/>
      <c r="G646" s="224" t="s">
        <v>338</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327</v>
      </c>
      <c r="F647" s="127"/>
      <c r="G647" s="128" t="s">
        <v>324</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326</v>
      </c>
      <c r="AF647" s="140"/>
      <c r="AG647" s="140"/>
      <c r="AH647" s="141"/>
      <c r="AI647" s="142" t="s">
        <v>317</v>
      </c>
      <c r="AJ647" s="142"/>
      <c r="AK647" s="142"/>
      <c r="AL647" s="137"/>
      <c r="AM647" s="142" t="s">
        <v>396</v>
      </c>
      <c r="AN647" s="142"/>
      <c r="AO647" s="142"/>
      <c r="AP647" s="137"/>
      <c r="AQ647" s="137" t="s">
        <v>308</v>
      </c>
      <c r="AR647" s="129"/>
      <c r="AS647" s="129"/>
      <c r="AT647" s="130"/>
      <c r="AU647" s="196" t="s">
        <v>253</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309</v>
      </c>
      <c r="AH648" s="133"/>
      <c r="AI648" s="143"/>
      <c r="AJ648" s="143"/>
      <c r="AK648" s="143"/>
      <c r="AL648" s="138"/>
      <c r="AM648" s="143"/>
      <c r="AN648" s="143"/>
      <c r="AO648" s="143"/>
      <c r="AP648" s="138"/>
      <c r="AQ648" s="209"/>
      <c r="AR648" s="198"/>
      <c r="AS648" s="132" t="s">
        <v>309</v>
      </c>
      <c r="AT648" s="133"/>
      <c r="AU648" s="198"/>
      <c r="AV648" s="198"/>
      <c r="AW648" s="132" t="s">
        <v>297</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54</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298</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327</v>
      </c>
      <c r="F652" s="127"/>
      <c r="G652" s="128" t="s">
        <v>324</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326</v>
      </c>
      <c r="AF652" s="140"/>
      <c r="AG652" s="140"/>
      <c r="AH652" s="141"/>
      <c r="AI652" s="142" t="s">
        <v>317</v>
      </c>
      <c r="AJ652" s="142"/>
      <c r="AK652" s="142"/>
      <c r="AL652" s="137"/>
      <c r="AM652" s="142" t="s">
        <v>396</v>
      </c>
      <c r="AN652" s="142"/>
      <c r="AO652" s="142"/>
      <c r="AP652" s="137"/>
      <c r="AQ652" s="137" t="s">
        <v>308</v>
      </c>
      <c r="AR652" s="129"/>
      <c r="AS652" s="129"/>
      <c r="AT652" s="130"/>
      <c r="AU652" s="196" t="s">
        <v>253</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309</v>
      </c>
      <c r="AH653" s="133"/>
      <c r="AI653" s="143"/>
      <c r="AJ653" s="143"/>
      <c r="AK653" s="143"/>
      <c r="AL653" s="138"/>
      <c r="AM653" s="143"/>
      <c r="AN653" s="143"/>
      <c r="AO653" s="143"/>
      <c r="AP653" s="138"/>
      <c r="AQ653" s="209"/>
      <c r="AR653" s="198"/>
      <c r="AS653" s="132" t="s">
        <v>309</v>
      </c>
      <c r="AT653" s="133"/>
      <c r="AU653" s="198"/>
      <c r="AV653" s="198"/>
      <c r="AW653" s="132" t="s">
        <v>297</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54</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298</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327</v>
      </c>
      <c r="F657" s="127"/>
      <c r="G657" s="128" t="s">
        <v>324</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326</v>
      </c>
      <c r="AF657" s="140"/>
      <c r="AG657" s="140"/>
      <c r="AH657" s="141"/>
      <c r="AI657" s="142" t="s">
        <v>317</v>
      </c>
      <c r="AJ657" s="142"/>
      <c r="AK657" s="142"/>
      <c r="AL657" s="137"/>
      <c r="AM657" s="142" t="s">
        <v>396</v>
      </c>
      <c r="AN657" s="142"/>
      <c r="AO657" s="142"/>
      <c r="AP657" s="137"/>
      <c r="AQ657" s="137" t="s">
        <v>308</v>
      </c>
      <c r="AR657" s="129"/>
      <c r="AS657" s="129"/>
      <c r="AT657" s="130"/>
      <c r="AU657" s="196" t="s">
        <v>253</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309</v>
      </c>
      <c r="AH658" s="133"/>
      <c r="AI658" s="143"/>
      <c r="AJ658" s="143"/>
      <c r="AK658" s="143"/>
      <c r="AL658" s="138"/>
      <c r="AM658" s="143"/>
      <c r="AN658" s="143"/>
      <c r="AO658" s="143"/>
      <c r="AP658" s="138"/>
      <c r="AQ658" s="209"/>
      <c r="AR658" s="198"/>
      <c r="AS658" s="132" t="s">
        <v>309</v>
      </c>
      <c r="AT658" s="133"/>
      <c r="AU658" s="198"/>
      <c r="AV658" s="198"/>
      <c r="AW658" s="132" t="s">
        <v>297</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54</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298</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327</v>
      </c>
      <c r="F662" s="127"/>
      <c r="G662" s="128" t="s">
        <v>324</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326</v>
      </c>
      <c r="AF662" s="140"/>
      <c r="AG662" s="140"/>
      <c r="AH662" s="141"/>
      <c r="AI662" s="142" t="s">
        <v>317</v>
      </c>
      <c r="AJ662" s="142"/>
      <c r="AK662" s="142"/>
      <c r="AL662" s="137"/>
      <c r="AM662" s="142" t="s">
        <v>396</v>
      </c>
      <c r="AN662" s="142"/>
      <c r="AO662" s="142"/>
      <c r="AP662" s="137"/>
      <c r="AQ662" s="137" t="s">
        <v>308</v>
      </c>
      <c r="AR662" s="129"/>
      <c r="AS662" s="129"/>
      <c r="AT662" s="130"/>
      <c r="AU662" s="196" t="s">
        <v>253</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309</v>
      </c>
      <c r="AH663" s="133"/>
      <c r="AI663" s="143"/>
      <c r="AJ663" s="143"/>
      <c r="AK663" s="143"/>
      <c r="AL663" s="138"/>
      <c r="AM663" s="143"/>
      <c r="AN663" s="143"/>
      <c r="AO663" s="143"/>
      <c r="AP663" s="138"/>
      <c r="AQ663" s="209"/>
      <c r="AR663" s="198"/>
      <c r="AS663" s="132" t="s">
        <v>309</v>
      </c>
      <c r="AT663" s="133"/>
      <c r="AU663" s="198"/>
      <c r="AV663" s="198"/>
      <c r="AW663" s="132" t="s">
        <v>297</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54</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298</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327</v>
      </c>
      <c r="F667" s="127"/>
      <c r="G667" s="128" t="s">
        <v>324</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326</v>
      </c>
      <c r="AF667" s="140"/>
      <c r="AG667" s="140"/>
      <c r="AH667" s="141"/>
      <c r="AI667" s="142" t="s">
        <v>317</v>
      </c>
      <c r="AJ667" s="142"/>
      <c r="AK667" s="142"/>
      <c r="AL667" s="137"/>
      <c r="AM667" s="142" t="s">
        <v>396</v>
      </c>
      <c r="AN667" s="142"/>
      <c r="AO667" s="142"/>
      <c r="AP667" s="137"/>
      <c r="AQ667" s="137" t="s">
        <v>308</v>
      </c>
      <c r="AR667" s="129"/>
      <c r="AS667" s="129"/>
      <c r="AT667" s="130"/>
      <c r="AU667" s="196" t="s">
        <v>253</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309</v>
      </c>
      <c r="AH668" s="133"/>
      <c r="AI668" s="143"/>
      <c r="AJ668" s="143"/>
      <c r="AK668" s="143"/>
      <c r="AL668" s="138"/>
      <c r="AM668" s="143"/>
      <c r="AN668" s="143"/>
      <c r="AO668" s="143"/>
      <c r="AP668" s="138"/>
      <c r="AQ668" s="209"/>
      <c r="AR668" s="198"/>
      <c r="AS668" s="132" t="s">
        <v>309</v>
      </c>
      <c r="AT668" s="133"/>
      <c r="AU668" s="198"/>
      <c r="AV668" s="198"/>
      <c r="AW668" s="132" t="s">
        <v>297</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54</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298</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328</v>
      </c>
      <c r="F672" s="127"/>
      <c r="G672" s="128" t="s">
        <v>325</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326</v>
      </c>
      <c r="AF672" s="140"/>
      <c r="AG672" s="140"/>
      <c r="AH672" s="141"/>
      <c r="AI672" s="142" t="s">
        <v>317</v>
      </c>
      <c r="AJ672" s="142"/>
      <c r="AK672" s="142"/>
      <c r="AL672" s="137"/>
      <c r="AM672" s="142" t="s">
        <v>396</v>
      </c>
      <c r="AN672" s="142"/>
      <c r="AO672" s="142"/>
      <c r="AP672" s="137"/>
      <c r="AQ672" s="137" t="s">
        <v>308</v>
      </c>
      <c r="AR672" s="129"/>
      <c r="AS672" s="129"/>
      <c r="AT672" s="130"/>
      <c r="AU672" s="196" t="s">
        <v>253</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309</v>
      </c>
      <c r="AH673" s="133"/>
      <c r="AI673" s="143"/>
      <c r="AJ673" s="143"/>
      <c r="AK673" s="143"/>
      <c r="AL673" s="138"/>
      <c r="AM673" s="143"/>
      <c r="AN673" s="143"/>
      <c r="AO673" s="143"/>
      <c r="AP673" s="138"/>
      <c r="AQ673" s="209"/>
      <c r="AR673" s="198"/>
      <c r="AS673" s="132" t="s">
        <v>309</v>
      </c>
      <c r="AT673" s="133"/>
      <c r="AU673" s="198"/>
      <c r="AV673" s="198"/>
      <c r="AW673" s="132" t="s">
        <v>297</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54</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328</v>
      </c>
      <c r="F677" s="127"/>
      <c r="G677" s="128" t="s">
        <v>325</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326</v>
      </c>
      <c r="AF677" s="140"/>
      <c r="AG677" s="140"/>
      <c r="AH677" s="141"/>
      <c r="AI677" s="142" t="s">
        <v>317</v>
      </c>
      <c r="AJ677" s="142"/>
      <c r="AK677" s="142"/>
      <c r="AL677" s="137"/>
      <c r="AM677" s="142" t="s">
        <v>396</v>
      </c>
      <c r="AN677" s="142"/>
      <c r="AO677" s="142"/>
      <c r="AP677" s="137"/>
      <c r="AQ677" s="137" t="s">
        <v>308</v>
      </c>
      <c r="AR677" s="129"/>
      <c r="AS677" s="129"/>
      <c r="AT677" s="130"/>
      <c r="AU677" s="196" t="s">
        <v>253</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309</v>
      </c>
      <c r="AH678" s="133"/>
      <c r="AI678" s="143"/>
      <c r="AJ678" s="143"/>
      <c r="AK678" s="143"/>
      <c r="AL678" s="138"/>
      <c r="AM678" s="143"/>
      <c r="AN678" s="143"/>
      <c r="AO678" s="143"/>
      <c r="AP678" s="138"/>
      <c r="AQ678" s="209"/>
      <c r="AR678" s="198"/>
      <c r="AS678" s="132" t="s">
        <v>309</v>
      </c>
      <c r="AT678" s="133"/>
      <c r="AU678" s="198"/>
      <c r="AV678" s="198"/>
      <c r="AW678" s="132" t="s">
        <v>297</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54</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328</v>
      </c>
      <c r="F682" s="127"/>
      <c r="G682" s="128" t="s">
        <v>325</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326</v>
      </c>
      <c r="AF682" s="140"/>
      <c r="AG682" s="140"/>
      <c r="AH682" s="141"/>
      <c r="AI682" s="142" t="s">
        <v>317</v>
      </c>
      <c r="AJ682" s="142"/>
      <c r="AK682" s="142"/>
      <c r="AL682" s="137"/>
      <c r="AM682" s="142" t="s">
        <v>396</v>
      </c>
      <c r="AN682" s="142"/>
      <c r="AO682" s="142"/>
      <c r="AP682" s="137"/>
      <c r="AQ682" s="137" t="s">
        <v>308</v>
      </c>
      <c r="AR682" s="129"/>
      <c r="AS682" s="129"/>
      <c r="AT682" s="130"/>
      <c r="AU682" s="196" t="s">
        <v>253</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309</v>
      </c>
      <c r="AH683" s="133"/>
      <c r="AI683" s="143"/>
      <c r="AJ683" s="143"/>
      <c r="AK683" s="143"/>
      <c r="AL683" s="138"/>
      <c r="AM683" s="143"/>
      <c r="AN683" s="143"/>
      <c r="AO683" s="143"/>
      <c r="AP683" s="138"/>
      <c r="AQ683" s="209"/>
      <c r="AR683" s="198"/>
      <c r="AS683" s="132" t="s">
        <v>309</v>
      </c>
      <c r="AT683" s="133"/>
      <c r="AU683" s="198"/>
      <c r="AV683" s="198"/>
      <c r="AW683" s="132" t="s">
        <v>297</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54</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328</v>
      </c>
      <c r="F687" s="127"/>
      <c r="G687" s="128" t="s">
        <v>325</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326</v>
      </c>
      <c r="AF687" s="140"/>
      <c r="AG687" s="140"/>
      <c r="AH687" s="141"/>
      <c r="AI687" s="142" t="s">
        <v>317</v>
      </c>
      <c r="AJ687" s="142"/>
      <c r="AK687" s="142"/>
      <c r="AL687" s="137"/>
      <c r="AM687" s="142" t="s">
        <v>396</v>
      </c>
      <c r="AN687" s="142"/>
      <c r="AO687" s="142"/>
      <c r="AP687" s="137"/>
      <c r="AQ687" s="137" t="s">
        <v>308</v>
      </c>
      <c r="AR687" s="129"/>
      <c r="AS687" s="129"/>
      <c r="AT687" s="130"/>
      <c r="AU687" s="196" t="s">
        <v>253</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309</v>
      </c>
      <c r="AH688" s="133"/>
      <c r="AI688" s="143"/>
      <c r="AJ688" s="143"/>
      <c r="AK688" s="143"/>
      <c r="AL688" s="138"/>
      <c r="AM688" s="143"/>
      <c r="AN688" s="143"/>
      <c r="AO688" s="143"/>
      <c r="AP688" s="138"/>
      <c r="AQ688" s="209"/>
      <c r="AR688" s="198"/>
      <c r="AS688" s="132" t="s">
        <v>309</v>
      </c>
      <c r="AT688" s="133"/>
      <c r="AU688" s="198"/>
      <c r="AV688" s="198"/>
      <c r="AW688" s="132" t="s">
        <v>297</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54</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328</v>
      </c>
      <c r="F692" s="127"/>
      <c r="G692" s="128" t="s">
        <v>325</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326</v>
      </c>
      <c r="AF692" s="140"/>
      <c r="AG692" s="140"/>
      <c r="AH692" s="141"/>
      <c r="AI692" s="142" t="s">
        <v>317</v>
      </c>
      <c r="AJ692" s="142"/>
      <c r="AK692" s="142"/>
      <c r="AL692" s="137"/>
      <c r="AM692" s="142" t="s">
        <v>396</v>
      </c>
      <c r="AN692" s="142"/>
      <c r="AO692" s="142"/>
      <c r="AP692" s="137"/>
      <c r="AQ692" s="137" t="s">
        <v>308</v>
      </c>
      <c r="AR692" s="129"/>
      <c r="AS692" s="129"/>
      <c r="AT692" s="130"/>
      <c r="AU692" s="196" t="s">
        <v>253</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309</v>
      </c>
      <c r="AH693" s="133"/>
      <c r="AI693" s="143"/>
      <c r="AJ693" s="143"/>
      <c r="AK693" s="143"/>
      <c r="AL693" s="138"/>
      <c r="AM693" s="143"/>
      <c r="AN693" s="143"/>
      <c r="AO693" s="143"/>
      <c r="AP693" s="138"/>
      <c r="AQ693" s="209"/>
      <c r="AR693" s="198"/>
      <c r="AS693" s="132" t="s">
        <v>309</v>
      </c>
      <c r="AT693" s="133"/>
      <c r="AU693" s="198"/>
      <c r="AV693" s="198"/>
      <c r="AW693" s="132" t="s">
        <v>297</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54</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6"/>
      <c r="B697" s="236"/>
      <c r="C697" s="235"/>
      <c r="D697" s="236"/>
      <c r="E697" s="117" t="s">
        <v>346</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32</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36</v>
      </c>
      <c r="AE701" s="595"/>
      <c r="AF701" s="595"/>
      <c r="AG701" s="594" t="s">
        <v>31</v>
      </c>
      <c r="AH701" s="595"/>
      <c r="AI701" s="595"/>
      <c r="AJ701" s="595"/>
      <c r="AK701" s="595"/>
      <c r="AL701" s="595"/>
      <c r="AM701" s="595"/>
      <c r="AN701" s="595"/>
      <c r="AO701" s="595"/>
      <c r="AP701" s="595"/>
      <c r="AQ701" s="595"/>
      <c r="AR701" s="595"/>
      <c r="AS701" s="595"/>
      <c r="AT701" s="595"/>
      <c r="AU701" s="595"/>
      <c r="AV701" s="595"/>
      <c r="AW701" s="595"/>
      <c r="AX701" s="596"/>
    </row>
    <row r="702" spans="1:50" ht="53.25" customHeight="1" x14ac:dyDescent="0.15">
      <c r="A702" s="498" t="s">
        <v>259</v>
      </c>
      <c r="B702" s="49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8" t="s">
        <v>467</v>
      </c>
      <c r="AE702" s="869"/>
      <c r="AF702" s="869"/>
      <c r="AG702" s="855" t="s">
        <v>543</v>
      </c>
      <c r="AH702" s="856"/>
      <c r="AI702" s="856"/>
      <c r="AJ702" s="856"/>
      <c r="AK702" s="856"/>
      <c r="AL702" s="856"/>
      <c r="AM702" s="856"/>
      <c r="AN702" s="856"/>
      <c r="AO702" s="856"/>
      <c r="AP702" s="856"/>
      <c r="AQ702" s="856"/>
      <c r="AR702" s="856"/>
      <c r="AS702" s="856"/>
      <c r="AT702" s="856"/>
      <c r="AU702" s="856"/>
      <c r="AV702" s="856"/>
      <c r="AW702" s="856"/>
      <c r="AX702" s="857"/>
    </row>
    <row r="703" spans="1:50" ht="38.25" customHeight="1" x14ac:dyDescent="0.15">
      <c r="A703" s="500"/>
      <c r="B703" s="501"/>
      <c r="C703" s="585" t="s">
        <v>37</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467</v>
      </c>
      <c r="AE703" s="115"/>
      <c r="AF703" s="115"/>
      <c r="AG703" s="656" t="s">
        <v>505</v>
      </c>
      <c r="AH703" s="657"/>
      <c r="AI703" s="657"/>
      <c r="AJ703" s="657"/>
      <c r="AK703" s="657"/>
      <c r="AL703" s="657"/>
      <c r="AM703" s="657"/>
      <c r="AN703" s="657"/>
      <c r="AO703" s="657"/>
      <c r="AP703" s="657"/>
      <c r="AQ703" s="657"/>
      <c r="AR703" s="657"/>
      <c r="AS703" s="657"/>
      <c r="AT703" s="657"/>
      <c r="AU703" s="657"/>
      <c r="AV703" s="657"/>
      <c r="AW703" s="657"/>
      <c r="AX703" s="658"/>
    </row>
    <row r="704" spans="1:50" ht="55.5" customHeight="1" x14ac:dyDescent="0.15">
      <c r="A704" s="502"/>
      <c r="B704" s="503"/>
      <c r="C704" s="587" t="s">
        <v>261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467</v>
      </c>
      <c r="AE704" s="568"/>
      <c r="AF704" s="568"/>
      <c r="AG704" s="422" t="s">
        <v>544</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39</v>
      </c>
      <c r="B705" s="762"/>
      <c r="C705" s="590" t="s">
        <v>41</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506</v>
      </c>
      <c r="AE705" s="720"/>
      <c r="AF705" s="720"/>
      <c r="AG705" s="120" t="s">
        <v>497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457</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542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377</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542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42</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467</v>
      </c>
      <c r="AE708" s="671"/>
      <c r="AF708" s="671"/>
      <c r="AG708" s="495" t="s">
        <v>507</v>
      </c>
      <c r="AH708" s="496"/>
      <c r="AI708" s="496"/>
      <c r="AJ708" s="496"/>
      <c r="AK708" s="496"/>
      <c r="AL708" s="496"/>
      <c r="AM708" s="496"/>
      <c r="AN708" s="496"/>
      <c r="AO708" s="496"/>
      <c r="AP708" s="496"/>
      <c r="AQ708" s="496"/>
      <c r="AR708" s="496"/>
      <c r="AS708" s="496"/>
      <c r="AT708" s="496"/>
      <c r="AU708" s="496"/>
      <c r="AV708" s="496"/>
      <c r="AW708" s="496"/>
      <c r="AX708" s="497"/>
    </row>
    <row r="709" spans="1:50" ht="51.75" customHeight="1" x14ac:dyDescent="0.15">
      <c r="A709" s="647"/>
      <c r="B709" s="648"/>
      <c r="C709" s="574" t="s">
        <v>262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467</v>
      </c>
      <c r="AE709" s="115"/>
      <c r="AF709" s="115"/>
      <c r="AG709" s="656" t="s">
        <v>508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38</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506</v>
      </c>
      <c r="AE710" s="115"/>
      <c r="AF710" s="115"/>
      <c r="AG710" s="656" t="s">
        <v>493</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43</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467</v>
      </c>
      <c r="AE711" s="115"/>
      <c r="AF711" s="115"/>
      <c r="AG711" s="656" t="s">
        <v>509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419</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467</v>
      </c>
      <c r="AE712" s="568"/>
      <c r="AF712" s="568"/>
      <c r="AG712" s="580" t="s">
        <v>557</v>
      </c>
      <c r="AH712" s="581"/>
      <c r="AI712" s="581"/>
      <c r="AJ712" s="581"/>
      <c r="AK712" s="581"/>
      <c r="AL712" s="581"/>
      <c r="AM712" s="581"/>
      <c r="AN712" s="581"/>
      <c r="AO712" s="581"/>
      <c r="AP712" s="581"/>
      <c r="AQ712" s="581"/>
      <c r="AR712" s="581"/>
      <c r="AS712" s="581"/>
      <c r="AT712" s="581"/>
      <c r="AU712" s="581"/>
      <c r="AV712" s="581"/>
      <c r="AW712" s="581"/>
      <c r="AX712" s="582"/>
    </row>
    <row r="713" spans="1:50" ht="171" customHeight="1" x14ac:dyDescent="0.15">
      <c r="A713" s="647"/>
      <c r="B713" s="648"/>
      <c r="C713" s="111" t="s">
        <v>420</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467</v>
      </c>
      <c r="AE713" s="115"/>
      <c r="AF713" s="116"/>
      <c r="AG713" s="656" t="s">
        <v>510</v>
      </c>
      <c r="AH713" s="657"/>
      <c r="AI713" s="657"/>
      <c r="AJ713" s="657"/>
      <c r="AK713" s="657"/>
      <c r="AL713" s="657"/>
      <c r="AM713" s="657"/>
      <c r="AN713" s="657"/>
      <c r="AO713" s="657"/>
      <c r="AP713" s="657"/>
      <c r="AQ713" s="657"/>
      <c r="AR713" s="657"/>
      <c r="AS713" s="657"/>
      <c r="AT713" s="657"/>
      <c r="AU713" s="657"/>
      <c r="AV713" s="657"/>
      <c r="AW713" s="657"/>
      <c r="AX713" s="658"/>
    </row>
    <row r="714" spans="1:50" ht="45.75" customHeight="1" x14ac:dyDescent="0.15">
      <c r="A714" s="649"/>
      <c r="B714" s="650"/>
      <c r="C714" s="764" t="s">
        <v>384</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467</v>
      </c>
      <c r="AE714" s="578"/>
      <c r="AF714" s="579"/>
      <c r="AG714" s="682" t="s">
        <v>556</v>
      </c>
      <c r="AH714" s="683"/>
      <c r="AI714" s="683"/>
      <c r="AJ714" s="683"/>
      <c r="AK714" s="683"/>
      <c r="AL714" s="683"/>
      <c r="AM714" s="683"/>
      <c r="AN714" s="683"/>
      <c r="AO714" s="683"/>
      <c r="AP714" s="683"/>
      <c r="AQ714" s="683"/>
      <c r="AR714" s="683"/>
      <c r="AS714" s="683"/>
      <c r="AT714" s="683"/>
      <c r="AU714" s="683"/>
      <c r="AV714" s="683"/>
      <c r="AW714" s="683"/>
      <c r="AX714" s="684"/>
    </row>
    <row r="715" spans="1:50" ht="39" customHeight="1" x14ac:dyDescent="0.15">
      <c r="A715" s="608" t="s">
        <v>40</v>
      </c>
      <c r="B715" s="646"/>
      <c r="C715" s="651" t="s">
        <v>385</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506</v>
      </c>
      <c r="AE715" s="671"/>
      <c r="AF715" s="672"/>
      <c r="AG715" s="495" t="s">
        <v>511</v>
      </c>
      <c r="AH715" s="496"/>
      <c r="AI715" s="496"/>
      <c r="AJ715" s="496"/>
      <c r="AK715" s="496"/>
      <c r="AL715" s="496"/>
      <c r="AM715" s="496"/>
      <c r="AN715" s="496"/>
      <c r="AO715" s="496"/>
      <c r="AP715" s="496"/>
      <c r="AQ715" s="496"/>
      <c r="AR715" s="496"/>
      <c r="AS715" s="496"/>
      <c r="AT715" s="496"/>
      <c r="AU715" s="496"/>
      <c r="AV715" s="496"/>
      <c r="AW715" s="496"/>
      <c r="AX715" s="497"/>
    </row>
    <row r="716" spans="1:50" ht="48.75" customHeight="1" x14ac:dyDescent="0.15">
      <c r="A716" s="647"/>
      <c r="B716" s="648"/>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467</v>
      </c>
      <c r="AE716" s="752"/>
      <c r="AF716" s="752"/>
      <c r="AG716" s="656" t="s">
        <v>512</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329</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506</v>
      </c>
      <c r="AE717" s="115"/>
      <c r="AF717" s="115"/>
      <c r="AG717" s="656" t="s">
        <v>492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44</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467</v>
      </c>
      <c r="AE718" s="115"/>
      <c r="AF718" s="115"/>
      <c r="AG718" s="123" t="s">
        <v>513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58</v>
      </c>
      <c r="B719" s="641"/>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506</v>
      </c>
      <c r="AE719" s="671"/>
      <c r="AF719" s="671"/>
      <c r="AG719" s="120" t="s">
        <v>514</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5" t="s">
        <v>411</v>
      </c>
      <c r="D720" s="913"/>
      <c r="E720" s="913"/>
      <c r="F720" s="916"/>
      <c r="G720" s="912" t="s">
        <v>412</v>
      </c>
      <c r="H720" s="913"/>
      <c r="I720" s="913"/>
      <c r="J720" s="913"/>
      <c r="K720" s="913"/>
      <c r="L720" s="913"/>
      <c r="M720" s="913"/>
      <c r="N720" s="912" t="s">
        <v>416</v>
      </c>
      <c r="O720" s="913"/>
      <c r="P720" s="913"/>
      <c r="Q720" s="913"/>
      <c r="R720" s="913"/>
      <c r="S720" s="913"/>
      <c r="T720" s="913"/>
      <c r="U720" s="913"/>
      <c r="V720" s="913"/>
      <c r="W720" s="913"/>
      <c r="X720" s="913"/>
      <c r="Y720" s="913"/>
      <c r="Z720" s="913"/>
      <c r="AA720" s="913"/>
      <c r="AB720" s="913"/>
      <c r="AC720" s="913"/>
      <c r="AD720" s="913"/>
      <c r="AE720" s="913"/>
      <c r="AF720" s="914"/>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5"/>
      <c r="D721" s="896"/>
      <c r="E721" s="896"/>
      <c r="F721" s="897"/>
      <c r="G721" s="917"/>
      <c r="H721" s="918"/>
      <c r="I721" s="78" t="str">
        <f>IF(OR(G721="　", G721=""), "", "-")</f>
        <v/>
      </c>
      <c r="J721" s="894"/>
      <c r="K721" s="894"/>
      <c r="L721" s="78" t="str">
        <f>IF(M721="","","-")</f>
        <v/>
      </c>
      <c r="M721" s="79"/>
      <c r="N721" s="891"/>
      <c r="O721" s="892"/>
      <c r="P721" s="892"/>
      <c r="Q721" s="892"/>
      <c r="R721" s="892"/>
      <c r="S721" s="892"/>
      <c r="T721" s="892"/>
      <c r="U721" s="892"/>
      <c r="V721" s="892"/>
      <c r="W721" s="892"/>
      <c r="X721" s="892"/>
      <c r="Y721" s="892"/>
      <c r="Z721" s="892"/>
      <c r="AA721" s="892"/>
      <c r="AB721" s="892"/>
      <c r="AC721" s="892"/>
      <c r="AD721" s="892"/>
      <c r="AE721" s="892"/>
      <c r="AF721" s="893"/>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5"/>
      <c r="D722" s="896"/>
      <c r="E722" s="896"/>
      <c r="F722" s="897"/>
      <c r="G722" s="917"/>
      <c r="H722" s="918"/>
      <c r="I722" s="78" t="str">
        <f t="shared" ref="I722:I725" si="6">IF(OR(G722="　", G722=""), "", "-")</f>
        <v/>
      </c>
      <c r="J722" s="894"/>
      <c r="K722" s="894"/>
      <c r="L722" s="78" t="str">
        <f t="shared" ref="L722:L725" si="7">IF(M722="","","-")</f>
        <v/>
      </c>
      <c r="M722" s="79"/>
      <c r="N722" s="891"/>
      <c r="O722" s="892"/>
      <c r="P722" s="892"/>
      <c r="Q722" s="892"/>
      <c r="R722" s="892"/>
      <c r="S722" s="892"/>
      <c r="T722" s="892"/>
      <c r="U722" s="892"/>
      <c r="V722" s="892"/>
      <c r="W722" s="892"/>
      <c r="X722" s="892"/>
      <c r="Y722" s="892"/>
      <c r="Z722" s="892"/>
      <c r="AA722" s="892"/>
      <c r="AB722" s="892"/>
      <c r="AC722" s="892"/>
      <c r="AD722" s="892"/>
      <c r="AE722" s="892"/>
      <c r="AF722" s="893"/>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5"/>
      <c r="D723" s="896"/>
      <c r="E723" s="896"/>
      <c r="F723" s="897"/>
      <c r="G723" s="917"/>
      <c r="H723" s="918"/>
      <c r="I723" s="78" t="str">
        <f t="shared" si="6"/>
        <v/>
      </c>
      <c r="J723" s="894"/>
      <c r="K723" s="894"/>
      <c r="L723" s="78" t="str">
        <f t="shared" si="7"/>
        <v/>
      </c>
      <c r="M723" s="79"/>
      <c r="N723" s="891"/>
      <c r="O723" s="892"/>
      <c r="P723" s="892"/>
      <c r="Q723" s="892"/>
      <c r="R723" s="892"/>
      <c r="S723" s="892"/>
      <c r="T723" s="892"/>
      <c r="U723" s="892"/>
      <c r="V723" s="892"/>
      <c r="W723" s="892"/>
      <c r="X723" s="892"/>
      <c r="Y723" s="892"/>
      <c r="Z723" s="892"/>
      <c r="AA723" s="892"/>
      <c r="AB723" s="892"/>
      <c r="AC723" s="892"/>
      <c r="AD723" s="892"/>
      <c r="AE723" s="892"/>
      <c r="AF723" s="893"/>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5"/>
      <c r="D724" s="896"/>
      <c r="E724" s="896"/>
      <c r="F724" s="897"/>
      <c r="G724" s="917"/>
      <c r="H724" s="918"/>
      <c r="I724" s="78" t="str">
        <f t="shared" si="6"/>
        <v/>
      </c>
      <c r="J724" s="894"/>
      <c r="K724" s="894"/>
      <c r="L724" s="78" t="str">
        <f t="shared" si="7"/>
        <v/>
      </c>
      <c r="M724" s="79"/>
      <c r="N724" s="891"/>
      <c r="O724" s="892"/>
      <c r="P724" s="892"/>
      <c r="Q724" s="892"/>
      <c r="R724" s="892"/>
      <c r="S724" s="892"/>
      <c r="T724" s="892"/>
      <c r="U724" s="892"/>
      <c r="V724" s="892"/>
      <c r="W724" s="892"/>
      <c r="X724" s="892"/>
      <c r="Y724" s="892"/>
      <c r="Z724" s="892"/>
      <c r="AA724" s="892"/>
      <c r="AB724" s="892"/>
      <c r="AC724" s="892"/>
      <c r="AD724" s="892"/>
      <c r="AE724" s="892"/>
      <c r="AF724" s="893"/>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8"/>
      <c r="D725" s="899"/>
      <c r="E725" s="899"/>
      <c r="F725" s="900"/>
      <c r="G725" s="933"/>
      <c r="H725" s="934"/>
      <c r="I725" s="80" t="str">
        <f t="shared" si="6"/>
        <v/>
      </c>
      <c r="J725" s="935"/>
      <c r="K725" s="935"/>
      <c r="L725" s="80" t="str">
        <f t="shared" si="7"/>
        <v/>
      </c>
      <c r="M725" s="81"/>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48</v>
      </c>
      <c r="B726" s="609"/>
      <c r="C726" s="427" t="s">
        <v>53</v>
      </c>
      <c r="D726" s="563"/>
      <c r="E726" s="563"/>
      <c r="F726" s="564"/>
      <c r="G726" s="794" t="s">
        <v>515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57</v>
      </c>
      <c r="D727" s="790"/>
      <c r="E727" s="790"/>
      <c r="F727" s="791"/>
      <c r="G727" s="792" t="s">
        <v>516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663</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34</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104.25" customHeight="1" thickBot="1" x14ac:dyDescent="0.2">
      <c r="A731" s="605" t="s">
        <v>256</v>
      </c>
      <c r="B731" s="606"/>
      <c r="C731" s="606"/>
      <c r="D731" s="606"/>
      <c r="E731" s="607"/>
      <c r="F731" s="673" t="s">
        <v>678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46</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675</v>
      </c>
      <c r="B733" s="739"/>
      <c r="C733" s="739"/>
      <c r="D733" s="739"/>
      <c r="E733" s="740"/>
      <c r="F733" s="759" t="s">
        <v>674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427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357</v>
      </c>
      <c r="B737" s="613"/>
      <c r="C737" s="613"/>
      <c r="D737" s="613"/>
      <c r="E737" s="613"/>
      <c r="F737" s="613"/>
      <c r="G737" s="926" t="s">
        <v>517</v>
      </c>
      <c r="H737" s="927"/>
      <c r="I737" s="927"/>
      <c r="J737" s="927"/>
      <c r="K737" s="927"/>
      <c r="L737" s="927"/>
      <c r="M737" s="927"/>
      <c r="N737" s="927"/>
      <c r="O737" s="927"/>
      <c r="P737" s="928"/>
      <c r="Q737" s="613" t="s">
        <v>312</v>
      </c>
      <c r="R737" s="613"/>
      <c r="S737" s="613"/>
      <c r="T737" s="613"/>
      <c r="U737" s="613"/>
      <c r="V737" s="613"/>
      <c r="W737" s="926" t="s">
        <v>497</v>
      </c>
      <c r="X737" s="927"/>
      <c r="Y737" s="927"/>
      <c r="Z737" s="927"/>
      <c r="AA737" s="927"/>
      <c r="AB737" s="927"/>
      <c r="AC737" s="927"/>
      <c r="AD737" s="927"/>
      <c r="AE737" s="927"/>
      <c r="AF737" s="928"/>
      <c r="AG737" s="613" t="s">
        <v>313</v>
      </c>
      <c r="AH737" s="613"/>
      <c r="AI737" s="613"/>
      <c r="AJ737" s="613"/>
      <c r="AK737" s="613"/>
      <c r="AL737" s="613"/>
      <c r="AM737" s="926" t="s">
        <v>497</v>
      </c>
      <c r="AN737" s="927"/>
      <c r="AO737" s="927"/>
      <c r="AP737" s="927"/>
      <c r="AQ737" s="927"/>
      <c r="AR737" s="927"/>
      <c r="AS737" s="927"/>
      <c r="AT737" s="927"/>
      <c r="AU737" s="927"/>
      <c r="AV737" s="928"/>
      <c r="AW737" s="50"/>
      <c r="AX737" s="51"/>
    </row>
    <row r="738" spans="1:50" ht="24.75" customHeight="1" x14ac:dyDescent="0.15">
      <c r="A738" s="903" t="s">
        <v>314</v>
      </c>
      <c r="B738" s="904"/>
      <c r="C738" s="904"/>
      <c r="D738" s="904"/>
      <c r="E738" s="904"/>
      <c r="F738" s="904"/>
      <c r="G738" s="929" t="s">
        <v>518</v>
      </c>
      <c r="H738" s="927"/>
      <c r="I738" s="927"/>
      <c r="J738" s="927"/>
      <c r="K738" s="927"/>
      <c r="L738" s="927"/>
      <c r="M738" s="927"/>
      <c r="N738" s="927"/>
      <c r="O738" s="927"/>
      <c r="P738" s="927"/>
      <c r="Q738" s="613" t="s">
        <v>315</v>
      </c>
      <c r="R738" s="613"/>
      <c r="S738" s="613"/>
      <c r="T738" s="613"/>
      <c r="U738" s="613"/>
      <c r="V738" s="613"/>
      <c r="W738" s="929" t="s">
        <v>519</v>
      </c>
      <c r="X738" s="927"/>
      <c r="Y738" s="927"/>
      <c r="Z738" s="927"/>
      <c r="AA738" s="927"/>
      <c r="AB738" s="927"/>
      <c r="AC738" s="927"/>
      <c r="AD738" s="927"/>
      <c r="AE738" s="927"/>
      <c r="AF738" s="928"/>
      <c r="AG738" s="904" t="s">
        <v>316</v>
      </c>
      <c r="AH738" s="904"/>
      <c r="AI738" s="904"/>
      <c r="AJ738" s="904"/>
      <c r="AK738" s="904"/>
      <c r="AL738" s="904"/>
      <c r="AM738" s="929" t="s">
        <v>520</v>
      </c>
      <c r="AN738" s="927"/>
      <c r="AO738" s="927"/>
      <c r="AP738" s="927"/>
      <c r="AQ738" s="927"/>
      <c r="AR738" s="927"/>
      <c r="AS738" s="927"/>
      <c r="AT738" s="927"/>
      <c r="AU738" s="927"/>
      <c r="AV738" s="928"/>
      <c r="AW738" s="73"/>
      <c r="AX738" s="74"/>
    </row>
    <row r="739" spans="1:50" ht="24.75" customHeight="1" thickBot="1" x14ac:dyDescent="0.2">
      <c r="A739" s="736" t="s">
        <v>413</v>
      </c>
      <c r="B739" s="737"/>
      <c r="C739" s="737"/>
      <c r="D739" s="737"/>
      <c r="E739" s="737"/>
      <c r="F739" s="737"/>
      <c r="G739" s="930" t="s">
        <v>521</v>
      </c>
      <c r="H739" s="931"/>
      <c r="I739" s="931"/>
      <c r="J739" s="931"/>
      <c r="K739" s="931"/>
      <c r="L739" s="931"/>
      <c r="M739" s="931"/>
      <c r="N739" s="931"/>
      <c r="O739" s="931"/>
      <c r="P739" s="932"/>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52"/>
      <c r="AX739" s="53"/>
    </row>
    <row r="740" spans="1:50" ht="28.35" customHeight="1" x14ac:dyDescent="0.15">
      <c r="A740" s="773" t="s">
        <v>460</v>
      </c>
      <c r="B740" s="774"/>
      <c r="C740" s="774"/>
      <c r="D740" s="774"/>
      <c r="E740" s="774"/>
      <c r="F740" s="77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102"/>
      <c r="B741" s="103"/>
      <c r="C741" s="103"/>
      <c r="D741" s="103"/>
      <c r="E741" s="103"/>
      <c r="F741" s="1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102"/>
      <c r="B742" s="103"/>
      <c r="C742" s="103"/>
      <c r="D742" s="103"/>
      <c r="E742" s="103"/>
      <c r="F742" s="1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102"/>
      <c r="B743" s="103"/>
      <c r="C743" s="103"/>
      <c r="D743" s="103"/>
      <c r="E743" s="103"/>
      <c r="F743" s="1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102"/>
      <c r="B744" s="103"/>
      <c r="C744" s="103"/>
      <c r="D744" s="103"/>
      <c r="E744" s="103"/>
      <c r="F744" s="1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102"/>
      <c r="B745" s="103"/>
      <c r="C745" s="103"/>
      <c r="D745" s="103"/>
      <c r="E745" s="103"/>
      <c r="F745" s="1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102"/>
      <c r="B746" s="103"/>
      <c r="C746" s="103"/>
      <c r="D746" s="103"/>
      <c r="E746" s="103"/>
      <c r="F746" s="1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102"/>
      <c r="B747" s="103"/>
      <c r="C747" s="103"/>
      <c r="D747" s="103"/>
      <c r="E747" s="103"/>
      <c r="F747" s="1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102"/>
      <c r="B748" s="103"/>
      <c r="C748" s="103"/>
      <c r="D748" s="103"/>
      <c r="E748" s="103"/>
      <c r="F748" s="1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102"/>
      <c r="B749" s="103"/>
      <c r="C749" s="103"/>
      <c r="D749" s="103"/>
      <c r="E749" s="103"/>
      <c r="F749" s="1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102"/>
      <c r="B750" s="103"/>
      <c r="C750" s="103"/>
      <c r="D750" s="103"/>
      <c r="E750" s="103"/>
      <c r="F750" s="1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102"/>
      <c r="B751" s="103"/>
      <c r="C751" s="103"/>
      <c r="D751" s="103"/>
      <c r="E751" s="103"/>
      <c r="F751" s="1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102"/>
      <c r="B752" s="103"/>
      <c r="C752" s="103"/>
      <c r="D752" s="103"/>
      <c r="E752" s="103"/>
      <c r="F752" s="1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02"/>
      <c r="B753" s="103"/>
      <c r="C753" s="103"/>
      <c r="D753" s="103"/>
      <c r="E753" s="103"/>
      <c r="F753" s="1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02"/>
      <c r="B754" s="103"/>
      <c r="C754" s="103"/>
      <c r="D754" s="103"/>
      <c r="E754" s="103"/>
      <c r="F754" s="1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102"/>
      <c r="B755" s="103"/>
      <c r="C755" s="103"/>
      <c r="D755" s="103"/>
      <c r="E755" s="103"/>
      <c r="F755" s="1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02"/>
      <c r="B756" s="103"/>
      <c r="C756" s="103"/>
      <c r="D756" s="103"/>
      <c r="E756" s="103"/>
      <c r="F756" s="1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02"/>
      <c r="B757" s="103"/>
      <c r="C757" s="103"/>
      <c r="D757" s="103"/>
      <c r="E757" s="103"/>
      <c r="F757" s="1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02"/>
      <c r="B758" s="103"/>
      <c r="C758" s="103"/>
      <c r="D758" s="103"/>
      <c r="E758" s="103"/>
      <c r="F758" s="1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02"/>
      <c r="B759" s="103"/>
      <c r="C759" s="103"/>
      <c r="D759" s="103"/>
      <c r="E759" s="103"/>
      <c r="F759" s="1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02"/>
      <c r="B760" s="103"/>
      <c r="C760" s="103"/>
      <c r="D760" s="103"/>
      <c r="E760" s="103"/>
      <c r="F760" s="1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02"/>
      <c r="B761" s="103"/>
      <c r="C761" s="103"/>
      <c r="D761" s="103"/>
      <c r="E761" s="103"/>
      <c r="F761" s="1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02"/>
      <c r="B762" s="103"/>
      <c r="C762" s="103"/>
      <c r="D762" s="103"/>
      <c r="E762" s="103"/>
      <c r="F762" s="1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02"/>
      <c r="B763" s="103"/>
      <c r="C763" s="103"/>
      <c r="D763" s="103"/>
      <c r="E763" s="103"/>
      <c r="F763" s="1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02"/>
      <c r="B764" s="103"/>
      <c r="C764" s="103"/>
      <c r="D764" s="103"/>
      <c r="E764" s="103"/>
      <c r="F764" s="1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02"/>
      <c r="B765" s="103"/>
      <c r="C765" s="103"/>
      <c r="D765" s="103"/>
      <c r="E765" s="103"/>
      <c r="F765" s="1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02"/>
      <c r="B766" s="103"/>
      <c r="C766" s="103"/>
      <c r="D766" s="103"/>
      <c r="E766" s="103"/>
      <c r="F766" s="1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02"/>
      <c r="B767" s="103"/>
      <c r="C767" s="103"/>
      <c r="D767" s="103"/>
      <c r="E767" s="103"/>
      <c r="F767" s="1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02"/>
      <c r="B768" s="103"/>
      <c r="C768" s="103"/>
      <c r="D768" s="103"/>
      <c r="E768" s="103"/>
      <c r="F768" s="1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02"/>
      <c r="B769" s="103"/>
      <c r="C769" s="103"/>
      <c r="D769" s="103"/>
      <c r="E769" s="103"/>
      <c r="F769" s="1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02"/>
      <c r="B770" s="103"/>
      <c r="C770" s="103"/>
      <c r="D770" s="103"/>
      <c r="E770" s="103"/>
      <c r="F770" s="1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02"/>
      <c r="B771" s="103"/>
      <c r="C771" s="103"/>
      <c r="D771" s="103"/>
      <c r="E771" s="103"/>
      <c r="F771" s="1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02"/>
      <c r="B772" s="103"/>
      <c r="C772" s="103"/>
      <c r="D772" s="103"/>
      <c r="E772" s="103"/>
      <c r="F772" s="1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02"/>
      <c r="B773" s="103"/>
      <c r="C773" s="103"/>
      <c r="D773" s="103"/>
      <c r="E773" s="103"/>
      <c r="F773" s="1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02"/>
      <c r="B774" s="103"/>
      <c r="C774" s="103"/>
      <c r="D774" s="103"/>
      <c r="E774" s="103"/>
      <c r="F774" s="1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02"/>
      <c r="B775" s="103"/>
      <c r="C775" s="103"/>
      <c r="D775" s="103"/>
      <c r="E775" s="103"/>
      <c r="F775" s="1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02"/>
      <c r="B776" s="103"/>
      <c r="C776" s="103"/>
      <c r="D776" s="103"/>
      <c r="E776" s="103"/>
      <c r="F776" s="1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02"/>
      <c r="B777" s="103"/>
      <c r="C777" s="103"/>
      <c r="D777" s="103"/>
      <c r="E777" s="103"/>
      <c r="F777" s="1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462</v>
      </c>
      <c r="B779" s="754"/>
      <c r="C779" s="754"/>
      <c r="D779" s="754"/>
      <c r="E779" s="754"/>
      <c r="F779" s="755"/>
      <c r="G779" s="419" t="s">
        <v>522</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439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4.5" customHeight="1" x14ac:dyDescent="0.15">
      <c r="A781" s="569"/>
      <c r="B781" s="756"/>
      <c r="C781" s="756"/>
      <c r="D781" s="756"/>
      <c r="E781" s="756"/>
      <c r="F781" s="757"/>
      <c r="G781" s="434" t="s">
        <v>523</v>
      </c>
      <c r="H781" s="435"/>
      <c r="I781" s="435"/>
      <c r="J781" s="435"/>
      <c r="K781" s="436"/>
      <c r="L781" s="437" t="s">
        <v>541</v>
      </c>
      <c r="M781" s="438"/>
      <c r="N781" s="438"/>
      <c r="O781" s="438"/>
      <c r="P781" s="438"/>
      <c r="Q781" s="438"/>
      <c r="R781" s="438"/>
      <c r="S781" s="438"/>
      <c r="T781" s="438"/>
      <c r="U781" s="438"/>
      <c r="V781" s="438"/>
      <c r="W781" s="438"/>
      <c r="X781" s="439"/>
      <c r="Y781" s="464">
        <v>176.77699999999999</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176.77699999999999</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69"/>
      <c r="B792" s="756"/>
      <c r="C792" s="756"/>
      <c r="D792" s="756"/>
      <c r="E792" s="756"/>
      <c r="F792" s="757"/>
      <c r="G792" s="419" t="s">
        <v>380</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379</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9"/>
      <c r="B805" s="756"/>
      <c r="C805" s="756"/>
      <c r="D805" s="756"/>
      <c r="E805" s="756"/>
      <c r="F805" s="757"/>
      <c r="G805" s="419" t="s">
        <v>381</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382</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9"/>
      <c r="B818" s="756"/>
      <c r="C818" s="756"/>
      <c r="D818" s="756"/>
      <c r="E818" s="756"/>
      <c r="F818" s="757"/>
      <c r="G818" s="419" t="s">
        <v>354</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299</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2" t="s">
        <v>417</v>
      </c>
      <c r="AM831" s="923"/>
      <c r="AN831" s="92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358</v>
      </c>
      <c r="K836" s="416"/>
      <c r="L836" s="416"/>
      <c r="M836" s="416"/>
      <c r="N836" s="416"/>
      <c r="O836" s="416"/>
      <c r="P836" s="345" t="s">
        <v>330</v>
      </c>
      <c r="Q836" s="345"/>
      <c r="R836" s="345"/>
      <c r="S836" s="345"/>
      <c r="T836" s="345"/>
      <c r="U836" s="345"/>
      <c r="V836" s="345"/>
      <c r="W836" s="345"/>
      <c r="X836" s="345"/>
      <c r="Y836" s="342" t="s">
        <v>355</v>
      </c>
      <c r="Z836" s="343"/>
      <c r="AA836" s="343"/>
      <c r="AB836" s="343"/>
      <c r="AC836" s="251" t="s">
        <v>410</v>
      </c>
      <c r="AD836" s="251"/>
      <c r="AE836" s="251"/>
      <c r="AF836" s="251"/>
      <c r="AG836" s="251"/>
      <c r="AH836" s="342" t="s">
        <v>444</v>
      </c>
      <c r="AI836" s="344"/>
      <c r="AJ836" s="344"/>
      <c r="AK836" s="344"/>
      <c r="AL836" s="344" t="s">
        <v>22</v>
      </c>
      <c r="AM836" s="344"/>
      <c r="AN836" s="344"/>
      <c r="AO836" s="417"/>
      <c r="AP836" s="418" t="s">
        <v>359</v>
      </c>
      <c r="AQ836" s="418"/>
      <c r="AR836" s="418"/>
      <c r="AS836" s="418"/>
      <c r="AT836" s="418"/>
      <c r="AU836" s="418"/>
      <c r="AV836" s="418"/>
      <c r="AW836" s="418"/>
      <c r="AX836" s="418"/>
    </row>
    <row r="837" spans="1:50" ht="38.25" customHeight="1" x14ac:dyDescent="0.15">
      <c r="A837" s="394">
        <v>1</v>
      </c>
      <c r="B837" s="394">
        <v>1</v>
      </c>
      <c r="C837" s="414" t="s">
        <v>524</v>
      </c>
      <c r="D837" s="405"/>
      <c r="E837" s="405"/>
      <c r="F837" s="405"/>
      <c r="G837" s="405"/>
      <c r="H837" s="405"/>
      <c r="I837" s="405"/>
      <c r="J837" s="406">
        <v>9000020431001</v>
      </c>
      <c r="K837" s="407"/>
      <c r="L837" s="407"/>
      <c r="M837" s="407"/>
      <c r="N837" s="407"/>
      <c r="O837" s="407"/>
      <c r="P837" s="308" t="s">
        <v>534</v>
      </c>
      <c r="Q837" s="308"/>
      <c r="R837" s="308"/>
      <c r="S837" s="308"/>
      <c r="T837" s="308"/>
      <c r="U837" s="308"/>
      <c r="V837" s="308"/>
      <c r="W837" s="308"/>
      <c r="X837" s="308"/>
      <c r="Y837" s="317">
        <v>176.77699999999999</v>
      </c>
      <c r="Z837" s="318"/>
      <c r="AA837" s="318"/>
      <c r="AB837" s="319"/>
      <c r="AC837" s="316" t="s">
        <v>535</v>
      </c>
      <c r="AD837" s="413"/>
      <c r="AE837" s="413"/>
      <c r="AF837" s="413"/>
      <c r="AG837" s="413"/>
      <c r="AH837" s="408" t="s">
        <v>492</v>
      </c>
      <c r="AI837" s="409"/>
      <c r="AJ837" s="409"/>
      <c r="AK837" s="409"/>
      <c r="AL837" s="313" t="s">
        <v>497</v>
      </c>
      <c r="AM837" s="314"/>
      <c r="AN837" s="314"/>
      <c r="AO837" s="315"/>
      <c r="AP837" s="309" t="s">
        <v>497</v>
      </c>
      <c r="AQ837" s="309"/>
      <c r="AR837" s="309"/>
      <c r="AS837" s="309"/>
      <c r="AT837" s="309"/>
      <c r="AU837" s="309"/>
      <c r="AV837" s="309"/>
      <c r="AW837" s="309"/>
      <c r="AX837" s="309"/>
    </row>
    <row r="838" spans="1:50" ht="38.25" customHeight="1" x14ac:dyDescent="0.15">
      <c r="A838" s="394">
        <v>2</v>
      </c>
      <c r="B838" s="394">
        <v>1</v>
      </c>
      <c r="C838" s="414" t="s">
        <v>532</v>
      </c>
      <c r="D838" s="405"/>
      <c r="E838" s="405"/>
      <c r="F838" s="405"/>
      <c r="G838" s="405"/>
      <c r="H838" s="405"/>
      <c r="I838" s="405"/>
      <c r="J838" s="406">
        <v>9000020431001</v>
      </c>
      <c r="K838" s="407"/>
      <c r="L838" s="407"/>
      <c r="M838" s="407"/>
      <c r="N838" s="407"/>
      <c r="O838" s="407"/>
      <c r="P838" s="308" t="s">
        <v>534</v>
      </c>
      <c r="Q838" s="308"/>
      <c r="R838" s="308"/>
      <c r="S838" s="308"/>
      <c r="T838" s="308"/>
      <c r="U838" s="308"/>
      <c r="V838" s="308"/>
      <c r="W838" s="308"/>
      <c r="X838" s="308"/>
      <c r="Y838" s="317">
        <v>1.32</v>
      </c>
      <c r="Z838" s="318"/>
      <c r="AA838" s="318"/>
      <c r="AB838" s="319"/>
      <c r="AC838" s="316" t="s">
        <v>535</v>
      </c>
      <c r="AD838" s="316"/>
      <c r="AE838" s="316"/>
      <c r="AF838" s="316"/>
      <c r="AG838" s="316"/>
      <c r="AH838" s="408" t="s">
        <v>492</v>
      </c>
      <c r="AI838" s="409"/>
      <c r="AJ838" s="409"/>
      <c r="AK838" s="409"/>
      <c r="AL838" s="313" t="s">
        <v>492</v>
      </c>
      <c r="AM838" s="314"/>
      <c r="AN838" s="314"/>
      <c r="AO838" s="315"/>
      <c r="AP838" s="309" t="s">
        <v>538</v>
      </c>
      <c r="AQ838" s="309"/>
      <c r="AR838" s="309"/>
      <c r="AS838" s="309"/>
      <c r="AT838" s="309"/>
      <c r="AU838" s="309"/>
      <c r="AV838" s="309"/>
      <c r="AW838" s="309"/>
      <c r="AX838" s="309"/>
    </row>
    <row r="839" spans="1:50" ht="38.25" customHeight="1" x14ac:dyDescent="0.15">
      <c r="A839" s="394">
        <v>3</v>
      </c>
      <c r="B839" s="394">
        <v>1</v>
      </c>
      <c r="C839" s="414" t="s">
        <v>547</v>
      </c>
      <c r="D839" s="405"/>
      <c r="E839" s="405"/>
      <c r="F839" s="405"/>
      <c r="G839" s="405"/>
      <c r="H839" s="405"/>
      <c r="I839" s="405"/>
      <c r="J839" s="406">
        <v>9000020431001</v>
      </c>
      <c r="K839" s="407"/>
      <c r="L839" s="407"/>
      <c r="M839" s="407"/>
      <c r="N839" s="407"/>
      <c r="O839" s="407"/>
      <c r="P839" s="308" t="s">
        <v>534</v>
      </c>
      <c r="Q839" s="308"/>
      <c r="R839" s="308"/>
      <c r="S839" s="308"/>
      <c r="T839" s="308"/>
      <c r="U839" s="308"/>
      <c r="V839" s="308"/>
      <c r="W839" s="308"/>
      <c r="X839" s="308"/>
      <c r="Y839" s="317">
        <v>0.4</v>
      </c>
      <c r="Z839" s="318"/>
      <c r="AA839" s="318"/>
      <c r="AB839" s="319"/>
      <c r="AC839" s="316" t="s">
        <v>535</v>
      </c>
      <c r="AD839" s="316"/>
      <c r="AE839" s="316"/>
      <c r="AF839" s="316"/>
      <c r="AG839" s="316"/>
      <c r="AH839" s="311" t="s">
        <v>492</v>
      </c>
      <c r="AI839" s="312"/>
      <c r="AJ839" s="312"/>
      <c r="AK839" s="312"/>
      <c r="AL839" s="313" t="s">
        <v>492</v>
      </c>
      <c r="AM839" s="314"/>
      <c r="AN839" s="314"/>
      <c r="AO839" s="315"/>
      <c r="AP839" s="309" t="s">
        <v>492</v>
      </c>
      <c r="AQ839" s="309"/>
      <c r="AR839" s="309"/>
      <c r="AS839" s="309"/>
      <c r="AT839" s="309"/>
      <c r="AU839" s="309"/>
      <c r="AV839" s="309"/>
      <c r="AW839" s="309"/>
      <c r="AX839" s="309"/>
    </row>
    <row r="840" spans="1:50" ht="38.25" customHeight="1" x14ac:dyDescent="0.15">
      <c r="A840" s="394">
        <v>4</v>
      </c>
      <c r="B840" s="394">
        <v>1</v>
      </c>
      <c r="C840" s="414" t="s">
        <v>525</v>
      </c>
      <c r="D840" s="405"/>
      <c r="E840" s="405"/>
      <c r="F840" s="405"/>
      <c r="G840" s="405"/>
      <c r="H840" s="405"/>
      <c r="I840" s="405"/>
      <c r="J840" s="406">
        <v>7000020430005</v>
      </c>
      <c r="K840" s="407"/>
      <c r="L840" s="407"/>
      <c r="M840" s="407"/>
      <c r="N840" s="407"/>
      <c r="O840" s="407"/>
      <c r="P840" s="308" t="s">
        <v>534</v>
      </c>
      <c r="Q840" s="308"/>
      <c r="R840" s="308"/>
      <c r="S840" s="308"/>
      <c r="T840" s="308"/>
      <c r="U840" s="308"/>
      <c r="V840" s="308"/>
      <c r="W840" s="308"/>
      <c r="X840" s="308"/>
      <c r="Y840" s="317">
        <v>40.351999999999997</v>
      </c>
      <c r="Z840" s="318"/>
      <c r="AA840" s="318"/>
      <c r="AB840" s="319"/>
      <c r="AC840" s="316" t="s">
        <v>535</v>
      </c>
      <c r="AD840" s="316"/>
      <c r="AE840" s="316"/>
      <c r="AF840" s="316"/>
      <c r="AG840" s="316"/>
      <c r="AH840" s="311" t="s">
        <v>492</v>
      </c>
      <c r="AI840" s="312"/>
      <c r="AJ840" s="312"/>
      <c r="AK840" s="312"/>
      <c r="AL840" s="313" t="s">
        <v>498</v>
      </c>
      <c r="AM840" s="314"/>
      <c r="AN840" s="314"/>
      <c r="AO840" s="315"/>
      <c r="AP840" s="309" t="s">
        <v>539</v>
      </c>
      <c r="AQ840" s="309"/>
      <c r="AR840" s="309"/>
      <c r="AS840" s="309"/>
      <c r="AT840" s="309"/>
      <c r="AU840" s="309"/>
      <c r="AV840" s="309"/>
      <c r="AW840" s="309"/>
      <c r="AX840" s="309"/>
    </row>
    <row r="841" spans="1:50" ht="38.25" customHeight="1" x14ac:dyDescent="0.15">
      <c r="A841" s="394">
        <v>5</v>
      </c>
      <c r="B841" s="394">
        <v>1</v>
      </c>
      <c r="C841" s="414" t="s">
        <v>548</v>
      </c>
      <c r="D841" s="405"/>
      <c r="E841" s="405"/>
      <c r="F841" s="405"/>
      <c r="G841" s="405"/>
      <c r="H841" s="405"/>
      <c r="I841" s="405"/>
      <c r="J841" s="406">
        <v>7000020430005</v>
      </c>
      <c r="K841" s="407"/>
      <c r="L841" s="407"/>
      <c r="M841" s="407"/>
      <c r="N841" s="407"/>
      <c r="O841" s="407"/>
      <c r="P841" s="308" t="s">
        <v>534</v>
      </c>
      <c r="Q841" s="308"/>
      <c r="R841" s="308"/>
      <c r="S841" s="308"/>
      <c r="T841" s="308"/>
      <c r="U841" s="308"/>
      <c r="V841" s="308"/>
      <c r="W841" s="308"/>
      <c r="X841" s="308"/>
      <c r="Y841" s="317">
        <v>1.216</v>
      </c>
      <c r="Z841" s="318"/>
      <c r="AA841" s="318"/>
      <c r="AB841" s="319"/>
      <c r="AC841" s="316" t="s">
        <v>535</v>
      </c>
      <c r="AD841" s="316"/>
      <c r="AE841" s="316"/>
      <c r="AF841" s="316"/>
      <c r="AG841" s="316"/>
      <c r="AH841" s="311" t="s">
        <v>514</v>
      </c>
      <c r="AI841" s="312"/>
      <c r="AJ841" s="312"/>
      <c r="AK841" s="312"/>
      <c r="AL841" s="313" t="s">
        <v>492</v>
      </c>
      <c r="AM841" s="314"/>
      <c r="AN841" s="314"/>
      <c r="AO841" s="315"/>
      <c r="AP841" s="309" t="s">
        <v>498</v>
      </c>
      <c r="AQ841" s="309"/>
      <c r="AR841" s="309"/>
      <c r="AS841" s="309"/>
      <c r="AT841" s="309"/>
      <c r="AU841" s="309"/>
      <c r="AV841" s="309"/>
      <c r="AW841" s="309"/>
      <c r="AX841" s="309"/>
    </row>
    <row r="842" spans="1:50" ht="48.75" customHeight="1" x14ac:dyDescent="0.15">
      <c r="A842" s="394">
        <v>6</v>
      </c>
      <c r="B842" s="394">
        <v>1</v>
      </c>
      <c r="C842" s="414" t="s">
        <v>526</v>
      </c>
      <c r="D842" s="405"/>
      <c r="E842" s="405"/>
      <c r="F842" s="405"/>
      <c r="G842" s="405"/>
      <c r="H842" s="405"/>
      <c r="I842" s="405"/>
      <c r="J842" s="406">
        <v>1000020432130</v>
      </c>
      <c r="K842" s="407"/>
      <c r="L842" s="407"/>
      <c r="M842" s="407"/>
      <c r="N842" s="407"/>
      <c r="O842" s="407"/>
      <c r="P842" s="308" t="s">
        <v>534</v>
      </c>
      <c r="Q842" s="308"/>
      <c r="R842" s="308"/>
      <c r="S842" s="308"/>
      <c r="T842" s="308"/>
      <c r="U842" s="308"/>
      <c r="V842" s="308"/>
      <c r="W842" s="308"/>
      <c r="X842" s="308"/>
      <c r="Y842" s="317">
        <v>24.568000000000001</v>
      </c>
      <c r="Z842" s="318"/>
      <c r="AA842" s="318"/>
      <c r="AB842" s="319"/>
      <c r="AC842" s="316" t="s">
        <v>535</v>
      </c>
      <c r="AD842" s="316"/>
      <c r="AE842" s="316"/>
      <c r="AF842" s="316"/>
      <c r="AG842" s="316"/>
      <c r="AH842" s="311" t="s">
        <v>492</v>
      </c>
      <c r="AI842" s="312"/>
      <c r="AJ842" s="312"/>
      <c r="AK842" s="312"/>
      <c r="AL842" s="313" t="s">
        <v>492</v>
      </c>
      <c r="AM842" s="314"/>
      <c r="AN842" s="314"/>
      <c r="AO842" s="315"/>
      <c r="AP842" s="309" t="s">
        <v>536</v>
      </c>
      <c r="AQ842" s="309"/>
      <c r="AR842" s="309"/>
      <c r="AS842" s="309"/>
      <c r="AT842" s="309"/>
      <c r="AU842" s="309"/>
      <c r="AV842" s="309"/>
      <c r="AW842" s="309"/>
      <c r="AX842" s="309"/>
    </row>
    <row r="843" spans="1:50" ht="47.25" customHeight="1" x14ac:dyDescent="0.15">
      <c r="A843" s="394">
        <v>7</v>
      </c>
      <c r="B843" s="394">
        <v>1</v>
      </c>
      <c r="C843" s="414" t="s">
        <v>531</v>
      </c>
      <c r="D843" s="405"/>
      <c r="E843" s="405"/>
      <c r="F843" s="405"/>
      <c r="G843" s="405"/>
      <c r="H843" s="405"/>
      <c r="I843" s="405"/>
      <c r="J843" s="406">
        <v>1000020432130</v>
      </c>
      <c r="K843" s="407"/>
      <c r="L843" s="407"/>
      <c r="M843" s="407"/>
      <c r="N843" s="407"/>
      <c r="O843" s="407"/>
      <c r="P843" s="308" t="s">
        <v>534</v>
      </c>
      <c r="Q843" s="308"/>
      <c r="R843" s="308"/>
      <c r="S843" s="308"/>
      <c r="T843" s="308"/>
      <c r="U843" s="308"/>
      <c r="V843" s="308"/>
      <c r="W843" s="308"/>
      <c r="X843" s="308"/>
      <c r="Y843" s="317">
        <v>1.6859999999999999</v>
      </c>
      <c r="Z843" s="318"/>
      <c r="AA843" s="318"/>
      <c r="AB843" s="319"/>
      <c r="AC843" s="316" t="s">
        <v>535</v>
      </c>
      <c r="AD843" s="316"/>
      <c r="AE843" s="316"/>
      <c r="AF843" s="316"/>
      <c r="AG843" s="316"/>
      <c r="AH843" s="311" t="s">
        <v>492</v>
      </c>
      <c r="AI843" s="312"/>
      <c r="AJ843" s="312"/>
      <c r="AK843" s="312"/>
      <c r="AL843" s="313" t="s">
        <v>492</v>
      </c>
      <c r="AM843" s="314"/>
      <c r="AN843" s="314"/>
      <c r="AO843" s="315"/>
      <c r="AP843" s="309" t="s">
        <v>497</v>
      </c>
      <c r="AQ843" s="309"/>
      <c r="AR843" s="309"/>
      <c r="AS843" s="309"/>
      <c r="AT843" s="309"/>
      <c r="AU843" s="309"/>
      <c r="AV843" s="309"/>
      <c r="AW843" s="309"/>
      <c r="AX843" s="309"/>
    </row>
    <row r="844" spans="1:50" ht="48" customHeight="1" x14ac:dyDescent="0.15">
      <c r="A844" s="394">
        <v>8</v>
      </c>
      <c r="B844" s="394">
        <v>1</v>
      </c>
      <c r="C844" s="414" t="s">
        <v>549</v>
      </c>
      <c r="D844" s="405"/>
      <c r="E844" s="405"/>
      <c r="F844" s="405"/>
      <c r="G844" s="405"/>
      <c r="H844" s="405"/>
      <c r="I844" s="405"/>
      <c r="J844" s="406">
        <v>1000020432130</v>
      </c>
      <c r="K844" s="407"/>
      <c r="L844" s="407"/>
      <c r="M844" s="407"/>
      <c r="N844" s="407"/>
      <c r="O844" s="407"/>
      <c r="P844" s="308" t="s">
        <v>534</v>
      </c>
      <c r="Q844" s="308"/>
      <c r="R844" s="308"/>
      <c r="S844" s="308"/>
      <c r="T844" s="308"/>
      <c r="U844" s="308"/>
      <c r="V844" s="308"/>
      <c r="W844" s="308"/>
      <c r="X844" s="308"/>
      <c r="Y844" s="317">
        <v>0.75600000000000001</v>
      </c>
      <c r="Z844" s="318"/>
      <c r="AA844" s="318"/>
      <c r="AB844" s="319"/>
      <c r="AC844" s="316" t="s">
        <v>535</v>
      </c>
      <c r="AD844" s="316"/>
      <c r="AE844" s="316"/>
      <c r="AF844" s="316"/>
      <c r="AG844" s="316"/>
      <c r="AH844" s="311" t="s">
        <v>514</v>
      </c>
      <c r="AI844" s="312"/>
      <c r="AJ844" s="312"/>
      <c r="AK844" s="312"/>
      <c r="AL844" s="313" t="s">
        <v>492</v>
      </c>
      <c r="AM844" s="314"/>
      <c r="AN844" s="314"/>
      <c r="AO844" s="315"/>
      <c r="AP844" s="309" t="s">
        <v>492</v>
      </c>
      <c r="AQ844" s="309"/>
      <c r="AR844" s="309"/>
      <c r="AS844" s="309"/>
      <c r="AT844" s="309"/>
      <c r="AU844" s="309"/>
      <c r="AV844" s="309"/>
      <c r="AW844" s="309"/>
      <c r="AX844" s="309"/>
    </row>
    <row r="845" spans="1:50" ht="38.25" customHeight="1" x14ac:dyDescent="0.15">
      <c r="A845" s="394">
        <v>9</v>
      </c>
      <c r="B845" s="394">
        <v>1</v>
      </c>
      <c r="C845" s="414" t="s">
        <v>527</v>
      </c>
      <c r="D845" s="405"/>
      <c r="E845" s="405"/>
      <c r="F845" s="405"/>
      <c r="G845" s="405"/>
      <c r="H845" s="405"/>
      <c r="I845" s="405"/>
      <c r="J845" s="406">
        <v>4000020433489</v>
      </c>
      <c r="K845" s="407"/>
      <c r="L845" s="407"/>
      <c r="M845" s="407"/>
      <c r="N845" s="407"/>
      <c r="O845" s="407"/>
      <c r="P845" s="308" t="s">
        <v>534</v>
      </c>
      <c r="Q845" s="308"/>
      <c r="R845" s="308"/>
      <c r="S845" s="308"/>
      <c r="T845" s="308"/>
      <c r="U845" s="308"/>
      <c r="V845" s="308"/>
      <c r="W845" s="308"/>
      <c r="X845" s="308"/>
      <c r="Y845" s="317">
        <v>22.561</v>
      </c>
      <c r="Z845" s="318"/>
      <c r="AA845" s="318"/>
      <c r="AB845" s="319"/>
      <c r="AC845" s="316" t="s">
        <v>535</v>
      </c>
      <c r="AD845" s="316"/>
      <c r="AE845" s="316"/>
      <c r="AF845" s="316"/>
      <c r="AG845" s="316"/>
      <c r="AH845" s="311" t="s">
        <v>492</v>
      </c>
      <c r="AI845" s="312"/>
      <c r="AJ845" s="312"/>
      <c r="AK845" s="312"/>
      <c r="AL845" s="313" t="s">
        <v>492</v>
      </c>
      <c r="AM845" s="314"/>
      <c r="AN845" s="314"/>
      <c r="AO845" s="315"/>
      <c r="AP845" s="309" t="s">
        <v>497</v>
      </c>
      <c r="AQ845" s="309"/>
      <c r="AR845" s="309"/>
      <c r="AS845" s="309"/>
      <c r="AT845" s="309"/>
      <c r="AU845" s="309"/>
      <c r="AV845" s="309"/>
      <c r="AW845" s="309"/>
      <c r="AX845" s="309"/>
    </row>
    <row r="846" spans="1:50" ht="38.25" customHeight="1" x14ac:dyDescent="0.15">
      <c r="A846" s="394">
        <v>10</v>
      </c>
      <c r="B846" s="394">
        <v>1</v>
      </c>
      <c r="C846" s="414" t="s">
        <v>528</v>
      </c>
      <c r="D846" s="405"/>
      <c r="E846" s="405"/>
      <c r="F846" s="405"/>
      <c r="G846" s="405"/>
      <c r="H846" s="405"/>
      <c r="I846" s="405"/>
      <c r="J846" s="406">
        <v>2000020432113</v>
      </c>
      <c r="K846" s="407"/>
      <c r="L846" s="407"/>
      <c r="M846" s="407"/>
      <c r="N846" s="407"/>
      <c r="O846" s="407"/>
      <c r="P846" s="308" t="s">
        <v>534</v>
      </c>
      <c r="Q846" s="308"/>
      <c r="R846" s="308"/>
      <c r="S846" s="308"/>
      <c r="T846" s="308"/>
      <c r="U846" s="308"/>
      <c r="V846" s="308"/>
      <c r="W846" s="308"/>
      <c r="X846" s="308"/>
      <c r="Y846" s="317">
        <v>7.8310000000000004</v>
      </c>
      <c r="Z846" s="318"/>
      <c r="AA846" s="318"/>
      <c r="AB846" s="319"/>
      <c r="AC846" s="316" t="s">
        <v>535</v>
      </c>
      <c r="AD846" s="316"/>
      <c r="AE846" s="316"/>
      <c r="AF846" s="316"/>
      <c r="AG846" s="316"/>
      <c r="AH846" s="311" t="s">
        <v>492</v>
      </c>
      <c r="AI846" s="312"/>
      <c r="AJ846" s="312"/>
      <c r="AK846" s="312"/>
      <c r="AL846" s="313" t="s">
        <v>498</v>
      </c>
      <c r="AM846" s="314"/>
      <c r="AN846" s="314"/>
      <c r="AO846" s="315"/>
      <c r="AP846" s="309" t="s">
        <v>540</v>
      </c>
      <c r="AQ846" s="309"/>
      <c r="AR846" s="309"/>
      <c r="AS846" s="309"/>
      <c r="AT846" s="309"/>
      <c r="AU846" s="309"/>
      <c r="AV846" s="309"/>
      <c r="AW846" s="309"/>
      <c r="AX846" s="309"/>
    </row>
    <row r="847" spans="1:50" ht="38.25" customHeight="1" x14ac:dyDescent="0.15">
      <c r="A847" s="394">
        <v>11</v>
      </c>
      <c r="B847" s="394">
        <v>1</v>
      </c>
      <c r="C847" s="405" t="s">
        <v>530</v>
      </c>
      <c r="D847" s="405"/>
      <c r="E847" s="405"/>
      <c r="F847" s="405"/>
      <c r="G847" s="405"/>
      <c r="H847" s="405"/>
      <c r="I847" s="405"/>
      <c r="J847" s="406">
        <v>2000020432113</v>
      </c>
      <c r="K847" s="407"/>
      <c r="L847" s="407"/>
      <c r="M847" s="407"/>
      <c r="N847" s="407"/>
      <c r="O847" s="407"/>
      <c r="P847" s="308" t="s">
        <v>534</v>
      </c>
      <c r="Q847" s="308"/>
      <c r="R847" s="308"/>
      <c r="S847" s="308"/>
      <c r="T847" s="308"/>
      <c r="U847" s="308"/>
      <c r="V847" s="308"/>
      <c r="W847" s="308"/>
      <c r="X847" s="308"/>
      <c r="Y847" s="317">
        <v>2.9209999999999998</v>
      </c>
      <c r="Z847" s="318"/>
      <c r="AA847" s="318"/>
      <c r="AB847" s="319"/>
      <c r="AC847" s="310" t="s">
        <v>535</v>
      </c>
      <c r="AD847" s="310"/>
      <c r="AE847" s="310"/>
      <c r="AF847" s="310"/>
      <c r="AG847" s="310"/>
      <c r="AH847" s="311" t="s">
        <v>469</v>
      </c>
      <c r="AI847" s="312"/>
      <c r="AJ847" s="312"/>
      <c r="AK847" s="312"/>
      <c r="AL847" s="313" t="s">
        <v>469</v>
      </c>
      <c r="AM847" s="314"/>
      <c r="AN847" s="314"/>
      <c r="AO847" s="315"/>
      <c r="AP847" s="309" t="s">
        <v>469</v>
      </c>
      <c r="AQ847" s="309"/>
      <c r="AR847" s="309"/>
      <c r="AS847" s="309"/>
      <c r="AT847" s="309"/>
      <c r="AU847" s="309"/>
      <c r="AV847" s="309"/>
      <c r="AW847" s="309"/>
      <c r="AX847" s="309"/>
    </row>
    <row r="848" spans="1:50" ht="38.25" customHeight="1" x14ac:dyDescent="0.15">
      <c r="A848" s="394">
        <v>12</v>
      </c>
      <c r="B848" s="394">
        <v>1</v>
      </c>
      <c r="C848" s="414" t="s">
        <v>550</v>
      </c>
      <c r="D848" s="405"/>
      <c r="E848" s="405"/>
      <c r="F848" s="405"/>
      <c r="G848" s="405"/>
      <c r="H848" s="405"/>
      <c r="I848" s="405"/>
      <c r="J848" s="406">
        <v>2000020432113</v>
      </c>
      <c r="K848" s="407"/>
      <c r="L848" s="407"/>
      <c r="M848" s="407"/>
      <c r="N848" s="407"/>
      <c r="O848" s="407"/>
      <c r="P848" s="308" t="s">
        <v>534</v>
      </c>
      <c r="Q848" s="308"/>
      <c r="R848" s="308"/>
      <c r="S848" s="308"/>
      <c r="T848" s="308"/>
      <c r="U848" s="308"/>
      <c r="V848" s="308"/>
      <c r="W848" s="308"/>
      <c r="X848" s="308"/>
      <c r="Y848" s="317">
        <v>0.86599999999999999</v>
      </c>
      <c r="Z848" s="318"/>
      <c r="AA848" s="318"/>
      <c r="AB848" s="319"/>
      <c r="AC848" s="310" t="s">
        <v>535</v>
      </c>
      <c r="AD848" s="310"/>
      <c r="AE848" s="310"/>
      <c r="AF848" s="310"/>
      <c r="AG848" s="310"/>
      <c r="AH848" s="311" t="s">
        <v>469</v>
      </c>
      <c r="AI848" s="312"/>
      <c r="AJ848" s="312"/>
      <c r="AK848" s="312"/>
      <c r="AL848" s="313" t="s">
        <v>469</v>
      </c>
      <c r="AM848" s="314"/>
      <c r="AN848" s="314"/>
      <c r="AO848" s="315"/>
      <c r="AP848" s="309" t="s">
        <v>469</v>
      </c>
      <c r="AQ848" s="309"/>
      <c r="AR848" s="309"/>
      <c r="AS848" s="309"/>
      <c r="AT848" s="309"/>
      <c r="AU848" s="309"/>
      <c r="AV848" s="309"/>
      <c r="AW848" s="309"/>
      <c r="AX848" s="309"/>
    </row>
    <row r="849" spans="1:50" ht="60" customHeight="1" x14ac:dyDescent="0.15">
      <c r="A849" s="394">
        <v>13</v>
      </c>
      <c r="B849" s="394">
        <v>1</v>
      </c>
      <c r="C849" s="405" t="s">
        <v>529</v>
      </c>
      <c r="D849" s="405"/>
      <c r="E849" s="405"/>
      <c r="F849" s="405"/>
      <c r="G849" s="405"/>
      <c r="H849" s="405"/>
      <c r="I849" s="405"/>
      <c r="J849" s="406">
        <v>9000020432148</v>
      </c>
      <c r="K849" s="407"/>
      <c r="L849" s="407"/>
      <c r="M849" s="407"/>
      <c r="N849" s="407"/>
      <c r="O849" s="407"/>
      <c r="P849" s="308" t="s">
        <v>534</v>
      </c>
      <c r="Q849" s="308"/>
      <c r="R849" s="308"/>
      <c r="S849" s="308"/>
      <c r="T849" s="308"/>
      <c r="U849" s="308"/>
      <c r="V849" s="308"/>
      <c r="W849" s="308"/>
      <c r="X849" s="308"/>
      <c r="Y849" s="317">
        <v>4.3220000000000001</v>
      </c>
      <c r="Z849" s="318"/>
      <c r="AA849" s="318"/>
      <c r="AB849" s="319"/>
      <c r="AC849" s="310" t="s">
        <v>535</v>
      </c>
      <c r="AD849" s="310"/>
      <c r="AE849" s="310"/>
      <c r="AF849" s="310"/>
      <c r="AG849" s="310"/>
      <c r="AH849" s="311" t="s">
        <v>469</v>
      </c>
      <c r="AI849" s="312"/>
      <c r="AJ849" s="312"/>
      <c r="AK849" s="312"/>
      <c r="AL849" s="313" t="s">
        <v>469</v>
      </c>
      <c r="AM849" s="314"/>
      <c r="AN849" s="314"/>
      <c r="AO849" s="315"/>
      <c r="AP849" s="309" t="s">
        <v>469</v>
      </c>
      <c r="AQ849" s="309"/>
      <c r="AR849" s="309"/>
      <c r="AS849" s="309"/>
      <c r="AT849" s="309"/>
      <c r="AU849" s="309"/>
      <c r="AV849" s="309"/>
      <c r="AW849" s="309"/>
      <c r="AX849" s="309"/>
    </row>
    <row r="850" spans="1:50" ht="38.25" customHeight="1" x14ac:dyDescent="0.15">
      <c r="A850" s="394">
        <v>14</v>
      </c>
      <c r="B850" s="394">
        <v>1</v>
      </c>
      <c r="C850" s="414" t="s">
        <v>551</v>
      </c>
      <c r="D850" s="405"/>
      <c r="E850" s="405"/>
      <c r="F850" s="405"/>
      <c r="G850" s="405"/>
      <c r="H850" s="405"/>
      <c r="I850" s="405"/>
      <c r="J850" s="406">
        <v>9000020432148</v>
      </c>
      <c r="K850" s="407"/>
      <c r="L850" s="407"/>
      <c r="M850" s="407"/>
      <c r="N850" s="407"/>
      <c r="O850" s="407"/>
      <c r="P850" s="308" t="s">
        <v>534</v>
      </c>
      <c r="Q850" s="308"/>
      <c r="R850" s="308"/>
      <c r="S850" s="308"/>
      <c r="T850" s="308"/>
      <c r="U850" s="308"/>
      <c r="V850" s="308"/>
      <c r="W850" s="308"/>
      <c r="X850" s="308"/>
      <c r="Y850" s="317">
        <v>0.91800000000000004</v>
      </c>
      <c r="Z850" s="318"/>
      <c r="AA850" s="318"/>
      <c r="AB850" s="319"/>
      <c r="AC850" s="310" t="s">
        <v>535</v>
      </c>
      <c r="AD850" s="310"/>
      <c r="AE850" s="310"/>
      <c r="AF850" s="310"/>
      <c r="AG850" s="310"/>
      <c r="AH850" s="311" t="s">
        <v>469</v>
      </c>
      <c r="AI850" s="312"/>
      <c r="AJ850" s="312"/>
      <c r="AK850" s="312"/>
      <c r="AL850" s="313" t="s">
        <v>469</v>
      </c>
      <c r="AM850" s="314"/>
      <c r="AN850" s="314"/>
      <c r="AO850" s="315"/>
      <c r="AP850" s="309" t="s">
        <v>469</v>
      </c>
      <c r="AQ850" s="309"/>
      <c r="AR850" s="309"/>
      <c r="AS850" s="309"/>
      <c r="AT850" s="309"/>
      <c r="AU850" s="309"/>
      <c r="AV850" s="309"/>
      <c r="AW850" s="309"/>
      <c r="AX850" s="309"/>
    </row>
    <row r="851" spans="1:50" ht="38.25" customHeight="1" x14ac:dyDescent="0.15">
      <c r="A851" s="394">
        <v>15</v>
      </c>
      <c r="B851" s="394">
        <v>1</v>
      </c>
      <c r="C851" s="405" t="s">
        <v>533</v>
      </c>
      <c r="D851" s="405"/>
      <c r="E851" s="405"/>
      <c r="F851" s="405"/>
      <c r="G851" s="405"/>
      <c r="H851" s="405"/>
      <c r="I851" s="405"/>
      <c r="J851" s="406">
        <v>2000020434035</v>
      </c>
      <c r="K851" s="407"/>
      <c r="L851" s="407"/>
      <c r="M851" s="407"/>
      <c r="N851" s="407"/>
      <c r="O851" s="407"/>
      <c r="P851" s="308" t="s">
        <v>534</v>
      </c>
      <c r="Q851" s="308"/>
      <c r="R851" s="308"/>
      <c r="S851" s="308"/>
      <c r="T851" s="308"/>
      <c r="U851" s="308"/>
      <c r="V851" s="308"/>
      <c r="W851" s="308"/>
      <c r="X851" s="308"/>
      <c r="Y851" s="317">
        <v>1.262</v>
      </c>
      <c r="Z851" s="318"/>
      <c r="AA851" s="318"/>
      <c r="AB851" s="319"/>
      <c r="AC851" s="310" t="s">
        <v>535</v>
      </c>
      <c r="AD851" s="310"/>
      <c r="AE851" s="310"/>
      <c r="AF851" s="310"/>
      <c r="AG851" s="310"/>
      <c r="AH851" s="311" t="s">
        <v>469</v>
      </c>
      <c r="AI851" s="312"/>
      <c r="AJ851" s="312"/>
      <c r="AK851" s="312"/>
      <c r="AL851" s="313" t="s">
        <v>469</v>
      </c>
      <c r="AM851" s="314"/>
      <c r="AN851" s="314"/>
      <c r="AO851" s="315"/>
      <c r="AP851" s="309" t="s">
        <v>469</v>
      </c>
      <c r="AQ851" s="309"/>
      <c r="AR851" s="309"/>
      <c r="AS851" s="309"/>
      <c r="AT851" s="309"/>
      <c r="AU851" s="309"/>
      <c r="AV851" s="309"/>
      <c r="AW851" s="309"/>
      <c r="AX851" s="309"/>
    </row>
    <row r="852" spans="1:50" ht="38.25" customHeight="1" x14ac:dyDescent="0.15">
      <c r="A852" s="394">
        <v>16</v>
      </c>
      <c r="B852" s="394">
        <v>1</v>
      </c>
      <c r="C852" s="865" t="s">
        <v>554</v>
      </c>
      <c r="D852" s="866"/>
      <c r="E852" s="866"/>
      <c r="F852" s="866"/>
      <c r="G852" s="866"/>
      <c r="H852" s="866"/>
      <c r="I852" s="867"/>
      <c r="J852" s="406">
        <v>2000020434035</v>
      </c>
      <c r="K852" s="407"/>
      <c r="L852" s="407"/>
      <c r="M852" s="407"/>
      <c r="N852" s="407"/>
      <c r="O852" s="407"/>
      <c r="P852" s="308" t="s">
        <v>534</v>
      </c>
      <c r="Q852" s="308"/>
      <c r="R852" s="308"/>
      <c r="S852" s="308"/>
      <c r="T852" s="308"/>
      <c r="U852" s="308"/>
      <c r="V852" s="308"/>
      <c r="W852" s="308"/>
      <c r="X852" s="308"/>
      <c r="Y852" s="317">
        <v>1.05</v>
      </c>
      <c r="Z852" s="318"/>
      <c r="AA852" s="318"/>
      <c r="AB852" s="319"/>
      <c r="AC852" s="310" t="s">
        <v>535</v>
      </c>
      <c r="AD852" s="310"/>
      <c r="AE852" s="310"/>
      <c r="AF852" s="310"/>
      <c r="AG852" s="310"/>
      <c r="AH852" s="311" t="s">
        <v>469</v>
      </c>
      <c r="AI852" s="312"/>
      <c r="AJ852" s="312"/>
      <c r="AK852" s="312"/>
      <c r="AL852" s="313" t="s">
        <v>469</v>
      </c>
      <c r="AM852" s="314"/>
      <c r="AN852" s="314"/>
      <c r="AO852" s="315"/>
      <c r="AP852" s="309" t="s">
        <v>469</v>
      </c>
      <c r="AQ852" s="309"/>
      <c r="AR852" s="309"/>
      <c r="AS852" s="309"/>
      <c r="AT852" s="309"/>
      <c r="AU852" s="309"/>
      <c r="AV852" s="309"/>
      <c r="AW852" s="309"/>
      <c r="AX852" s="309"/>
    </row>
    <row r="853" spans="1:50" s="16" customFormat="1" ht="38.25" customHeight="1" x14ac:dyDescent="0.15">
      <c r="A853" s="394">
        <v>17</v>
      </c>
      <c r="B853" s="394">
        <v>1</v>
      </c>
      <c r="C853" s="414" t="s">
        <v>552</v>
      </c>
      <c r="D853" s="405"/>
      <c r="E853" s="405"/>
      <c r="F853" s="405"/>
      <c r="G853" s="405"/>
      <c r="H853" s="405"/>
      <c r="I853" s="405"/>
      <c r="J853" s="406">
        <v>2000020434035</v>
      </c>
      <c r="K853" s="407"/>
      <c r="L853" s="407"/>
      <c r="M853" s="407"/>
      <c r="N853" s="407"/>
      <c r="O853" s="407"/>
      <c r="P853" s="308" t="s">
        <v>534</v>
      </c>
      <c r="Q853" s="308"/>
      <c r="R853" s="308"/>
      <c r="S853" s="308"/>
      <c r="T853" s="308"/>
      <c r="U853" s="308"/>
      <c r="V853" s="308"/>
      <c r="W853" s="308"/>
      <c r="X853" s="308"/>
      <c r="Y853" s="317">
        <v>0.67300000000000004</v>
      </c>
      <c r="Z853" s="318"/>
      <c r="AA853" s="318"/>
      <c r="AB853" s="319"/>
      <c r="AC853" s="310" t="s">
        <v>535</v>
      </c>
      <c r="AD853" s="310"/>
      <c r="AE853" s="310"/>
      <c r="AF853" s="310"/>
      <c r="AG853" s="310"/>
      <c r="AH853" s="311" t="s">
        <v>469</v>
      </c>
      <c r="AI853" s="312"/>
      <c r="AJ853" s="312"/>
      <c r="AK853" s="312"/>
      <c r="AL853" s="313" t="s">
        <v>469</v>
      </c>
      <c r="AM853" s="314"/>
      <c r="AN853" s="314"/>
      <c r="AO853" s="315"/>
      <c r="AP853" s="309" t="s">
        <v>469</v>
      </c>
      <c r="AQ853" s="309"/>
      <c r="AR853" s="309"/>
      <c r="AS853" s="309"/>
      <c r="AT853" s="309"/>
      <c r="AU853" s="309"/>
      <c r="AV853" s="309"/>
      <c r="AW853" s="309"/>
      <c r="AX853" s="309"/>
    </row>
    <row r="854" spans="1:50" ht="38.25" customHeight="1" x14ac:dyDescent="0.15">
      <c r="A854" s="394">
        <v>18</v>
      </c>
      <c r="B854" s="394">
        <v>1</v>
      </c>
      <c r="C854" s="405" t="s">
        <v>553</v>
      </c>
      <c r="D854" s="405"/>
      <c r="E854" s="405"/>
      <c r="F854" s="405"/>
      <c r="G854" s="405"/>
      <c r="H854" s="405"/>
      <c r="I854" s="405"/>
      <c r="J854" s="406">
        <v>8000020434418</v>
      </c>
      <c r="K854" s="407"/>
      <c r="L854" s="407"/>
      <c r="M854" s="407"/>
      <c r="N854" s="407"/>
      <c r="O854" s="407"/>
      <c r="P854" s="308" t="s">
        <v>534</v>
      </c>
      <c r="Q854" s="308"/>
      <c r="R854" s="308"/>
      <c r="S854" s="308"/>
      <c r="T854" s="308"/>
      <c r="U854" s="308"/>
      <c r="V854" s="308"/>
      <c r="W854" s="308"/>
      <c r="X854" s="308"/>
      <c r="Y854" s="317">
        <v>0.71399999999999997</v>
      </c>
      <c r="Z854" s="318"/>
      <c r="AA854" s="318"/>
      <c r="AB854" s="319"/>
      <c r="AC854" s="310" t="s">
        <v>535</v>
      </c>
      <c r="AD854" s="310"/>
      <c r="AE854" s="310"/>
      <c r="AF854" s="310"/>
      <c r="AG854" s="310"/>
      <c r="AH854" s="311" t="s">
        <v>469</v>
      </c>
      <c r="AI854" s="312"/>
      <c r="AJ854" s="312"/>
      <c r="AK854" s="312"/>
      <c r="AL854" s="313" t="s">
        <v>469</v>
      </c>
      <c r="AM854" s="314"/>
      <c r="AN854" s="314"/>
      <c r="AO854" s="315"/>
      <c r="AP854" s="309" t="s">
        <v>469</v>
      </c>
      <c r="AQ854" s="309"/>
      <c r="AR854" s="309"/>
      <c r="AS854" s="309"/>
      <c r="AT854" s="309"/>
      <c r="AU854" s="309"/>
      <c r="AV854" s="309"/>
      <c r="AW854" s="309"/>
      <c r="AX854" s="309"/>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7"/>
      <c r="Z855" s="318"/>
      <c r="AA855" s="318"/>
      <c r="AB855" s="319"/>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7"/>
      <c r="Z856" s="318"/>
      <c r="AA856" s="318"/>
      <c r="AB856" s="319"/>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7"/>
      <c r="Z857" s="318"/>
      <c r="AA857" s="318"/>
      <c r="AB857" s="319"/>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7"/>
      <c r="Z858" s="318"/>
      <c r="AA858" s="318"/>
      <c r="AB858" s="319"/>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7"/>
      <c r="Z859" s="318"/>
      <c r="AA859" s="318"/>
      <c r="AB859" s="319"/>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7"/>
      <c r="Z860" s="318"/>
      <c r="AA860" s="318"/>
      <c r="AB860" s="319"/>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7"/>
      <c r="Z861" s="318"/>
      <c r="AA861" s="318"/>
      <c r="AB861" s="319"/>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7"/>
      <c r="Z862" s="318"/>
      <c r="AA862" s="318"/>
      <c r="AB862" s="319"/>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7"/>
      <c r="Z863" s="318"/>
      <c r="AA863" s="318"/>
      <c r="AB863" s="319"/>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7"/>
      <c r="Z864" s="318"/>
      <c r="AA864" s="318"/>
      <c r="AB864" s="319"/>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7"/>
      <c r="Z865" s="318"/>
      <c r="AA865" s="318"/>
      <c r="AB865" s="319"/>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7"/>
      <c r="Z866" s="318"/>
      <c r="AA866" s="318"/>
      <c r="AB866" s="319"/>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4"/>
      <c r="B869" s="344"/>
      <c r="C869" s="344" t="s">
        <v>27</v>
      </c>
      <c r="D869" s="344"/>
      <c r="E869" s="344"/>
      <c r="F869" s="344"/>
      <c r="G869" s="344"/>
      <c r="H869" s="344"/>
      <c r="I869" s="344"/>
      <c r="J869" s="251" t="s">
        <v>358</v>
      </c>
      <c r="K869" s="416"/>
      <c r="L869" s="416"/>
      <c r="M869" s="416"/>
      <c r="N869" s="416"/>
      <c r="O869" s="416"/>
      <c r="P869" s="345" t="s">
        <v>330</v>
      </c>
      <c r="Q869" s="345"/>
      <c r="R869" s="345"/>
      <c r="S869" s="345"/>
      <c r="T869" s="345"/>
      <c r="U869" s="345"/>
      <c r="V869" s="345"/>
      <c r="W869" s="345"/>
      <c r="X869" s="345"/>
      <c r="Y869" s="342" t="s">
        <v>355</v>
      </c>
      <c r="Z869" s="343"/>
      <c r="AA869" s="343"/>
      <c r="AB869" s="343"/>
      <c r="AC869" s="251" t="s">
        <v>410</v>
      </c>
      <c r="AD869" s="251"/>
      <c r="AE869" s="251"/>
      <c r="AF869" s="251"/>
      <c r="AG869" s="251"/>
      <c r="AH869" s="342" t="s">
        <v>444</v>
      </c>
      <c r="AI869" s="344"/>
      <c r="AJ869" s="344"/>
      <c r="AK869" s="344"/>
      <c r="AL869" s="344" t="s">
        <v>22</v>
      </c>
      <c r="AM869" s="344"/>
      <c r="AN869" s="344"/>
      <c r="AO869" s="417"/>
      <c r="AP869" s="418" t="s">
        <v>359</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7"/>
      <c r="Z870" s="318"/>
      <c r="AA870" s="318"/>
      <c r="AB870" s="319"/>
      <c r="AC870" s="316"/>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7"/>
      <c r="Z871" s="318"/>
      <c r="AA871" s="318"/>
      <c r="AB871" s="319"/>
      <c r="AC871" s="316"/>
      <c r="AD871" s="316"/>
      <c r="AE871" s="316"/>
      <c r="AF871" s="316"/>
      <c r="AG871" s="316"/>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08"/>
      <c r="R872" s="308"/>
      <c r="S872" s="308"/>
      <c r="T872" s="308"/>
      <c r="U872" s="308"/>
      <c r="V872" s="308"/>
      <c r="W872" s="308"/>
      <c r="X872" s="308"/>
      <c r="Y872" s="317"/>
      <c r="Z872" s="318"/>
      <c r="AA872" s="318"/>
      <c r="AB872" s="319"/>
      <c r="AC872" s="316"/>
      <c r="AD872" s="316"/>
      <c r="AE872" s="316"/>
      <c r="AF872" s="316"/>
      <c r="AG872" s="316"/>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08"/>
      <c r="R873" s="308"/>
      <c r="S873" s="308"/>
      <c r="T873" s="308"/>
      <c r="U873" s="308"/>
      <c r="V873" s="308"/>
      <c r="W873" s="308"/>
      <c r="X873" s="308"/>
      <c r="Y873" s="317"/>
      <c r="Z873" s="318"/>
      <c r="AA873" s="318"/>
      <c r="AB873" s="319"/>
      <c r="AC873" s="316"/>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7"/>
      <c r="Z874" s="318"/>
      <c r="AA874" s="318"/>
      <c r="AB874" s="319"/>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7"/>
      <c r="Z875" s="318"/>
      <c r="AA875" s="318"/>
      <c r="AB875" s="319"/>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7"/>
      <c r="Z876" s="318"/>
      <c r="AA876" s="318"/>
      <c r="AB876" s="319"/>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7"/>
      <c r="Z877" s="318"/>
      <c r="AA877" s="318"/>
      <c r="AB877" s="319"/>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7"/>
      <c r="Z878" s="318"/>
      <c r="AA878" s="318"/>
      <c r="AB878" s="319"/>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7"/>
      <c r="Z879" s="318"/>
      <c r="AA879" s="318"/>
      <c r="AB879" s="319"/>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7"/>
      <c r="Z880" s="318"/>
      <c r="AA880" s="318"/>
      <c r="AB880" s="319"/>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7"/>
      <c r="Z881" s="318"/>
      <c r="AA881" s="318"/>
      <c r="AB881" s="319"/>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7"/>
      <c r="Z882" s="318"/>
      <c r="AA882" s="318"/>
      <c r="AB882" s="319"/>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7"/>
      <c r="Z883" s="318"/>
      <c r="AA883" s="318"/>
      <c r="AB883" s="319"/>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7"/>
      <c r="Z884" s="318"/>
      <c r="AA884" s="318"/>
      <c r="AB884" s="319"/>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7"/>
      <c r="Z885" s="318"/>
      <c r="AA885" s="318"/>
      <c r="AB885" s="319"/>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7"/>
      <c r="Z886" s="318"/>
      <c r="AA886" s="318"/>
      <c r="AB886" s="319"/>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7"/>
      <c r="Z887" s="318"/>
      <c r="AA887" s="318"/>
      <c r="AB887" s="319"/>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7"/>
      <c r="Z888" s="318"/>
      <c r="AA888" s="318"/>
      <c r="AB888" s="319"/>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7"/>
      <c r="Z889" s="318"/>
      <c r="AA889" s="318"/>
      <c r="AB889" s="319"/>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7"/>
      <c r="Z890" s="318"/>
      <c r="AA890" s="318"/>
      <c r="AB890" s="319"/>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7"/>
      <c r="Z891" s="318"/>
      <c r="AA891" s="318"/>
      <c r="AB891" s="319"/>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7"/>
      <c r="Z892" s="318"/>
      <c r="AA892" s="318"/>
      <c r="AB892" s="319"/>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7"/>
      <c r="Z893" s="318"/>
      <c r="AA893" s="318"/>
      <c r="AB893" s="319"/>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7"/>
      <c r="Z894" s="318"/>
      <c r="AA894" s="318"/>
      <c r="AB894" s="319"/>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7"/>
      <c r="Z895" s="318"/>
      <c r="AA895" s="318"/>
      <c r="AB895" s="319"/>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7"/>
      <c r="Z896" s="318"/>
      <c r="AA896" s="318"/>
      <c r="AB896" s="319"/>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7"/>
      <c r="Z897" s="318"/>
      <c r="AA897" s="318"/>
      <c r="AB897" s="319"/>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7"/>
      <c r="Z898" s="318"/>
      <c r="AA898" s="318"/>
      <c r="AB898" s="319"/>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7"/>
      <c r="Z899" s="318"/>
      <c r="AA899" s="318"/>
      <c r="AB899" s="319"/>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4"/>
      <c r="B902" s="344"/>
      <c r="C902" s="344" t="s">
        <v>27</v>
      </c>
      <c r="D902" s="344"/>
      <c r="E902" s="344"/>
      <c r="F902" s="344"/>
      <c r="G902" s="344"/>
      <c r="H902" s="344"/>
      <c r="I902" s="344"/>
      <c r="J902" s="251" t="s">
        <v>358</v>
      </c>
      <c r="K902" s="416"/>
      <c r="L902" s="416"/>
      <c r="M902" s="416"/>
      <c r="N902" s="416"/>
      <c r="O902" s="416"/>
      <c r="P902" s="345" t="s">
        <v>330</v>
      </c>
      <c r="Q902" s="345"/>
      <c r="R902" s="345"/>
      <c r="S902" s="345"/>
      <c r="T902" s="345"/>
      <c r="U902" s="345"/>
      <c r="V902" s="345"/>
      <c r="W902" s="345"/>
      <c r="X902" s="345"/>
      <c r="Y902" s="342" t="s">
        <v>355</v>
      </c>
      <c r="Z902" s="343"/>
      <c r="AA902" s="343"/>
      <c r="AB902" s="343"/>
      <c r="AC902" s="251" t="s">
        <v>410</v>
      </c>
      <c r="AD902" s="251"/>
      <c r="AE902" s="251"/>
      <c r="AF902" s="251"/>
      <c r="AG902" s="251"/>
      <c r="AH902" s="342" t="s">
        <v>444</v>
      </c>
      <c r="AI902" s="344"/>
      <c r="AJ902" s="344"/>
      <c r="AK902" s="344"/>
      <c r="AL902" s="344" t="s">
        <v>22</v>
      </c>
      <c r="AM902" s="344"/>
      <c r="AN902" s="344"/>
      <c r="AO902" s="417"/>
      <c r="AP902" s="418" t="s">
        <v>359</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7"/>
      <c r="Z903" s="318"/>
      <c r="AA903" s="318"/>
      <c r="AB903" s="319"/>
      <c r="AC903" s="316"/>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7"/>
      <c r="Z904" s="318"/>
      <c r="AA904" s="318"/>
      <c r="AB904" s="319"/>
      <c r="AC904" s="316"/>
      <c r="AD904" s="316"/>
      <c r="AE904" s="316"/>
      <c r="AF904" s="316"/>
      <c r="AG904" s="316"/>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08"/>
      <c r="R905" s="308"/>
      <c r="S905" s="308"/>
      <c r="T905" s="308"/>
      <c r="U905" s="308"/>
      <c r="V905" s="308"/>
      <c r="W905" s="308"/>
      <c r="X905" s="308"/>
      <c r="Y905" s="317"/>
      <c r="Z905" s="318"/>
      <c r="AA905" s="318"/>
      <c r="AB905" s="319"/>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08"/>
      <c r="R906" s="308"/>
      <c r="S906" s="308"/>
      <c r="T906" s="308"/>
      <c r="U906" s="308"/>
      <c r="V906" s="308"/>
      <c r="W906" s="308"/>
      <c r="X906" s="308"/>
      <c r="Y906" s="317"/>
      <c r="Z906" s="318"/>
      <c r="AA906" s="318"/>
      <c r="AB906" s="319"/>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7"/>
      <c r="Z907" s="318"/>
      <c r="AA907" s="318"/>
      <c r="AB907" s="319"/>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7"/>
      <c r="Z908" s="318"/>
      <c r="AA908" s="318"/>
      <c r="AB908" s="319"/>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7"/>
      <c r="Z909" s="318"/>
      <c r="AA909" s="318"/>
      <c r="AB909" s="319"/>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7"/>
      <c r="Z910" s="318"/>
      <c r="AA910" s="318"/>
      <c r="AB910" s="319"/>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7"/>
      <c r="Z911" s="318"/>
      <c r="AA911" s="318"/>
      <c r="AB911" s="319"/>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7"/>
      <c r="Z912" s="318"/>
      <c r="AA912" s="318"/>
      <c r="AB912" s="319"/>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7"/>
      <c r="Z913" s="318"/>
      <c r="AA913" s="318"/>
      <c r="AB913" s="319"/>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7"/>
      <c r="Z914" s="318"/>
      <c r="AA914" s="318"/>
      <c r="AB914" s="319"/>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7"/>
      <c r="Z915" s="318"/>
      <c r="AA915" s="318"/>
      <c r="AB915" s="319"/>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7"/>
      <c r="Z916" s="318"/>
      <c r="AA916" s="318"/>
      <c r="AB916" s="319"/>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7"/>
      <c r="Z917" s="318"/>
      <c r="AA917" s="318"/>
      <c r="AB917" s="319"/>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7"/>
      <c r="Z918" s="318"/>
      <c r="AA918" s="318"/>
      <c r="AB918" s="319"/>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7"/>
      <c r="Z919" s="318"/>
      <c r="AA919" s="318"/>
      <c r="AB919" s="319"/>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7"/>
      <c r="Z920" s="318"/>
      <c r="AA920" s="318"/>
      <c r="AB920" s="319"/>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7"/>
      <c r="Z921" s="318"/>
      <c r="AA921" s="318"/>
      <c r="AB921" s="319"/>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7"/>
      <c r="Z922" s="318"/>
      <c r="AA922" s="318"/>
      <c r="AB922" s="319"/>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7"/>
      <c r="Z923" s="318"/>
      <c r="AA923" s="318"/>
      <c r="AB923" s="319"/>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7"/>
      <c r="Z924" s="318"/>
      <c r="AA924" s="318"/>
      <c r="AB924" s="319"/>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7"/>
      <c r="Z925" s="318"/>
      <c r="AA925" s="318"/>
      <c r="AB925" s="319"/>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7"/>
      <c r="Z926" s="318"/>
      <c r="AA926" s="318"/>
      <c r="AB926" s="319"/>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7"/>
      <c r="Z927" s="318"/>
      <c r="AA927" s="318"/>
      <c r="AB927" s="319"/>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7"/>
      <c r="Z928" s="318"/>
      <c r="AA928" s="318"/>
      <c r="AB928" s="319"/>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7"/>
      <c r="Z929" s="318"/>
      <c r="AA929" s="318"/>
      <c r="AB929" s="319"/>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7"/>
      <c r="Z930" s="318"/>
      <c r="AA930" s="318"/>
      <c r="AB930" s="319"/>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7"/>
      <c r="Z931" s="318"/>
      <c r="AA931" s="318"/>
      <c r="AB931" s="319"/>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7"/>
      <c r="Z932" s="318"/>
      <c r="AA932" s="318"/>
      <c r="AB932" s="319"/>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4"/>
      <c r="B935" s="344"/>
      <c r="C935" s="344" t="s">
        <v>27</v>
      </c>
      <c r="D935" s="344"/>
      <c r="E935" s="344"/>
      <c r="F935" s="344"/>
      <c r="G935" s="344"/>
      <c r="H935" s="344"/>
      <c r="I935" s="344"/>
      <c r="J935" s="251" t="s">
        <v>358</v>
      </c>
      <c r="K935" s="416"/>
      <c r="L935" s="416"/>
      <c r="M935" s="416"/>
      <c r="N935" s="416"/>
      <c r="O935" s="416"/>
      <c r="P935" s="345" t="s">
        <v>330</v>
      </c>
      <c r="Q935" s="345"/>
      <c r="R935" s="345"/>
      <c r="S935" s="345"/>
      <c r="T935" s="345"/>
      <c r="U935" s="345"/>
      <c r="V935" s="345"/>
      <c r="W935" s="345"/>
      <c r="X935" s="345"/>
      <c r="Y935" s="342" t="s">
        <v>355</v>
      </c>
      <c r="Z935" s="343"/>
      <c r="AA935" s="343"/>
      <c r="AB935" s="343"/>
      <c r="AC935" s="251" t="s">
        <v>410</v>
      </c>
      <c r="AD935" s="251"/>
      <c r="AE935" s="251"/>
      <c r="AF935" s="251"/>
      <c r="AG935" s="251"/>
      <c r="AH935" s="342" t="s">
        <v>444</v>
      </c>
      <c r="AI935" s="344"/>
      <c r="AJ935" s="344"/>
      <c r="AK935" s="344"/>
      <c r="AL935" s="344" t="s">
        <v>22</v>
      </c>
      <c r="AM935" s="344"/>
      <c r="AN935" s="344"/>
      <c r="AO935" s="417"/>
      <c r="AP935" s="418" t="s">
        <v>359</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7"/>
      <c r="Z936" s="318"/>
      <c r="AA936" s="318"/>
      <c r="AB936" s="319"/>
      <c r="AC936" s="316"/>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7"/>
      <c r="Z937" s="318"/>
      <c r="AA937" s="318"/>
      <c r="AB937" s="319"/>
      <c r="AC937" s="316"/>
      <c r="AD937" s="316"/>
      <c r="AE937" s="316"/>
      <c r="AF937" s="316"/>
      <c r="AG937" s="316"/>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08"/>
      <c r="R938" s="308"/>
      <c r="S938" s="308"/>
      <c r="T938" s="308"/>
      <c r="U938" s="308"/>
      <c r="V938" s="308"/>
      <c r="W938" s="308"/>
      <c r="X938" s="308"/>
      <c r="Y938" s="317"/>
      <c r="Z938" s="318"/>
      <c r="AA938" s="318"/>
      <c r="AB938" s="319"/>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08"/>
      <c r="R939" s="308"/>
      <c r="S939" s="308"/>
      <c r="T939" s="308"/>
      <c r="U939" s="308"/>
      <c r="V939" s="308"/>
      <c r="W939" s="308"/>
      <c r="X939" s="308"/>
      <c r="Y939" s="317"/>
      <c r="Z939" s="318"/>
      <c r="AA939" s="318"/>
      <c r="AB939" s="319"/>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7"/>
      <c r="Z940" s="318"/>
      <c r="AA940" s="318"/>
      <c r="AB940" s="319"/>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7"/>
      <c r="Z941" s="318"/>
      <c r="AA941" s="318"/>
      <c r="AB941" s="319"/>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7"/>
      <c r="Z942" s="318"/>
      <c r="AA942" s="318"/>
      <c r="AB942" s="319"/>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7"/>
      <c r="Z943" s="318"/>
      <c r="AA943" s="318"/>
      <c r="AB943" s="319"/>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7"/>
      <c r="Z944" s="318"/>
      <c r="AA944" s="318"/>
      <c r="AB944" s="319"/>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7"/>
      <c r="Z945" s="318"/>
      <c r="AA945" s="318"/>
      <c r="AB945" s="319"/>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7"/>
      <c r="Z946" s="318"/>
      <c r="AA946" s="318"/>
      <c r="AB946" s="319"/>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7"/>
      <c r="Z947" s="318"/>
      <c r="AA947" s="318"/>
      <c r="AB947" s="319"/>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7"/>
      <c r="Z948" s="318"/>
      <c r="AA948" s="318"/>
      <c r="AB948" s="319"/>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7"/>
      <c r="Z949" s="318"/>
      <c r="AA949" s="318"/>
      <c r="AB949" s="319"/>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7"/>
      <c r="Z950" s="318"/>
      <c r="AA950" s="318"/>
      <c r="AB950" s="319"/>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7"/>
      <c r="Z951" s="318"/>
      <c r="AA951" s="318"/>
      <c r="AB951" s="319"/>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7"/>
      <c r="Z952" s="318"/>
      <c r="AA952" s="318"/>
      <c r="AB952" s="319"/>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7"/>
      <c r="Z953" s="318"/>
      <c r="AA953" s="318"/>
      <c r="AB953" s="319"/>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7"/>
      <c r="Z954" s="318"/>
      <c r="AA954" s="318"/>
      <c r="AB954" s="319"/>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7"/>
      <c r="Z955" s="318"/>
      <c r="AA955" s="318"/>
      <c r="AB955" s="319"/>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7"/>
      <c r="Z956" s="318"/>
      <c r="AA956" s="318"/>
      <c r="AB956" s="319"/>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7"/>
      <c r="Z957" s="318"/>
      <c r="AA957" s="318"/>
      <c r="AB957" s="319"/>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7"/>
      <c r="Z958" s="318"/>
      <c r="AA958" s="318"/>
      <c r="AB958" s="319"/>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7"/>
      <c r="Z959" s="318"/>
      <c r="AA959" s="318"/>
      <c r="AB959" s="319"/>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7"/>
      <c r="Z960" s="318"/>
      <c r="AA960" s="318"/>
      <c r="AB960" s="319"/>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7"/>
      <c r="Z961" s="318"/>
      <c r="AA961" s="318"/>
      <c r="AB961" s="319"/>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7"/>
      <c r="Z962" s="318"/>
      <c r="AA962" s="318"/>
      <c r="AB962" s="319"/>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7"/>
      <c r="Z963" s="318"/>
      <c r="AA963" s="318"/>
      <c r="AB963" s="319"/>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7"/>
      <c r="Z964" s="318"/>
      <c r="AA964" s="318"/>
      <c r="AB964" s="319"/>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7"/>
      <c r="Z965" s="318"/>
      <c r="AA965" s="318"/>
      <c r="AB965" s="319"/>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4"/>
      <c r="B968" s="344"/>
      <c r="C968" s="344" t="s">
        <v>27</v>
      </c>
      <c r="D968" s="344"/>
      <c r="E968" s="344"/>
      <c r="F968" s="344"/>
      <c r="G968" s="344"/>
      <c r="H968" s="344"/>
      <c r="I968" s="344"/>
      <c r="J968" s="251" t="s">
        <v>358</v>
      </c>
      <c r="K968" s="416"/>
      <c r="L968" s="416"/>
      <c r="M968" s="416"/>
      <c r="N968" s="416"/>
      <c r="O968" s="416"/>
      <c r="P968" s="345" t="s">
        <v>330</v>
      </c>
      <c r="Q968" s="345"/>
      <c r="R968" s="345"/>
      <c r="S968" s="345"/>
      <c r="T968" s="345"/>
      <c r="U968" s="345"/>
      <c r="V968" s="345"/>
      <c r="W968" s="345"/>
      <c r="X968" s="345"/>
      <c r="Y968" s="342" t="s">
        <v>355</v>
      </c>
      <c r="Z968" s="343"/>
      <c r="AA968" s="343"/>
      <c r="AB968" s="343"/>
      <c r="AC968" s="251" t="s">
        <v>410</v>
      </c>
      <c r="AD968" s="251"/>
      <c r="AE968" s="251"/>
      <c r="AF968" s="251"/>
      <c r="AG968" s="251"/>
      <c r="AH968" s="342" t="s">
        <v>444</v>
      </c>
      <c r="AI968" s="344"/>
      <c r="AJ968" s="344"/>
      <c r="AK968" s="344"/>
      <c r="AL968" s="344" t="s">
        <v>22</v>
      </c>
      <c r="AM968" s="344"/>
      <c r="AN968" s="344"/>
      <c r="AO968" s="417"/>
      <c r="AP968" s="418" t="s">
        <v>359</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7"/>
      <c r="Z969" s="318"/>
      <c r="AA969" s="318"/>
      <c r="AB969" s="319"/>
      <c r="AC969" s="316"/>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7"/>
      <c r="Z970" s="318"/>
      <c r="AA970" s="318"/>
      <c r="AB970" s="319"/>
      <c r="AC970" s="316"/>
      <c r="AD970" s="316"/>
      <c r="AE970" s="316"/>
      <c r="AF970" s="316"/>
      <c r="AG970" s="316"/>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08"/>
      <c r="R971" s="308"/>
      <c r="S971" s="308"/>
      <c r="T971" s="308"/>
      <c r="U971" s="308"/>
      <c r="V971" s="308"/>
      <c r="W971" s="308"/>
      <c r="X971" s="308"/>
      <c r="Y971" s="317"/>
      <c r="Z971" s="318"/>
      <c r="AA971" s="318"/>
      <c r="AB971" s="319"/>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08"/>
      <c r="R972" s="308"/>
      <c r="S972" s="308"/>
      <c r="T972" s="308"/>
      <c r="U972" s="308"/>
      <c r="V972" s="308"/>
      <c r="W972" s="308"/>
      <c r="X972" s="308"/>
      <c r="Y972" s="317"/>
      <c r="Z972" s="318"/>
      <c r="AA972" s="318"/>
      <c r="AB972" s="319"/>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7"/>
      <c r="Z973" s="318"/>
      <c r="AA973" s="318"/>
      <c r="AB973" s="319"/>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7"/>
      <c r="Z974" s="318"/>
      <c r="AA974" s="318"/>
      <c r="AB974" s="319"/>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7"/>
      <c r="Z975" s="318"/>
      <c r="AA975" s="318"/>
      <c r="AB975" s="319"/>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7"/>
      <c r="Z976" s="318"/>
      <c r="AA976" s="318"/>
      <c r="AB976" s="319"/>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7"/>
      <c r="Z977" s="318"/>
      <c r="AA977" s="318"/>
      <c r="AB977" s="319"/>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7"/>
      <c r="Z978" s="318"/>
      <c r="AA978" s="318"/>
      <c r="AB978" s="319"/>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7"/>
      <c r="Z979" s="318"/>
      <c r="AA979" s="318"/>
      <c r="AB979" s="319"/>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7"/>
      <c r="Z980" s="318"/>
      <c r="AA980" s="318"/>
      <c r="AB980" s="319"/>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7"/>
      <c r="Z981" s="318"/>
      <c r="AA981" s="318"/>
      <c r="AB981" s="319"/>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7"/>
      <c r="Z982" s="318"/>
      <c r="AA982" s="318"/>
      <c r="AB982" s="319"/>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7"/>
      <c r="Z983" s="318"/>
      <c r="AA983" s="318"/>
      <c r="AB983" s="319"/>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7"/>
      <c r="Z984" s="318"/>
      <c r="AA984" s="318"/>
      <c r="AB984" s="319"/>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7"/>
      <c r="Z985" s="318"/>
      <c r="AA985" s="318"/>
      <c r="AB985" s="319"/>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7"/>
      <c r="Z986" s="318"/>
      <c r="AA986" s="318"/>
      <c r="AB986" s="319"/>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7"/>
      <c r="Z987" s="318"/>
      <c r="AA987" s="318"/>
      <c r="AB987" s="319"/>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7"/>
      <c r="Z988" s="318"/>
      <c r="AA988" s="318"/>
      <c r="AB988" s="319"/>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7"/>
      <c r="Z989" s="318"/>
      <c r="AA989" s="318"/>
      <c r="AB989" s="319"/>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7"/>
      <c r="Z990" s="318"/>
      <c r="AA990" s="318"/>
      <c r="AB990" s="319"/>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7"/>
      <c r="Z991" s="318"/>
      <c r="AA991" s="318"/>
      <c r="AB991" s="319"/>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7"/>
      <c r="Z992" s="318"/>
      <c r="AA992" s="318"/>
      <c r="AB992" s="319"/>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7"/>
      <c r="Z993" s="318"/>
      <c r="AA993" s="318"/>
      <c r="AB993" s="319"/>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7"/>
      <c r="Z994" s="318"/>
      <c r="AA994" s="318"/>
      <c r="AB994" s="319"/>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7"/>
      <c r="Z995" s="318"/>
      <c r="AA995" s="318"/>
      <c r="AB995" s="319"/>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7"/>
      <c r="Z996" s="318"/>
      <c r="AA996" s="318"/>
      <c r="AB996" s="319"/>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7"/>
      <c r="Z997" s="318"/>
      <c r="AA997" s="318"/>
      <c r="AB997" s="319"/>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7"/>
      <c r="Z998" s="318"/>
      <c r="AA998" s="318"/>
      <c r="AB998" s="319"/>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4"/>
      <c r="B1001" s="344"/>
      <c r="C1001" s="344" t="s">
        <v>27</v>
      </c>
      <c r="D1001" s="344"/>
      <c r="E1001" s="344"/>
      <c r="F1001" s="344"/>
      <c r="G1001" s="344"/>
      <c r="H1001" s="344"/>
      <c r="I1001" s="344"/>
      <c r="J1001" s="251" t="s">
        <v>358</v>
      </c>
      <c r="K1001" s="416"/>
      <c r="L1001" s="416"/>
      <c r="M1001" s="416"/>
      <c r="N1001" s="416"/>
      <c r="O1001" s="416"/>
      <c r="P1001" s="345" t="s">
        <v>330</v>
      </c>
      <c r="Q1001" s="345"/>
      <c r="R1001" s="345"/>
      <c r="S1001" s="345"/>
      <c r="T1001" s="345"/>
      <c r="U1001" s="345"/>
      <c r="V1001" s="345"/>
      <c r="W1001" s="345"/>
      <c r="X1001" s="345"/>
      <c r="Y1001" s="342" t="s">
        <v>355</v>
      </c>
      <c r="Z1001" s="343"/>
      <c r="AA1001" s="343"/>
      <c r="AB1001" s="343"/>
      <c r="AC1001" s="251" t="s">
        <v>410</v>
      </c>
      <c r="AD1001" s="251"/>
      <c r="AE1001" s="251"/>
      <c r="AF1001" s="251"/>
      <c r="AG1001" s="251"/>
      <c r="AH1001" s="342" t="s">
        <v>444</v>
      </c>
      <c r="AI1001" s="344"/>
      <c r="AJ1001" s="344"/>
      <c r="AK1001" s="344"/>
      <c r="AL1001" s="344" t="s">
        <v>22</v>
      </c>
      <c r="AM1001" s="344"/>
      <c r="AN1001" s="344"/>
      <c r="AO1001" s="417"/>
      <c r="AP1001" s="418" t="s">
        <v>359</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7"/>
      <c r="Z1002" s="318"/>
      <c r="AA1002" s="318"/>
      <c r="AB1002" s="319"/>
      <c r="AC1002" s="316"/>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7"/>
      <c r="Z1003" s="318"/>
      <c r="AA1003" s="318"/>
      <c r="AB1003" s="319"/>
      <c r="AC1003" s="316"/>
      <c r="AD1003" s="316"/>
      <c r="AE1003" s="316"/>
      <c r="AF1003" s="316"/>
      <c r="AG1003" s="316"/>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08"/>
      <c r="R1004" s="308"/>
      <c r="S1004" s="308"/>
      <c r="T1004" s="308"/>
      <c r="U1004" s="308"/>
      <c r="V1004" s="308"/>
      <c r="W1004" s="308"/>
      <c r="X1004" s="308"/>
      <c r="Y1004" s="317"/>
      <c r="Z1004" s="318"/>
      <c r="AA1004" s="318"/>
      <c r="AB1004" s="319"/>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08"/>
      <c r="R1005" s="308"/>
      <c r="S1005" s="308"/>
      <c r="T1005" s="308"/>
      <c r="U1005" s="308"/>
      <c r="V1005" s="308"/>
      <c r="W1005" s="308"/>
      <c r="X1005" s="308"/>
      <c r="Y1005" s="317"/>
      <c r="Z1005" s="318"/>
      <c r="AA1005" s="318"/>
      <c r="AB1005" s="319"/>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7"/>
      <c r="Z1006" s="318"/>
      <c r="AA1006" s="318"/>
      <c r="AB1006" s="319"/>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7"/>
      <c r="Z1007" s="318"/>
      <c r="AA1007" s="318"/>
      <c r="AB1007" s="319"/>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7"/>
      <c r="Z1008" s="318"/>
      <c r="AA1008" s="318"/>
      <c r="AB1008" s="319"/>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7"/>
      <c r="Z1009" s="318"/>
      <c r="AA1009" s="318"/>
      <c r="AB1009" s="319"/>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7"/>
      <c r="Z1010" s="318"/>
      <c r="AA1010" s="318"/>
      <c r="AB1010" s="319"/>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7"/>
      <c r="Z1011" s="318"/>
      <c r="AA1011" s="318"/>
      <c r="AB1011" s="319"/>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7"/>
      <c r="Z1012" s="318"/>
      <c r="AA1012" s="318"/>
      <c r="AB1012" s="319"/>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7"/>
      <c r="Z1013" s="318"/>
      <c r="AA1013" s="318"/>
      <c r="AB1013" s="319"/>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7"/>
      <c r="Z1014" s="318"/>
      <c r="AA1014" s="318"/>
      <c r="AB1014" s="319"/>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7"/>
      <c r="Z1015" s="318"/>
      <c r="AA1015" s="318"/>
      <c r="AB1015" s="319"/>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7"/>
      <c r="Z1016" s="318"/>
      <c r="AA1016" s="318"/>
      <c r="AB1016" s="319"/>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7"/>
      <c r="Z1017" s="318"/>
      <c r="AA1017" s="318"/>
      <c r="AB1017" s="319"/>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7"/>
      <c r="Z1018" s="318"/>
      <c r="AA1018" s="318"/>
      <c r="AB1018" s="319"/>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7"/>
      <c r="Z1019" s="318"/>
      <c r="AA1019" s="318"/>
      <c r="AB1019" s="319"/>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7"/>
      <c r="Z1020" s="318"/>
      <c r="AA1020" s="318"/>
      <c r="AB1020" s="319"/>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7"/>
      <c r="Z1021" s="318"/>
      <c r="AA1021" s="318"/>
      <c r="AB1021" s="319"/>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7"/>
      <c r="Z1022" s="318"/>
      <c r="AA1022" s="318"/>
      <c r="AB1022" s="319"/>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7"/>
      <c r="Z1023" s="318"/>
      <c r="AA1023" s="318"/>
      <c r="AB1023" s="319"/>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7"/>
      <c r="Z1024" s="318"/>
      <c r="AA1024" s="318"/>
      <c r="AB1024" s="319"/>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7"/>
      <c r="Z1025" s="318"/>
      <c r="AA1025" s="318"/>
      <c r="AB1025" s="319"/>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7"/>
      <c r="Z1026" s="318"/>
      <c r="AA1026" s="318"/>
      <c r="AB1026" s="319"/>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7"/>
      <c r="Z1027" s="318"/>
      <c r="AA1027" s="318"/>
      <c r="AB1027" s="319"/>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7"/>
      <c r="Z1028" s="318"/>
      <c r="AA1028" s="318"/>
      <c r="AB1028" s="319"/>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7"/>
      <c r="Z1029" s="318"/>
      <c r="AA1029" s="318"/>
      <c r="AB1029" s="319"/>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7"/>
      <c r="Z1030" s="318"/>
      <c r="AA1030" s="318"/>
      <c r="AB1030" s="319"/>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7"/>
      <c r="Z1031" s="318"/>
      <c r="AA1031" s="318"/>
      <c r="AB1031" s="319"/>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4"/>
      <c r="B1034" s="344"/>
      <c r="C1034" s="344" t="s">
        <v>27</v>
      </c>
      <c r="D1034" s="344"/>
      <c r="E1034" s="344"/>
      <c r="F1034" s="344"/>
      <c r="G1034" s="344"/>
      <c r="H1034" s="344"/>
      <c r="I1034" s="344"/>
      <c r="J1034" s="251" t="s">
        <v>358</v>
      </c>
      <c r="K1034" s="416"/>
      <c r="L1034" s="416"/>
      <c r="M1034" s="416"/>
      <c r="N1034" s="416"/>
      <c r="O1034" s="416"/>
      <c r="P1034" s="345" t="s">
        <v>330</v>
      </c>
      <c r="Q1034" s="345"/>
      <c r="R1034" s="345"/>
      <c r="S1034" s="345"/>
      <c r="T1034" s="345"/>
      <c r="U1034" s="345"/>
      <c r="V1034" s="345"/>
      <c r="W1034" s="345"/>
      <c r="X1034" s="345"/>
      <c r="Y1034" s="342" t="s">
        <v>355</v>
      </c>
      <c r="Z1034" s="343"/>
      <c r="AA1034" s="343"/>
      <c r="AB1034" s="343"/>
      <c r="AC1034" s="251" t="s">
        <v>410</v>
      </c>
      <c r="AD1034" s="251"/>
      <c r="AE1034" s="251"/>
      <c r="AF1034" s="251"/>
      <c r="AG1034" s="251"/>
      <c r="AH1034" s="342" t="s">
        <v>444</v>
      </c>
      <c r="AI1034" s="344"/>
      <c r="AJ1034" s="344"/>
      <c r="AK1034" s="344"/>
      <c r="AL1034" s="344" t="s">
        <v>22</v>
      </c>
      <c r="AM1034" s="344"/>
      <c r="AN1034" s="344"/>
      <c r="AO1034" s="417"/>
      <c r="AP1034" s="418" t="s">
        <v>359</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7"/>
      <c r="Z1035" s="318"/>
      <c r="AA1035" s="318"/>
      <c r="AB1035" s="319"/>
      <c r="AC1035" s="316"/>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7"/>
      <c r="Z1036" s="318"/>
      <c r="AA1036" s="318"/>
      <c r="AB1036" s="319"/>
      <c r="AC1036" s="316"/>
      <c r="AD1036" s="316"/>
      <c r="AE1036" s="316"/>
      <c r="AF1036" s="316"/>
      <c r="AG1036" s="316"/>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08"/>
      <c r="R1037" s="308"/>
      <c r="S1037" s="308"/>
      <c r="T1037" s="308"/>
      <c r="U1037" s="308"/>
      <c r="V1037" s="308"/>
      <c r="W1037" s="308"/>
      <c r="X1037" s="308"/>
      <c r="Y1037" s="317"/>
      <c r="Z1037" s="318"/>
      <c r="AA1037" s="318"/>
      <c r="AB1037" s="319"/>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08"/>
      <c r="R1038" s="308"/>
      <c r="S1038" s="308"/>
      <c r="T1038" s="308"/>
      <c r="U1038" s="308"/>
      <c r="V1038" s="308"/>
      <c r="W1038" s="308"/>
      <c r="X1038" s="308"/>
      <c r="Y1038" s="317"/>
      <c r="Z1038" s="318"/>
      <c r="AA1038" s="318"/>
      <c r="AB1038" s="319"/>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7"/>
      <c r="Z1039" s="318"/>
      <c r="AA1039" s="318"/>
      <c r="AB1039" s="319"/>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7"/>
      <c r="Z1040" s="318"/>
      <c r="AA1040" s="318"/>
      <c r="AB1040" s="319"/>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7"/>
      <c r="Z1041" s="318"/>
      <c r="AA1041" s="318"/>
      <c r="AB1041" s="319"/>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7"/>
      <c r="Z1042" s="318"/>
      <c r="AA1042" s="318"/>
      <c r="AB1042" s="319"/>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7"/>
      <c r="Z1043" s="318"/>
      <c r="AA1043" s="318"/>
      <c r="AB1043" s="319"/>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7"/>
      <c r="Z1044" s="318"/>
      <c r="AA1044" s="318"/>
      <c r="AB1044" s="319"/>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7"/>
      <c r="Z1045" s="318"/>
      <c r="AA1045" s="318"/>
      <c r="AB1045" s="319"/>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7"/>
      <c r="Z1046" s="318"/>
      <c r="AA1046" s="318"/>
      <c r="AB1046" s="319"/>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7"/>
      <c r="Z1047" s="318"/>
      <c r="AA1047" s="318"/>
      <c r="AB1047" s="319"/>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7"/>
      <c r="Z1048" s="318"/>
      <c r="AA1048" s="318"/>
      <c r="AB1048" s="319"/>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7"/>
      <c r="Z1049" s="318"/>
      <c r="AA1049" s="318"/>
      <c r="AB1049" s="319"/>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7"/>
      <c r="Z1050" s="318"/>
      <c r="AA1050" s="318"/>
      <c r="AB1050" s="319"/>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7"/>
      <c r="Z1051" s="318"/>
      <c r="AA1051" s="318"/>
      <c r="AB1051" s="319"/>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7"/>
      <c r="Z1052" s="318"/>
      <c r="AA1052" s="318"/>
      <c r="AB1052" s="319"/>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7"/>
      <c r="Z1053" s="318"/>
      <c r="AA1053" s="318"/>
      <c r="AB1053" s="319"/>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7"/>
      <c r="Z1054" s="318"/>
      <c r="AA1054" s="318"/>
      <c r="AB1054" s="319"/>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7"/>
      <c r="Z1055" s="318"/>
      <c r="AA1055" s="318"/>
      <c r="AB1055" s="319"/>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7"/>
      <c r="Z1056" s="318"/>
      <c r="AA1056" s="318"/>
      <c r="AB1056" s="319"/>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7"/>
      <c r="Z1057" s="318"/>
      <c r="AA1057" s="318"/>
      <c r="AB1057" s="319"/>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7"/>
      <c r="Z1058" s="318"/>
      <c r="AA1058" s="318"/>
      <c r="AB1058" s="319"/>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7"/>
      <c r="Z1059" s="318"/>
      <c r="AA1059" s="318"/>
      <c r="AB1059" s="319"/>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7"/>
      <c r="Z1060" s="318"/>
      <c r="AA1060" s="318"/>
      <c r="AB1060" s="319"/>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7"/>
      <c r="Z1061" s="318"/>
      <c r="AA1061" s="318"/>
      <c r="AB1061" s="319"/>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7"/>
      <c r="Z1062" s="318"/>
      <c r="AA1062" s="318"/>
      <c r="AB1062" s="319"/>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7"/>
      <c r="Z1063" s="318"/>
      <c r="AA1063" s="318"/>
      <c r="AB1063" s="319"/>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7"/>
      <c r="Z1064" s="318"/>
      <c r="AA1064" s="318"/>
      <c r="AB1064" s="319"/>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4"/>
      <c r="B1067" s="344"/>
      <c r="C1067" s="344" t="s">
        <v>27</v>
      </c>
      <c r="D1067" s="344"/>
      <c r="E1067" s="344"/>
      <c r="F1067" s="344"/>
      <c r="G1067" s="344"/>
      <c r="H1067" s="344"/>
      <c r="I1067" s="344"/>
      <c r="J1067" s="251" t="s">
        <v>358</v>
      </c>
      <c r="K1067" s="416"/>
      <c r="L1067" s="416"/>
      <c r="M1067" s="416"/>
      <c r="N1067" s="416"/>
      <c r="O1067" s="416"/>
      <c r="P1067" s="345" t="s">
        <v>330</v>
      </c>
      <c r="Q1067" s="345"/>
      <c r="R1067" s="345"/>
      <c r="S1067" s="345"/>
      <c r="T1067" s="345"/>
      <c r="U1067" s="345"/>
      <c r="V1067" s="345"/>
      <c r="W1067" s="345"/>
      <c r="X1067" s="345"/>
      <c r="Y1067" s="342" t="s">
        <v>355</v>
      </c>
      <c r="Z1067" s="343"/>
      <c r="AA1067" s="343"/>
      <c r="AB1067" s="343"/>
      <c r="AC1067" s="251" t="s">
        <v>410</v>
      </c>
      <c r="AD1067" s="251"/>
      <c r="AE1067" s="251"/>
      <c r="AF1067" s="251"/>
      <c r="AG1067" s="251"/>
      <c r="AH1067" s="342" t="s">
        <v>444</v>
      </c>
      <c r="AI1067" s="344"/>
      <c r="AJ1067" s="344"/>
      <c r="AK1067" s="344"/>
      <c r="AL1067" s="344" t="s">
        <v>22</v>
      </c>
      <c r="AM1067" s="344"/>
      <c r="AN1067" s="344"/>
      <c r="AO1067" s="417"/>
      <c r="AP1067" s="418" t="s">
        <v>359</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7"/>
      <c r="Z1068" s="318"/>
      <c r="AA1068" s="318"/>
      <c r="AB1068" s="319"/>
      <c r="AC1068" s="316"/>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7"/>
      <c r="Z1069" s="318"/>
      <c r="AA1069" s="318"/>
      <c r="AB1069" s="319"/>
      <c r="AC1069" s="316"/>
      <c r="AD1069" s="316"/>
      <c r="AE1069" s="316"/>
      <c r="AF1069" s="316"/>
      <c r="AG1069" s="316"/>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08"/>
      <c r="R1070" s="308"/>
      <c r="S1070" s="308"/>
      <c r="T1070" s="308"/>
      <c r="U1070" s="308"/>
      <c r="V1070" s="308"/>
      <c r="W1070" s="308"/>
      <c r="X1070" s="308"/>
      <c r="Y1070" s="317"/>
      <c r="Z1070" s="318"/>
      <c r="AA1070" s="318"/>
      <c r="AB1070" s="319"/>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08"/>
      <c r="R1071" s="308"/>
      <c r="S1071" s="308"/>
      <c r="T1071" s="308"/>
      <c r="U1071" s="308"/>
      <c r="V1071" s="308"/>
      <c r="W1071" s="308"/>
      <c r="X1071" s="308"/>
      <c r="Y1071" s="317"/>
      <c r="Z1071" s="318"/>
      <c r="AA1071" s="318"/>
      <c r="AB1071" s="319"/>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7"/>
      <c r="Z1072" s="318"/>
      <c r="AA1072" s="318"/>
      <c r="AB1072" s="319"/>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7"/>
      <c r="Z1073" s="318"/>
      <c r="AA1073" s="318"/>
      <c r="AB1073" s="319"/>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7"/>
      <c r="Z1074" s="318"/>
      <c r="AA1074" s="318"/>
      <c r="AB1074" s="319"/>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7"/>
      <c r="Z1075" s="318"/>
      <c r="AA1075" s="318"/>
      <c r="AB1075" s="319"/>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7"/>
      <c r="Z1076" s="318"/>
      <c r="AA1076" s="318"/>
      <c r="AB1076" s="319"/>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7"/>
      <c r="Z1077" s="318"/>
      <c r="AA1077" s="318"/>
      <c r="AB1077" s="319"/>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7"/>
      <c r="Z1078" s="318"/>
      <c r="AA1078" s="318"/>
      <c r="AB1078" s="319"/>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7"/>
      <c r="Z1079" s="318"/>
      <c r="AA1079" s="318"/>
      <c r="AB1079" s="319"/>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7"/>
      <c r="Z1080" s="318"/>
      <c r="AA1080" s="318"/>
      <c r="AB1080" s="319"/>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7"/>
      <c r="Z1081" s="318"/>
      <c r="AA1081" s="318"/>
      <c r="AB1081" s="319"/>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7"/>
      <c r="Z1082" s="318"/>
      <c r="AA1082" s="318"/>
      <c r="AB1082" s="319"/>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7"/>
      <c r="Z1083" s="318"/>
      <c r="AA1083" s="318"/>
      <c r="AB1083" s="319"/>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7"/>
      <c r="Z1084" s="318"/>
      <c r="AA1084" s="318"/>
      <c r="AB1084" s="319"/>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7"/>
      <c r="Z1085" s="318"/>
      <c r="AA1085" s="318"/>
      <c r="AB1085" s="319"/>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7"/>
      <c r="Z1086" s="318"/>
      <c r="AA1086" s="318"/>
      <c r="AB1086" s="319"/>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7"/>
      <c r="Z1087" s="318"/>
      <c r="AA1087" s="318"/>
      <c r="AB1087" s="319"/>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7"/>
      <c r="Z1088" s="318"/>
      <c r="AA1088" s="318"/>
      <c r="AB1088" s="319"/>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7"/>
      <c r="Z1089" s="318"/>
      <c r="AA1089" s="318"/>
      <c r="AB1089" s="319"/>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7"/>
      <c r="Z1090" s="318"/>
      <c r="AA1090" s="318"/>
      <c r="AB1090" s="319"/>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7"/>
      <c r="Z1091" s="318"/>
      <c r="AA1091" s="318"/>
      <c r="AB1091" s="319"/>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7"/>
      <c r="Z1092" s="318"/>
      <c r="AA1092" s="318"/>
      <c r="AB1092" s="319"/>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7"/>
      <c r="Z1093" s="318"/>
      <c r="AA1093" s="318"/>
      <c r="AB1093" s="319"/>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7"/>
      <c r="Z1094" s="318"/>
      <c r="AA1094" s="318"/>
      <c r="AB1094" s="319"/>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7"/>
      <c r="Z1095" s="318"/>
      <c r="AA1095" s="318"/>
      <c r="AB1095" s="319"/>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7"/>
      <c r="Z1096" s="318"/>
      <c r="AA1096" s="318"/>
      <c r="AB1096" s="319"/>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7"/>
      <c r="Z1097" s="318"/>
      <c r="AA1097" s="318"/>
      <c r="AB1097" s="319"/>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390</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4" t="s">
        <v>417</v>
      </c>
      <c r="AM1098" s="925"/>
      <c r="AN1098" s="92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4"/>
      <c r="B1101" s="394"/>
      <c r="C1101" s="251" t="s">
        <v>351</v>
      </c>
      <c r="D1101" s="861"/>
      <c r="E1101" s="251" t="s">
        <v>350</v>
      </c>
      <c r="F1101" s="861"/>
      <c r="G1101" s="861"/>
      <c r="H1101" s="861"/>
      <c r="I1101" s="861"/>
      <c r="J1101" s="251" t="s">
        <v>358</v>
      </c>
      <c r="K1101" s="251"/>
      <c r="L1101" s="251"/>
      <c r="M1101" s="251"/>
      <c r="N1101" s="251"/>
      <c r="O1101" s="251"/>
      <c r="P1101" s="342" t="s">
        <v>28</v>
      </c>
      <c r="Q1101" s="342"/>
      <c r="R1101" s="342"/>
      <c r="S1101" s="342"/>
      <c r="T1101" s="342"/>
      <c r="U1101" s="342"/>
      <c r="V1101" s="342"/>
      <c r="W1101" s="342"/>
      <c r="X1101" s="342"/>
      <c r="Y1101" s="251" t="s">
        <v>360</v>
      </c>
      <c r="Z1101" s="861"/>
      <c r="AA1101" s="861"/>
      <c r="AB1101" s="861"/>
      <c r="AC1101" s="251" t="s">
        <v>331</v>
      </c>
      <c r="AD1101" s="251"/>
      <c r="AE1101" s="251"/>
      <c r="AF1101" s="251"/>
      <c r="AG1101" s="251"/>
      <c r="AH1101" s="342" t="s">
        <v>345</v>
      </c>
      <c r="AI1101" s="343"/>
      <c r="AJ1101" s="343"/>
      <c r="AK1101" s="343"/>
      <c r="AL1101" s="343" t="s">
        <v>22</v>
      </c>
      <c r="AM1101" s="343"/>
      <c r="AN1101" s="343"/>
      <c r="AO1101" s="864"/>
      <c r="AP1101" s="418" t="s">
        <v>391</v>
      </c>
      <c r="AQ1101" s="418"/>
      <c r="AR1101" s="418"/>
      <c r="AS1101" s="418"/>
      <c r="AT1101" s="418"/>
      <c r="AU1101" s="418"/>
      <c r="AV1101" s="418"/>
      <c r="AW1101" s="418"/>
      <c r="AX1101" s="418"/>
    </row>
    <row r="1102" spans="1:50" ht="30" customHeight="1" x14ac:dyDescent="0.15">
      <c r="A1102" s="394">
        <v>1</v>
      </c>
      <c r="B1102" s="394">
        <v>1</v>
      </c>
      <c r="C1102" s="863"/>
      <c r="D1102" s="863"/>
      <c r="E1102" s="249" t="s">
        <v>497</v>
      </c>
      <c r="F1102" s="862"/>
      <c r="G1102" s="862"/>
      <c r="H1102" s="862"/>
      <c r="I1102" s="862"/>
      <c r="J1102" s="406" t="s">
        <v>497</v>
      </c>
      <c r="K1102" s="407"/>
      <c r="L1102" s="407"/>
      <c r="M1102" s="407"/>
      <c r="N1102" s="407"/>
      <c r="O1102" s="407"/>
      <c r="P1102" s="415" t="s">
        <v>492</v>
      </c>
      <c r="Q1102" s="308"/>
      <c r="R1102" s="308"/>
      <c r="S1102" s="308"/>
      <c r="T1102" s="308"/>
      <c r="U1102" s="308"/>
      <c r="V1102" s="308"/>
      <c r="W1102" s="308"/>
      <c r="X1102" s="308"/>
      <c r="Y1102" s="317" t="s">
        <v>536</v>
      </c>
      <c r="Z1102" s="318"/>
      <c r="AA1102" s="318"/>
      <c r="AB1102" s="319"/>
      <c r="AC1102" s="310"/>
      <c r="AD1102" s="310"/>
      <c r="AE1102" s="310"/>
      <c r="AF1102" s="310"/>
      <c r="AG1102" s="310"/>
      <c r="AH1102" s="311" t="s">
        <v>492</v>
      </c>
      <c r="AI1102" s="312"/>
      <c r="AJ1102" s="312"/>
      <c r="AK1102" s="312"/>
      <c r="AL1102" s="313" t="s">
        <v>537</v>
      </c>
      <c r="AM1102" s="314"/>
      <c r="AN1102" s="314"/>
      <c r="AO1102" s="315"/>
      <c r="AP1102" s="309" t="s">
        <v>497</v>
      </c>
      <c r="AQ1102" s="309"/>
      <c r="AR1102" s="309"/>
      <c r="AS1102" s="309"/>
      <c r="AT1102" s="309"/>
      <c r="AU1102" s="309"/>
      <c r="AV1102" s="309"/>
      <c r="AW1102" s="309"/>
      <c r="AX1102" s="309"/>
    </row>
    <row r="1103" spans="1:50" ht="30" hidden="1" customHeight="1" x14ac:dyDescent="0.15">
      <c r="A1103" s="394">
        <v>2</v>
      </c>
      <c r="B1103" s="394">
        <v>1</v>
      </c>
      <c r="C1103" s="863"/>
      <c r="D1103" s="863"/>
      <c r="E1103" s="862"/>
      <c r="F1103" s="862"/>
      <c r="G1103" s="862"/>
      <c r="H1103" s="862"/>
      <c r="I1103" s="862"/>
      <c r="J1103" s="406"/>
      <c r="K1103" s="407"/>
      <c r="L1103" s="407"/>
      <c r="M1103" s="407"/>
      <c r="N1103" s="407"/>
      <c r="O1103" s="407"/>
      <c r="P1103" s="308"/>
      <c r="Q1103" s="308"/>
      <c r="R1103" s="308"/>
      <c r="S1103" s="308"/>
      <c r="T1103" s="308"/>
      <c r="U1103" s="308"/>
      <c r="V1103" s="308"/>
      <c r="W1103" s="308"/>
      <c r="X1103" s="308"/>
      <c r="Y1103" s="317"/>
      <c r="Z1103" s="318"/>
      <c r="AA1103" s="318"/>
      <c r="AB1103" s="319"/>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4">
        <v>3</v>
      </c>
      <c r="B1104" s="394">
        <v>1</v>
      </c>
      <c r="C1104" s="863"/>
      <c r="D1104" s="863"/>
      <c r="E1104" s="862"/>
      <c r="F1104" s="862"/>
      <c r="G1104" s="862"/>
      <c r="H1104" s="862"/>
      <c r="I1104" s="862"/>
      <c r="J1104" s="406"/>
      <c r="K1104" s="407"/>
      <c r="L1104" s="407"/>
      <c r="M1104" s="407"/>
      <c r="N1104" s="407"/>
      <c r="O1104" s="407"/>
      <c r="P1104" s="308"/>
      <c r="Q1104" s="308"/>
      <c r="R1104" s="308"/>
      <c r="S1104" s="308"/>
      <c r="T1104" s="308"/>
      <c r="U1104" s="308"/>
      <c r="V1104" s="308"/>
      <c r="W1104" s="308"/>
      <c r="X1104" s="308"/>
      <c r="Y1104" s="317"/>
      <c r="Z1104" s="318"/>
      <c r="AA1104" s="318"/>
      <c r="AB1104" s="319"/>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4">
        <v>4</v>
      </c>
      <c r="B1105" s="394">
        <v>1</v>
      </c>
      <c r="C1105" s="863"/>
      <c r="D1105" s="863"/>
      <c r="E1105" s="862"/>
      <c r="F1105" s="862"/>
      <c r="G1105" s="862"/>
      <c r="H1105" s="862"/>
      <c r="I1105" s="862"/>
      <c r="J1105" s="406"/>
      <c r="K1105" s="407"/>
      <c r="L1105" s="407"/>
      <c r="M1105" s="407"/>
      <c r="N1105" s="407"/>
      <c r="O1105" s="407"/>
      <c r="P1105" s="308"/>
      <c r="Q1105" s="308"/>
      <c r="R1105" s="308"/>
      <c r="S1105" s="308"/>
      <c r="T1105" s="308"/>
      <c r="U1105" s="308"/>
      <c r="V1105" s="308"/>
      <c r="W1105" s="308"/>
      <c r="X1105" s="308"/>
      <c r="Y1105" s="317"/>
      <c r="Z1105" s="318"/>
      <c r="AA1105" s="318"/>
      <c r="AB1105" s="319"/>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4">
        <v>5</v>
      </c>
      <c r="B1106" s="394">
        <v>1</v>
      </c>
      <c r="C1106" s="863"/>
      <c r="D1106" s="863"/>
      <c r="E1106" s="862"/>
      <c r="F1106" s="862"/>
      <c r="G1106" s="862"/>
      <c r="H1106" s="862"/>
      <c r="I1106" s="862"/>
      <c r="J1106" s="406"/>
      <c r="K1106" s="407"/>
      <c r="L1106" s="407"/>
      <c r="M1106" s="407"/>
      <c r="N1106" s="407"/>
      <c r="O1106" s="407"/>
      <c r="P1106" s="308"/>
      <c r="Q1106" s="308"/>
      <c r="R1106" s="308"/>
      <c r="S1106" s="308"/>
      <c r="T1106" s="308"/>
      <c r="U1106" s="308"/>
      <c r="V1106" s="308"/>
      <c r="W1106" s="308"/>
      <c r="X1106" s="308"/>
      <c r="Y1106" s="317"/>
      <c r="Z1106" s="318"/>
      <c r="AA1106" s="318"/>
      <c r="AB1106" s="319"/>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4">
        <v>6</v>
      </c>
      <c r="B1107" s="394">
        <v>1</v>
      </c>
      <c r="C1107" s="863"/>
      <c r="D1107" s="863"/>
      <c r="E1107" s="862"/>
      <c r="F1107" s="862"/>
      <c r="G1107" s="862"/>
      <c r="H1107" s="862"/>
      <c r="I1107" s="862"/>
      <c r="J1107" s="406"/>
      <c r="K1107" s="407"/>
      <c r="L1107" s="407"/>
      <c r="M1107" s="407"/>
      <c r="N1107" s="407"/>
      <c r="O1107" s="407"/>
      <c r="P1107" s="308"/>
      <c r="Q1107" s="308"/>
      <c r="R1107" s="308"/>
      <c r="S1107" s="308"/>
      <c r="T1107" s="308"/>
      <c r="U1107" s="308"/>
      <c r="V1107" s="308"/>
      <c r="W1107" s="308"/>
      <c r="X1107" s="308"/>
      <c r="Y1107" s="317"/>
      <c r="Z1107" s="318"/>
      <c r="AA1107" s="318"/>
      <c r="AB1107" s="319"/>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4">
        <v>7</v>
      </c>
      <c r="B1108" s="394">
        <v>1</v>
      </c>
      <c r="C1108" s="863"/>
      <c r="D1108" s="863"/>
      <c r="E1108" s="862"/>
      <c r="F1108" s="862"/>
      <c r="G1108" s="862"/>
      <c r="H1108" s="862"/>
      <c r="I1108" s="862"/>
      <c r="J1108" s="406"/>
      <c r="K1108" s="407"/>
      <c r="L1108" s="407"/>
      <c r="M1108" s="407"/>
      <c r="N1108" s="407"/>
      <c r="O1108" s="407"/>
      <c r="P1108" s="308"/>
      <c r="Q1108" s="308"/>
      <c r="R1108" s="308"/>
      <c r="S1108" s="308"/>
      <c r="T1108" s="308"/>
      <c r="U1108" s="308"/>
      <c r="V1108" s="308"/>
      <c r="W1108" s="308"/>
      <c r="X1108" s="308"/>
      <c r="Y1108" s="317"/>
      <c r="Z1108" s="318"/>
      <c r="AA1108" s="318"/>
      <c r="AB1108" s="319"/>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4">
        <v>8</v>
      </c>
      <c r="B1109" s="394">
        <v>1</v>
      </c>
      <c r="C1109" s="863"/>
      <c r="D1109" s="863"/>
      <c r="E1109" s="862"/>
      <c r="F1109" s="862"/>
      <c r="G1109" s="862"/>
      <c r="H1109" s="862"/>
      <c r="I1109" s="862"/>
      <c r="J1109" s="406"/>
      <c r="K1109" s="407"/>
      <c r="L1109" s="407"/>
      <c r="M1109" s="407"/>
      <c r="N1109" s="407"/>
      <c r="O1109" s="407"/>
      <c r="P1109" s="308"/>
      <c r="Q1109" s="308"/>
      <c r="R1109" s="308"/>
      <c r="S1109" s="308"/>
      <c r="T1109" s="308"/>
      <c r="U1109" s="308"/>
      <c r="V1109" s="308"/>
      <c r="W1109" s="308"/>
      <c r="X1109" s="308"/>
      <c r="Y1109" s="317"/>
      <c r="Z1109" s="318"/>
      <c r="AA1109" s="318"/>
      <c r="AB1109" s="319"/>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4">
        <v>9</v>
      </c>
      <c r="B1110" s="394">
        <v>1</v>
      </c>
      <c r="C1110" s="863"/>
      <c r="D1110" s="863"/>
      <c r="E1110" s="862"/>
      <c r="F1110" s="862"/>
      <c r="G1110" s="862"/>
      <c r="H1110" s="862"/>
      <c r="I1110" s="862"/>
      <c r="J1110" s="406"/>
      <c r="K1110" s="407"/>
      <c r="L1110" s="407"/>
      <c r="M1110" s="407"/>
      <c r="N1110" s="407"/>
      <c r="O1110" s="407"/>
      <c r="P1110" s="308"/>
      <c r="Q1110" s="308"/>
      <c r="R1110" s="308"/>
      <c r="S1110" s="308"/>
      <c r="T1110" s="308"/>
      <c r="U1110" s="308"/>
      <c r="V1110" s="308"/>
      <c r="W1110" s="308"/>
      <c r="X1110" s="308"/>
      <c r="Y1110" s="317"/>
      <c r="Z1110" s="318"/>
      <c r="AA1110" s="318"/>
      <c r="AB1110" s="319"/>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4">
        <v>10</v>
      </c>
      <c r="B1111" s="394">
        <v>1</v>
      </c>
      <c r="C1111" s="863"/>
      <c r="D1111" s="863"/>
      <c r="E1111" s="862"/>
      <c r="F1111" s="862"/>
      <c r="G1111" s="862"/>
      <c r="H1111" s="862"/>
      <c r="I1111" s="862"/>
      <c r="J1111" s="406"/>
      <c r="K1111" s="407"/>
      <c r="L1111" s="407"/>
      <c r="M1111" s="407"/>
      <c r="N1111" s="407"/>
      <c r="O1111" s="407"/>
      <c r="P1111" s="308"/>
      <c r="Q1111" s="308"/>
      <c r="R1111" s="308"/>
      <c r="S1111" s="308"/>
      <c r="T1111" s="308"/>
      <c r="U1111" s="308"/>
      <c r="V1111" s="308"/>
      <c r="W1111" s="308"/>
      <c r="X1111" s="308"/>
      <c r="Y1111" s="317"/>
      <c r="Z1111" s="318"/>
      <c r="AA1111" s="318"/>
      <c r="AB1111" s="319"/>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4">
        <v>11</v>
      </c>
      <c r="B1112" s="394">
        <v>1</v>
      </c>
      <c r="C1112" s="863"/>
      <c r="D1112" s="863"/>
      <c r="E1112" s="862"/>
      <c r="F1112" s="862"/>
      <c r="G1112" s="862"/>
      <c r="H1112" s="862"/>
      <c r="I1112" s="862"/>
      <c r="J1112" s="406"/>
      <c r="K1112" s="407"/>
      <c r="L1112" s="407"/>
      <c r="M1112" s="407"/>
      <c r="N1112" s="407"/>
      <c r="O1112" s="407"/>
      <c r="P1112" s="308"/>
      <c r="Q1112" s="308"/>
      <c r="R1112" s="308"/>
      <c r="S1112" s="308"/>
      <c r="T1112" s="308"/>
      <c r="U1112" s="308"/>
      <c r="V1112" s="308"/>
      <c r="W1112" s="308"/>
      <c r="X1112" s="308"/>
      <c r="Y1112" s="317"/>
      <c r="Z1112" s="318"/>
      <c r="AA1112" s="318"/>
      <c r="AB1112" s="319"/>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4">
        <v>12</v>
      </c>
      <c r="B1113" s="394">
        <v>1</v>
      </c>
      <c r="C1113" s="863"/>
      <c r="D1113" s="863"/>
      <c r="E1113" s="862"/>
      <c r="F1113" s="862"/>
      <c r="G1113" s="862"/>
      <c r="H1113" s="862"/>
      <c r="I1113" s="862"/>
      <c r="J1113" s="406"/>
      <c r="K1113" s="407"/>
      <c r="L1113" s="407"/>
      <c r="M1113" s="407"/>
      <c r="N1113" s="407"/>
      <c r="O1113" s="407"/>
      <c r="P1113" s="308"/>
      <c r="Q1113" s="308"/>
      <c r="R1113" s="308"/>
      <c r="S1113" s="308"/>
      <c r="T1113" s="308"/>
      <c r="U1113" s="308"/>
      <c r="V1113" s="308"/>
      <c r="W1113" s="308"/>
      <c r="X1113" s="308"/>
      <c r="Y1113" s="317"/>
      <c r="Z1113" s="318"/>
      <c r="AA1113" s="318"/>
      <c r="AB1113" s="319"/>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63"/>
      <c r="D1114" s="863"/>
      <c r="E1114" s="862"/>
      <c r="F1114" s="862"/>
      <c r="G1114" s="862"/>
      <c r="H1114" s="862"/>
      <c r="I1114" s="862"/>
      <c r="J1114" s="406"/>
      <c r="K1114" s="407"/>
      <c r="L1114" s="407"/>
      <c r="M1114" s="407"/>
      <c r="N1114" s="407"/>
      <c r="O1114" s="407"/>
      <c r="P1114" s="308"/>
      <c r="Q1114" s="308"/>
      <c r="R1114" s="308"/>
      <c r="S1114" s="308"/>
      <c r="T1114" s="308"/>
      <c r="U1114" s="308"/>
      <c r="V1114" s="308"/>
      <c r="W1114" s="308"/>
      <c r="X1114" s="308"/>
      <c r="Y1114" s="317"/>
      <c r="Z1114" s="318"/>
      <c r="AA1114" s="318"/>
      <c r="AB1114" s="319"/>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63"/>
      <c r="D1115" s="863"/>
      <c r="E1115" s="862"/>
      <c r="F1115" s="862"/>
      <c r="G1115" s="862"/>
      <c r="H1115" s="862"/>
      <c r="I1115" s="862"/>
      <c r="J1115" s="406"/>
      <c r="K1115" s="407"/>
      <c r="L1115" s="407"/>
      <c r="M1115" s="407"/>
      <c r="N1115" s="407"/>
      <c r="O1115" s="407"/>
      <c r="P1115" s="308"/>
      <c r="Q1115" s="308"/>
      <c r="R1115" s="308"/>
      <c r="S1115" s="308"/>
      <c r="T1115" s="308"/>
      <c r="U1115" s="308"/>
      <c r="V1115" s="308"/>
      <c r="W1115" s="308"/>
      <c r="X1115" s="308"/>
      <c r="Y1115" s="317"/>
      <c r="Z1115" s="318"/>
      <c r="AA1115" s="318"/>
      <c r="AB1115" s="319"/>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63"/>
      <c r="D1116" s="863"/>
      <c r="E1116" s="862"/>
      <c r="F1116" s="862"/>
      <c r="G1116" s="862"/>
      <c r="H1116" s="862"/>
      <c r="I1116" s="862"/>
      <c r="J1116" s="406"/>
      <c r="K1116" s="407"/>
      <c r="L1116" s="407"/>
      <c r="M1116" s="407"/>
      <c r="N1116" s="407"/>
      <c r="O1116" s="407"/>
      <c r="P1116" s="308"/>
      <c r="Q1116" s="308"/>
      <c r="R1116" s="308"/>
      <c r="S1116" s="308"/>
      <c r="T1116" s="308"/>
      <c r="U1116" s="308"/>
      <c r="V1116" s="308"/>
      <c r="W1116" s="308"/>
      <c r="X1116" s="308"/>
      <c r="Y1116" s="317"/>
      <c r="Z1116" s="318"/>
      <c r="AA1116" s="318"/>
      <c r="AB1116" s="319"/>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63"/>
      <c r="D1117" s="863"/>
      <c r="E1117" s="862"/>
      <c r="F1117" s="862"/>
      <c r="G1117" s="862"/>
      <c r="H1117" s="862"/>
      <c r="I1117" s="862"/>
      <c r="J1117" s="406"/>
      <c r="K1117" s="407"/>
      <c r="L1117" s="407"/>
      <c r="M1117" s="407"/>
      <c r="N1117" s="407"/>
      <c r="O1117" s="407"/>
      <c r="P1117" s="308"/>
      <c r="Q1117" s="308"/>
      <c r="R1117" s="308"/>
      <c r="S1117" s="308"/>
      <c r="T1117" s="308"/>
      <c r="U1117" s="308"/>
      <c r="V1117" s="308"/>
      <c r="W1117" s="308"/>
      <c r="X1117" s="308"/>
      <c r="Y1117" s="317"/>
      <c r="Z1117" s="318"/>
      <c r="AA1117" s="318"/>
      <c r="AB1117" s="319"/>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63"/>
      <c r="D1118" s="863"/>
      <c r="E1118" s="862"/>
      <c r="F1118" s="862"/>
      <c r="G1118" s="862"/>
      <c r="H1118" s="862"/>
      <c r="I1118" s="862"/>
      <c r="J1118" s="406"/>
      <c r="K1118" s="407"/>
      <c r="L1118" s="407"/>
      <c r="M1118" s="407"/>
      <c r="N1118" s="407"/>
      <c r="O1118" s="407"/>
      <c r="P1118" s="308"/>
      <c r="Q1118" s="308"/>
      <c r="R1118" s="308"/>
      <c r="S1118" s="308"/>
      <c r="T1118" s="308"/>
      <c r="U1118" s="308"/>
      <c r="V1118" s="308"/>
      <c r="W1118" s="308"/>
      <c r="X1118" s="308"/>
      <c r="Y1118" s="317"/>
      <c r="Z1118" s="318"/>
      <c r="AA1118" s="318"/>
      <c r="AB1118" s="319"/>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63"/>
      <c r="D1119" s="863"/>
      <c r="E1119" s="249"/>
      <c r="F1119" s="862"/>
      <c r="G1119" s="862"/>
      <c r="H1119" s="862"/>
      <c r="I1119" s="862"/>
      <c r="J1119" s="406"/>
      <c r="K1119" s="407"/>
      <c r="L1119" s="407"/>
      <c r="M1119" s="407"/>
      <c r="N1119" s="407"/>
      <c r="O1119" s="407"/>
      <c r="P1119" s="308"/>
      <c r="Q1119" s="308"/>
      <c r="R1119" s="308"/>
      <c r="S1119" s="308"/>
      <c r="T1119" s="308"/>
      <c r="U1119" s="308"/>
      <c r="V1119" s="308"/>
      <c r="W1119" s="308"/>
      <c r="X1119" s="308"/>
      <c r="Y1119" s="317"/>
      <c r="Z1119" s="318"/>
      <c r="AA1119" s="318"/>
      <c r="AB1119" s="319"/>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63"/>
      <c r="D1120" s="863"/>
      <c r="E1120" s="862"/>
      <c r="F1120" s="862"/>
      <c r="G1120" s="862"/>
      <c r="H1120" s="862"/>
      <c r="I1120" s="862"/>
      <c r="J1120" s="406"/>
      <c r="K1120" s="407"/>
      <c r="L1120" s="407"/>
      <c r="M1120" s="407"/>
      <c r="N1120" s="407"/>
      <c r="O1120" s="407"/>
      <c r="P1120" s="308"/>
      <c r="Q1120" s="308"/>
      <c r="R1120" s="308"/>
      <c r="S1120" s="308"/>
      <c r="T1120" s="308"/>
      <c r="U1120" s="308"/>
      <c r="V1120" s="308"/>
      <c r="W1120" s="308"/>
      <c r="X1120" s="308"/>
      <c r="Y1120" s="317"/>
      <c r="Z1120" s="318"/>
      <c r="AA1120" s="318"/>
      <c r="AB1120" s="319"/>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63"/>
      <c r="D1121" s="863"/>
      <c r="E1121" s="862"/>
      <c r="F1121" s="862"/>
      <c r="G1121" s="862"/>
      <c r="H1121" s="862"/>
      <c r="I1121" s="862"/>
      <c r="J1121" s="406"/>
      <c r="K1121" s="407"/>
      <c r="L1121" s="407"/>
      <c r="M1121" s="407"/>
      <c r="N1121" s="407"/>
      <c r="O1121" s="407"/>
      <c r="P1121" s="308"/>
      <c r="Q1121" s="308"/>
      <c r="R1121" s="308"/>
      <c r="S1121" s="308"/>
      <c r="T1121" s="308"/>
      <c r="U1121" s="308"/>
      <c r="V1121" s="308"/>
      <c r="W1121" s="308"/>
      <c r="X1121" s="308"/>
      <c r="Y1121" s="317"/>
      <c r="Z1121" s="318"/>
      <c r="AA1121" s="318"/>
      <c r="AB1121" s="319"/>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63"/>
      <c r="D1122" s="863"/>
      <c r="E1122" s="862"/>
      <c r="F1122" s="862"/>
      <c r="G1122" s="862"/>
      <c r="H1122" s="862"/>
      <c r="I1122" s="862"/>
      <c r="J1122" s="406"/>
      <c r="K1122" s="407"/>
      <c r="L1122" s="407"/>
      <c r="M1122" s="407"/>
      <c r="N1122" s="407"/>
      <c r="O1122" s="407"/>
      <c r="P1122" s="308"/>
      <c r="Q1122" s="308"/>
      <c r="R1122" s="308"/>
      <c r="S1122" s="308"/>
      <c r="T1122" s="308"/>
      <c r="U1122" s="308"/>
      <c r="V1122" s="308"/>
      <c r="W1122" s="308"/>
      <c r="X1122" s="308"/>
      <c r="Y1122" s="317"/>
      <c r="Z1122" s="318"/>
      <c r="AA1122" s="318"/>
      <c r="AB1122" s="319"/>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63"/>
      <c r="D1123" s="863"/>
      <c r="E1123" s="862"/>
      <c r="F1123" s="862"/>
      <c r="G1123" s="862"/>
      <c r="H1123" s="862"/>
      <c r="I1123" s="862"/>
      <c r="J1123" s="406"/>
      <c r="K1123" s="407"/>
      <c r="L1123" s="407"/>
      <c r="M1123" s="407"/>
      <c r="N1123" s="407"/>
      <c r="O1123" s="407"/>
      <c r="P1123" s="308"/>
      <c r="Q1123" s="308"/>
      <c r="R1123" s="308"/>
      <c r="S1123" s="308"/>
      <c r="T1123" s="308"/>
      <c r="U1123" s="308"/>
      <c r="V1123" s="308"/>
      <c r="W1123" s="308"/>
      <c r="X1123" s="308"/>
      <c r="Y1123" s="317"/>
      <c r="Z1123" s="318"/>
      <c r="AA1123" s="318"/>
      <c r="AB1123" s="319"/>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63"/>
      <c r="D1124" s="863"/>
      <c r="E1124" s="862"/>
      <c r="F1124" s="862"/>
      <c r="G1124" s="862"/>
      <c r="H1124" s="862"/>
      <c r="I1124" s="862"/>
      <c r="J1124" s="406"/>
      <c r="K1124" s="407"/>
      <c r="L1124" s="407"/>
      <c r="M1124" s="407"/>
      <c r="N1124" s="407"/>
      <c r="O1124" s="407"/>
      <c r="P1124" s="308"/>
      <c r="Q1124" s="308"/>
      <c r="R1124" s="308"/>
      <c r="S1124" s="308"/>
      <c r="T1124" s="308"/>
      <c r="U1124" s="308"/>
      <c r="V1124" s="308"/>
      <c r="W1124" s="308"/>
      <c r="X1124" s="308"/>
      <c r="Y1124" s="317"/>
      <c r="Z1124" s="318"/>
      <c r="AA1124" s="318"/>
      <c r="AB1124" s="319"/>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63"/>
      <c r="D1125" s="863"/>
      <c r="E1125" s="862"/>
      <c r="F1125" s="862"/>
      <c r="G1125" s="862"/>
      <c r="H1125" s="862"/>
      <c r="I1125" s="862"/>
      <c r="J1125" s="406"/>
      <c r="K1125" s="407"/>
      <c r="L1125" s="407"/>
      <c r="M1125" s="407"/>
      <c r="N1125" s="407"/>
      <c r="O1125" s="407"/>
      <c r="P1125" s="308"/>
      <c r="Q1125" s="308"/>
      <c r="R1125" s="308"/>
      <c r="S1125" s="308"/>
      <c r="T1125" s="308"/>
      <c r="U1125" s="308"/>
      <c r="V1125" s="308"/>
      <c r="W1125" s="308"/>
      <c r="X1125" s="308"/>
      <c r="Y1125" s="317"/>
      <c r="Z1125" s="318"/>
      <c r="AA1125" s="318"/>
      <c r="AB1125" s="319"/>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63"/>
      <c r="D1126" s="863"/>
      <c r="E1126" s="862"/>
      <c r="F1126" s="862"/>
      <c r="G1126" s="862"/>
      <c r="H1126" s="862"/>
      <c r="I1126" s="862"/>
      <c r="J1126" s="406"/>
      <c r="K1126" s="407"/>
      <c r="L1126" s="407"/>
      <c r="M1126" s="407"/>
      <c r="N1126" s="407"/>
      <c r="O1126" s="407"/>
      <c r="P1126" s="308"/>
      <c r="Q1126" s="308"/>
      <c r="R1126" s="308"/>
      <c r="S1126" s="308"/>
      <c r="T1126" s="308"/>
      <c r="U1126" s="308"/>
      <c r="V1126" s="308"/>
      <c r="W1126" s="308"/>
      <c r="X1126" s="308"/>
      <c r="Y1126" s="317"/>
      <c r="Z1126" s="318"/>
      <c r="AA1126" s="318"/>
      <c r="AB1126" s="319"/>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63"/>
      <c r="D1127" s="863"/>
      <c r="E1127" s="862"/>
      <c r="F1127" s="862"/>
      <c r="G1127" s="862"/>
      <c r="H1127" s="862"/>
      <c r="I1127" s="862"/>
      <c r="J1127" s="406"/>
      <c r="K1127" s="407"/>
      <c r="L1127" s="407"/>
      <c r="M1127" s="407"/>
      <c r="N1127" s="407"/>
      <c r="O1127" s="407"/>
      <c r="P1127" s="308"/>
      <c r="Q1127" s="308"/>
      <c r="R1127" s="308"/>
      <c r="S1127" s="308"/>
      <c r="T1127" s="308"/>
      <c r="U1127" s="308"/>
      <c r="V1127" s="308"/>
      <c r="W1127" s="308"/>
      <c r="X1127" s="308"/>
      <c r="Y1127" s="317"/>
      <c r="Z1127" s="318"/>
      <c r="AA1127" s="318"/>
      <c r="AB1127" s="319"/>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63"/>
      <c r="D1128" s="863"/>
      <c r="E1128" s="862"/>
      <c r="F1128" s="862"/>
      <c r="G1128" s="862"/>
      <c r="H1128" s="862"/>
      <c r="I1128" s="862"/>
      <c r="J1128" s="406"/>
      <c r="K1128" s="407"/>
      <c r="L1128" s="407"/>
      <c r="M1128" s="407"/>
      <c r="N1128" s="407"/>
      <c r="O1128" s="407"/>
      <c r="P1128" s="308"/>
      <c r="Q1128" s="308"/>
      <c r="R1128" s="308"/>
      <c r="S1128" s="308"/>
      <c r="T1128" s="308"/>
      <c r="U1128" s="308"/>
      <c r="V1128" s="308"/>
      <c r="W1128" s="308"/>
      <c r="X1128" s="308"/>
      <c r="Y1128" s="317"/>
      <c r="Z1128" s="318"/>
      <c r="AA1128" s="318"/>
      <c r="AB1128" s="319"/>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63"/>
      <c r="D1129" s="863"/>
      <c r="E1129" s="862"/>
      <c r="F1129" s="862"/>
      <c r="G1129" s="862"/>
      <c r="H1129" s="862"/>
      <c r="I1129" s="862"/>
      <c r="J1129" s="406"/>
      <c r="K1129" s="407"/>
      <c r="L1129" s="407"/>
      <c r="M1129" s="407"/>
      <c r="N1129" s="407"/>
      <c r="O1129" s="407"/>
      <c r="P1129" s="308"/>
      <c r="Q1129" s="308"/>
      <c r="R1129" s="308"/>
      <c r="S1129" s="308"/>
      <c r="T1129" s="308"/>
      <c r="U1129" s="308"/>
      <c r="V1129" s="308"/>
      <c r="W1129" s="308"/>
      <c r="X1129" s="308"/>
      <c r="Y1129" s="317"/>
      <c r="Z1129" s="318"/>
      <c r="AA1129" s="318"/>
      <c r="AB1129" s="319"/>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63"/>
      <c r="D1130" s="863"/>
      <c r="E1130" s="862"/>
      <c r="F1130" s="862"/>
      <c r="G1130" s="862"/>
      <c r="H1130" s="862"/>
      <c r="I1130" s="862"/>
      <c r="J1130" s="406"/>
      <c r="K1130" s="407"/>
      <c r="L1130" s="407"/>
      <c r="M1130" s="407"/>
      <c r="N1130" s="407"/>
      <c r="O1130" s="407"/>
      <c r="P1130" s="308"/>
      <c r="Q1130" s="308"/>
      <c r="R1130" s="308"/>
      <c r="S1130" s="308"/>
      <c r="T1130" s="308"/>
      <c r="U1130" s="308"/>
      <c r="V1130" s="308"/>
      <c r="W1130" s="308"/>
      <c r="X1130" s="308"/>
      <c r="Y1130" s="317"/>
      <c r="Z1130" s="318"/>
      <c r="AA1130" s="318"/>
      <c r="AB1130" s="319"/>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63"/>
      <c r="D1131" s="863"/>
      <c r="E1131" s="862"/>
      <c r="F1131" s="862"/>
      <c r="G1131" s="862"/>
      <c r="H1131" s="862"/>
      <c r="I1131" s="862"/>
      <c r="J1131" s="406"/>
      <c r="K1131" s="407"/>
      <c r="L1131" s="407"/>
      <c r="M1131" s="407"/>
      <c r="N1131" s="407"/>
      <c r="O1131" s="407"/>
      <c r="P1131" s="308"/>
      <c r="Q1131" s="308"/>
      <c r="R1131" s="308"/>
      <c r="S1131" s="308"/>
      <c r="T1131" s="308"/>
      <c r="U1131" s="308"/>
      <c r="V1131" s="308"/>
      <c r="W1131" s="308"/>
      <c r="X1131" s="308"/>
      <c r="Y1131" s="317"/>
      <c r="Z1131" s="318"/>
      <c r="AA1131" s="318"/>
      <c r="AB1131" s="319"/>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7">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16383" man="1"/>
    <brk id="727" max="16383" man="1"/>
    <brk id="739" max="16383" man="1"/>
    <brk id="8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4" sqref="L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467</v>
      </c>
      <c r="R6" s="13" t="str">
        <f t="shared" si="3"/>
        <v>交付</v>
      </c>
      <c r="S6" s="13" t="str">
        <f t="shared" si="4"/>
        <v>補助、交付</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補助、交付</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補助、交付</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文教及び科学振興</v>
      </c>
      <c r="O10" s="13"/>
      <c r="P10" s="13" t="str">
        <f>S8</f>
        <v>補助、交付</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75" zoomScaleSheetLayoutView="85" zoomScalePageLayoutView="70" workbookViewId="0">
      <selection activeCell="A2" sqref="A2:AX106"/>
    </sheetView>
  </sheetViews>
  <sheetFormatPr defaultRowHeight="13.5" x14ac:dyDescent="0.15"/>
  <cols>
    <col min="1" max="49" width="2.625" style="85" customWidth="1"/>
    <col min="50" max="50" width="6.2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18.75" customHeight="1" x14ac:dyDescent="0.15">
      <c r="A2" s="533" t="s">
        <v>422</v>
      </c>
      <c r="B2" s="534"/>
      <c r="C2" s="534"/>
      <c r="D2" s="534"/>
      <c r="E2" s="534"/>
      <c r="F2" s="535"/>
      <c r="G2" s="540" t="s">
        <v>265</v>
      </c>
      <c r="H2" s="541"/>
      <c r="I2" s="541"/>
      <c r="J2" s="541"/>
      <c r="K2" s="541"/>
      <c r="L2" s="541"/>
      <c r="M2" s="541"/>
      <c r="N2" s="541"/>
      <c r="O2" s="542"/>
      <c r="P2" s="748" t="s">
        <v>59</v>
      </c>
      <c r="Q2" s="541"/>
      <c r="R2" s="541"/>
      <c r="S2" s="541"/>
      <c r="T2" s="541"/>
      <c r="U2" s="541"/>
      <c r="V2" s="541"/>
      <c r="W2" s="541"/>
      <c r="X2" s="542"/>
      <c r="Y2" s="1011"/>
      <c r="Z2" s="399"/>
      <c r="AA2" s="400"/>
      <c r="AB2" s="1015" t="s">
        <v>12</v>
      </c>
      <c r="AC2" s="1016"/>
      <c r="AD2" s="1017"/>
      <c r="AE2" s="367" t="s">
        <v>310</v>
      </c>
      <c r="AF2" s="367"/>
      <c r="AG2" s="367"/>
      <c r="AH2" s="367"/>
      <c r="AI2" s="367" t="s">
        <v>311</v>
      </c>
      <c r="AJ2" s="367"/>
      <c r="AK2" s="367"/>
      <c r="AL2" s="367"/>
      <c r="AM2" s="367" t="s">
        <v>317</v>
      </c>
      <c r="AN2" s="367"/>
      <c r="AO2" s="367"/>
      <c r="AP2" s="359"/>
      <c r="AQ2" s="137" t="s">
        <v>308</v>
      </c>
      <c r="AR2" s="129"/>
      <c r="AS2" s="129"/>
      <c r="AT2" s="130"/>
      <c r="AU2" s="364" t="s">
        <v>253</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2"/>
      <c r="Z3" s="1013"/>
      <c r="AA3" s="1014"/>
      <c r="AB3" s="1018"/>
      <c r="AC3" s="1019"/>
      <c r="AD3" s="1020"/>
      <c r="AE3" s="368"/>
      <c r="AF3" s="368"/>
      <c r="AG3" s="368"/>
      <c r="AH3" s="368"/>
      <c r="AI3" s="368"/>
      <c r="AJ3" s="368"/>
      <c r="AK3" s="368"/>
      <c r="AL3" s="368"/>
      <c r="AM3" s="368"/>
      <c r="AN3" s="368"/>
      <c r="AO3" s="368"/>
      <c r="AP3" s="330"/>
      <c r="AQ3" s="264"/>
      <c r="AR3" s="265"/>
      <c r="AS3" s="132" t="s">
        <v>309</v>
      </c>
      <c r="AT3" s="133"/>
      <c r="AU3" s="265"/>
      <c r="AV3" s="265"/>
      <c r="AW3" s="369" t="s">
        <v>559</v>
      </c>
      <c r="AX3" s="370"/>
    </row>
    <row r="4" spans="1:50" ht="22.5" customHeight="1" x14ac:dyDescent="0.15">
      <c r="A4" s="536"/>
      <c r="B4" s="534"/>
      <c r="C4" s="534"/>
      <c r="D4" s="534"/>
      <c r="E4" s="534"/>
      <c r="F4" s="535"/>
      <c r="G4" s="510"/>
      <c r="H4" s="1021"/>
      <c r="I4" s="1021"/>
      <c r="J4" s="1021"/>
      <c r="K4" s="1021"/>
      <c r="L4" s="1021"/>
      <c r="M4" s="1021"/>
      <c r="N4" s="1021"/>
      <c r="O4" s="1022"/>
      <c r="P4" s="121"/>
      <c r="Q4" s="1029"/>
      <c r="R4" s="1029"/>
      <c r="S4" s="1029"/>
      <c r="T4" s="1029"/>
      <c r="U4" s="1029"/>
      <c r="V4" s="1029"/>
      <c r="W4" s="1029"/>
      <c r="X4" s="1030"/>
      <c r="Y4" s="1035" t="s">
        <v>13</v>
      </c>
      <c r="Z4" s="1036"/>
      <c r="AA4" s="1037"/>
      <c r="AB4" s="521"/>
      <c r="AC4" s="1038"/>
      <c r="AD4" s="1038"/>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23"/>
      <c r="H5" s="1024"/>
      <c r="I5" s="1024"/>
      <c r="J5" s="1024"/>
      <c r="K5" s="1024"/>
      <c r="L5" s="1024"/>
      <c r="M5" s="1024"/>
      <c r="N5" s="1024"/>
      <c r="O5" s="1025"/>
      <c r="P5" s="1031"/>
      <c r="Q5" s="1031"/>
      <c r="R5" s="1031"/>
      <c r="S5" s="1031"/>
      <c r="T5" s="1031"/>
      <c r="U5" s="1031"/>
      <c r="V5" s="1031"/>
      <c r="W5" s="1031"/>
      <c r="X5" s="1032"/>
      <c r="Y5" s="282" t="s">
        <v>54</v>
      </c>
      <c r="Z5" s="1039"/>
      <c r="AA5" s="1040"/>
      <c r="AB5" s="491"/>
      <c r="AC5" s="1041"/>
      <c r="AD5" s="1041"/>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26"/>
      <c r="H6" s="1027"/>
      <c r="I6" s="1027"/>
      <c r="J6" s="1027"/>
      <c r="K6" s="1027"/>
      <c r="L6" s="1027"/>
      <c r="M6" s="1027"/>
      <c r="N6" s="1027"/>
      <c r="O6" s="1028"/>
      <c r="P6" s="1033"/>
      <c r="Q6" s="1033"/>
      <c r="R6" s="1033"/>
      <c r="S6" s="1033"/>
      <c r="T6" s="1033"/>
      <c r="U6" s="1033"/>
      <c r="V6" s="1033"/>
      <c r="W6" s="1033"/>
      <c r="X6" s="1034"/>
      <c r="Y6" s="1042" t="s">
        <v>14</v>
      </c>
      <c r="Z6" s="1039"/>
      <c r="AA6" s="1040"/>
      <c r="AB6" s="445" t="s">
        <v>560</v>
      </c>
      <c r="AC6" s="1043"/>
      <c r="AD6" s="1043"/>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5" t="s">
        <v>456</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3" t="s">
        <v>422</v>
      </c>
      <c r="B9" s="534"/>
      <c r="C9" s="534"/>
      <c r="D9" s="534"/>
      <c r="E9" s="534"/>
      <c r="F9" s="535"/>
      <c r="G9" s="540" t="s">
        <v>265</v>
      </c>
      <c r="H9" s="541"/>
      <c r="I9" s="541"/>
      <c r="J9" s="541"/>
      <c r="K9" s="541"/>
      <c r="L9" s="541"/>
      <c r="M9" s="541"/>
      <c r="N9" s="541"/>
      <c r="O9" s="542"/>
      <c r="P9" s="748" t="s">
        <v>59</v>
      </c>
      <c r="Q9" s="541"/>
      <c r="R9" s="541"/>
      <c r="S9" s="541"/>
      <c r="T9" s="541"/>
      <c r="U9" s="541"/>
      <c r="V9" s="541"/>
      <c r="W9" s="541"/>
      <c r="X9" s="542"/>
      <c r="Y9" s="1011"/>
      <c r="Z9" s="399"/>
      <c r="AA9" s="400"/>
      <c r="AB9" s="1015" t="s">
        <v>12</v>
      </c>
      <c r="AC9" s="1016"/>
      <c r="AD9" s="1017"/>
      <c r="AE9" s="367" t="s">
        <v>310</v>
      </c>
      <c r="AF9" s="367"/>
      <c r="AG9" s="367"/>
      <c r="AH9" s="367"/>
      <c r="AI9" s="367" t="s">
        <v>311</v>
      </c>
      <c r="AJ9" s="367"/>
      <c r="AK9" s="367"/>
      <c r="AL9" s="367"/>
      <c r="AM9" s="367" t="s">
        <v>317</v>
      </c>
      <c r="AN9" s="367"/>
      <c r="AO9" s="367"/>
      <c r="AP9" s="359"/>
      <c r="AQ9" s="137" t="s">
        <v>308</v>
      </c>
      <c r="AR9" s="129"/>
      <c r="AS9" s="129"/>
      <c r="AT9" s="130"/>
      <c r="AU9" s="364" t="s">
        <v>253</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2"/>
      <c r="Z10" s="1013"/>
      <c r="AA10" s="1014"/>
      <c r="AB10" s="1018"/>
      <c r="AC10" s="1019"/>
      <c r="AD10" s="1020"/>
      <c r="AE10" s="368"/>
      <c r="AF10" s="368"/>
      <c r="AG10" s="368"/>
      <c r="AH10" s="368"/>
      <c r="AI10" s="368"/>
      <c r="AJ10" s="368"/>
      <c r="AK10" s="368"/>
      <c r="AL10" s="368"/>
      <c r="AM10" s="368"/>
      <c r="AN10" s="368"/>
      <c r="AO10" s="368"/>
      <c r="AP10" s="330"/>
      <c r="AQ10" s="264"/>
      <c r="AR10" s="265"/>
      <c r="AS10" s="132" t="s">
        <v>309</v>
      </c>
      <c r="AT10" s="133"/>
      <c r="AU10" s="265"/>
      <c r="AV10" s="265"/>
      <c r="AW10" s="369" t="s">
        <v>561</v>
      </c>
      <c r="AX10" s="370"/>
    </row>
    <row r="11" spans="1:50" ht="22.5" customHeight="1" x14ac:dyDescent="0.15">
      <c r="A11" s="536"/>
      <c r="B11" s="534"/>
      <c r="C11" s="534"/>
      <c r="D11" s="534"/>
      <c r="E11" s="534"/>
      <c r="F11" s="535"/>
      <c r="G11" s="510"/>
      <c r="H11" s="1021"/>
      <c r="I11" s="1021"/>
      <c r="J11" s="1021"/>
      <c r="K11" s="1021"/>
      <c r="L11" s="1021"/>
      <c r="M11" s="1021"/>
      <c r="N11" s="1021"/>
      <c r="O11" s="1022"/>
      <c r="P11" s="121"/>
      <c r="Q11" s="1029"/>
      <c r="R11" s="1029"/>
      <c r="S11" s="1029"/>
      <c r="T11" s="1029"/>
      <c r="U11" s="1029"/>
      <c r="V11" s="1029"/>
      <c r="W11" s="1029"/>
      <c r="X11" s="1030"/>
      <c r="Y11" s="1035" t="s">
        <v>13</v>
      </c>
      <c r="Z11" s="1036"/>
      <c r="AA11" s="1037"/>
      <c r="AB11" s="521"/>
      <c r="AC11" s="1038"/>
      <c r="AD11" s="1038"/>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23"/>
      <c r="H12" s="1024"/>
      <c r="I12" s="1024"/>
      <c r="J12" s="1024"/>
      <c r="K12" s="1024"/>
      <c r="L12" s="1024"/>
      <c r="M12" s="1024"/>
      <c r="N12" s="1024"/>
      <c r="O12" s="1025"/>
      <c r="P12" s="1031"/>
      <c r="Q12" s="1031"/>
      <c r="R12" s="1031"/>
      <c r="S12" s="1031"/>
      <c r="T12" s="1031"/>
      <c r="U12" s="1031"/>
      <c r="V12" s="1031"/>
      <c r="W12" s="1031"/>
      <c r="X12" s="1032"/>
      <c r="Y12" s="282" t="s">
        <v>54</v>
      </c>
      <c r="Z12" s="1039"/>
      <c r="AA12" s="1040"/>
      <c r="AB12" s="491"/>
      <c r="AC12" s="1041"/>
      <c r="AD12" s="1041"/>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6"/>
      <c r="B13" s="637"/>
      <c r="C13" s="637"/>
      <c r="D13" s="637"/>
      <c r="E13" s="637"/>
      <c r="F13" s="638"/>
      <c r="G13" s="1026"/>
      <c r="H13" s="1027"/>
      <c r="I13" s="1027"/>
      <c r="J13" s="1027"/>
      <c r="K13" s="1027"/>
      <c r="L13" s="1027"/>
      <c r="M13" s="1027"/>
      <c r="N13" s="1027"/>
      <c r="O13" s="1028"/>
      <c r="P13" s="1033"/>
      <c r="Q13" s="1033"/>
      <c r="R13" s="1033"/>
      <c r="S13" s="1033"/>
      <c r="T13" s="1033"/>
      <c r="U13" s="1033"/>
      <c r="V13" s="1033"/>
      <c r="W13" s="1033"/>
      <c r="X13" s="1034"/>
      <c r="Y13" s="1042" t="s">
        <v>14</v>
      </c>
      <c r="Z13" s="1039"/>
      <c r="AA13" s="1040"/>
      <c r="AB13" s="445" t="s">
        <v>560</v>
      </c>
      <c r="AC13" s="1043"/>
      <c r="AD13" s="1043"/>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5" t="s">
        <v>456</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3" t="s">
        <v>422</v>
      </c>
      <c r="B16" s="534"/>
      <c r="C16" s="534"/>
      <c r="D16" s="534"/>
      <c r="E16" s="534"/>
      <c r="F16" s="535"/>
      <c r="G16" s="540" t="s">
        <v>265</v>
      </c>
      <c r="H16" s="541"/>
      <c r="I16" s="541"/>
      <c r="J16" s="541"/>
      <c r="K16" s="541"/>
      <c r="L16" s="541"/>
      <c r="M16" s="541"/>
      <c r="N16" s="541"/>
      <c r="O16" s="542"/>
      <c r="P16" s="748" t="s">
        <v>59</v>
      </c>
      <c r="Q16" s="541"/>
      <c r="R16" s="541"/>
      <c r="S16" s="541"/>
      <c r="T16" s="541"/>
      <c r="U16" s="541"/>
      <c r="V16" s="541"/>
      <c r="W16" s="541"/>
      <c r="X16" s="542"/>
      <c r="Y16" s="1011"/>
      <c r="Z16" s="399"/>
      <c r="AA16" s="400"/>
      <c r="AB16" s="1015" t="s">
        <v>12</v>
      </c>
      <c r="AC16" s="1016"/>
      <c r="AD16" s="1017"/>
      <c r="AE16" s="367" t="s">
        <v>310</v>
      </c>
      <c r="AF16" s="367"/>
      <c r="AG16" s="367"/>
      <c r="AH16" s="367"/>
      <c r="AI16" s="367" t="s">
        <v>311</v>
      </c>
      <c r="AJ16" s="367"/>
      <c r="AK16" s="367"/>
      <c r="AL16" s="367"/>
      <c r="AM16" s="367" t="s">
        <v>317</v>
      </c>
      <c r="AN16" s="367"/>
      <c r="AO16" s="367"/>
      <c r="AP16" s="359"/>
      <c r="AQ16" s="137" t="s">
        <v>308</v>
      </c>
      <c r="AR16" s="129"/>
      <c r="AS16" s="129"/>
      <c r="AT16" s="130"/>
      <c r="AU16" s="364" t="s">
        <v>253</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2"/>
      <c r="Z17" s="1013"/>
      <c r="AA17" s="1014"/>
      <c r="AB17" s="1018"/>
      <c r="AC17" s="1019"/>
      <c r="AD17" s="1020"/>
      <c r="AE17" s="368"/>
      <c r="AF17" s="368"/>
      <c r="AG17" s="368"/>
      <c r="AH17" s="368"/>
      <c r="AI17" s="368"/>
      <c r="AJ17" s="368"/>
      <c r="AK17" s="368"/>
      <c r="AL17" s="368"/>
      <c r="AM17" s="368"/>
      <c r="AN17" s="368"/>
      <c r="AO17" s="368"/>
      <c r="AP17" s="330"/>
      <c r="AQ17" s="264"/>
      <c r="AR17" s="265"/>
      <c r="AS17" s="132" t="s">
        <v>309</v>
      </c>
      <c r="AT17" s="133"/>
      <c r="AU17" s="265"/>
      <c r="AV17" s="265"/>
      <c r="AW17" s="369" t="s">
        <v>561</v>
      </c>
      <c r="AX17" s="370"/>
    </row>
    <row r="18" spans="1:50" ht="22.5" customHeight="1" x14ac:dyDescent="0.15">
      <c r="A18" s="536"/>
      <c r="B18" s="534"/>
      <c r="C18" s="534"/>
      <c r="D18" s="534"/>
      <c r="E18" s="534"/>
      <c r="F18" s="535"/>
      <c r="G18" s="510"/>
      <c r="H18" s="1021"/>
      <c r="I18" s="1021"/>
      <c r="J18" s="1021"/>
      <c r="K18" s="1021"/>
      <c r="L18" s="1021"/>
      <c r="M18" s="1021"/>
      <c r="N18" s="1021"/>
      <c r="O18" s="1022"/>
      <c r="P18" s="121"/>
      <c r="Q18" s="1029"/>
      <c r="R18" s="1029"/>
      <c r="S18" s="1029"/>
      <c r="T18" s="1029"/>
      <c r="U18" s="1029"/>
      <c r="V18" s="1029"/>
      <c r="W18" s="1029"/>
      <c r="X18" s="1030"/>
      <c r="Y18" s="1035" t="s">
        <v>13</v>
      </c>
      <c r="Z18" s="1036"/>
      <c r="AA18" s="1037"/>
      <c r="AB18" s="521"/>
      <c r="AC18" s="1038"/>
      <c r="AD18" s="1038"/>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23"/>
      <c r="H19" s="1024"/>
      <c r="I19" s="1024"/>
      <c r="J19" s="1024"/>
      <c r="K19" s="1024"/>
      <c r="L19" s="1024"/>
      <c r="M19" s="1024"/>
      <c r="N19" s="1024"/>
      <c r="O19" s="1025"/>
      <c r="P19" s="1031"/>
      <c r="Q19" s="1031"/>
      <c r="R19" s="1031"/>
      <c r="S19" s="1031"/>
      <c r="T19" s="1031"/>
      <c r="U19" s="1031"/>
      <c r="V19" s="1031"/>
      <c r="W19" s="1031"/>
      <c r="X19" s="1032"/>
      <c r="Y19" s="282" t="s">
        <v>54</v>
      </c>
      <c r="Z19" s="1039"/>
      <c r="AA19" s="1040"/>
      <c r="AB19" s="491"/>
      <c r="AC19" s="1041"/>
      <c r="AD19" s="1041"/>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6"/>
      <c r="B20" s="637"/>
      <c r="C20" s="637"/>
      <c r="D20" s="637"/>
      <c r="E20" s="637"/>
      <c r="F20" s="638"/>
      <c r="G20" s="1026"/>
      <c r="H20" s="1027"/>
      <c r="I20" s="1027"/>
      <c r="J20" s="1027"/>
      <c r="K20" s="1027"/>
      <c r="L20" s="1027"/>
      <c r="M20" s="1027"/>
      <c r="N20" s="1027"/>
      <c r="O20" s="1028"/>
      <c r="P20" s="1033"/>
      <c r="Q20" s="1033"/>
      <c r="R20" s="1033"/>
      <c r="S20" s="1033"/>
      <c r="T20" s="1033"/>
      <c r="U20" s="1033"/>
      <c r="V20" s="1033"/>
      <c r="W20" s="1033"/>
      <c r="X20" s="1034"/>
      <c r="Y20" s="1042" t="s">
        <v>14</v>
      </c>
      <c r="Z20" s="1039"/>
      <c r="AA20" s="1040"/>
      <c r="AB20" s="445" t="s">
        <v>562</v>
      </c>
      <c r="AC20" s="1043"/>
      <c r="AD20" s="1043"/>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5" t="s">
        <v>456</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3" t="s">
        <v>422</v>
      </c>
      <c r="B23" s="534"/>
      <c r="C23" s="534"/>
      <c r="D23" s="534"/>
      <c r="E23" s="534"/>
      <c r="F23" s="535"/>
      <c r="G23" s="540" t="s">
        <v>265</v>
      </c>
      <c r="H23" s="541"/>
      <c r="I23" s="541"/>
      <c r="J23" s="541"/>
      <c r="K23" s="541"/>
      <c r="L23" s="541"/>
      <c r="M23" s="541"/>
      <c r="N23" s="541"/>
      <c r="O23" s="542"/>
      <c r="P23" s="748" t="s">
        <v>59</v>
      </c>
      <c r="Q23" s="541"/>
      <c r="R23" s="541"/>
      <c r="S23" s="541"/>
      <c r="T23" s="541"/>
      <c r="U23" s="541"/>
      <c r="V23" s="541"/>
      <c r="W23" s="541"/>
      <c r="X23" s="542"/>
      <c r="Y23" s="1011"/>
      <c r="Z23" s="399"/>
      <c r="AA23" s="400"/>
      <c r="AB23" s="1015" t="s">
        <v>12</v>
      </c>
      <c r="AC23" s="1016"/>
      <c r="AD23" s="1017"/>
      <c r="AE23" s="367" t="s">
        <v>310</v>
      </c>
      <c r="AF23" s="367"/>
      <c r="AG23" s="367"/>
      <c r="AH23" s="367"/>
      <c r="AI23" s="367" t="s">
        <v>311</v>
      </c>
      <c r="AJ23" s="367"/>
      <c r="AK23" s="367"/>
      <c r="AL23" s="367"/>
      <c r="AM23" s="367" t="s">
        <v>317</v>
      </c>
      <c r="AN23" s="367"/>
      <c r="AO23" s="367"/>
      <c r="AP23" s="359"/>
      <c r="AQ23" s="137" t="s">
        <v>308</v>
      </c>
      <c r="AR23" s="129"/>
      <c r="AS23" s="129"/>
      <c r="AT23" s="130"/>
      <c r="AU23" s="364" t="s">
        <v>253</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2"/>
      <c r="Z24" s="1013"/>
      <c r="AA24" s="1014"/>
      <c r="AB24" s="1018"/>
      <c r="AC24" s="1019"/>
      <c r="AD24" s="1020"/>
      <c r="AE24" s="368"/>
      <c r="AF24" s="368"/>
      <c r="AG24" s="368"/>
      <c r="AH24" s="368"/>
      <c r="AI24" s="368"/>
      <c r="AJ24" s="368"/>
      <c r="AK24" s="368"/>
      <c r="AL24" s="368"/>
      <c r="AM24" s="368"/>
      <c r="AN24" s="368"/>
      <c r="AO24" s="368"/>
      <c r="AP24" s="330"/>
      <c r="AQ24" s="264"/>
      <c r="AR24" s="265"/>
      <c r="AS24" s="132" t="s">
        <v>309</v>
      </c>
      <c r="AT24" s="133"/>
      <c r="AU24" s="265"/>
      <c r="AV24" s="265"/>
      <c r="AW24" s="369" t="s">
        <v>561</v>
      </c>
      <c r="AX24" s="370"/>
    </row>
    <row r="25" spans="1:50" ht="22.5" customHeight="1" x14ac:dyDescent="0.15">
      <c r="A25" s="536"/>
      <c r="B25" s="534"/>
      <c r="C25" s="534"/>
      <c r="D25" s="534"/>
      <c r="E25" s="534"/>
      <c r="F25" s="535"/>
      <c r="G25" s="510"/>
      <c r="H25" s="1021"/>
      <c r="I25" s="1021"/>
      <c r="J25" s="1021"/>
      <c r="K25" s="1021"/>
      <c r="L25" s="1021"/>
      <c r="M25" s="1021"/>
      <c r="N25" s="1021"/>
      <c r="O25" s="1022"/>
      <c r="P25" s="121"/>
      <c r="Q25" s="1029"/>
      <c r="R25" s="1029"/>
      <c r="S25" s="1029"/>
      <c r="T25" s="1029"/>
      <c r="U25" s="1029"/>
      <c r="V25" s="1029"/>
      <c r="W25" s="1029"/>
      <c r="X25" s="1030"/>
      <c r="Y25" s="1035" t="s">
        <v>13</v>
      </c>
      <c r="Z25" s="1036"/>
      <c r="AA25" s="1037"/>
      <c r="AB25" s="521"/>
      <c r="AC25" s="1038"/>
      <c r="AD25" s="1038"/>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23"/>
      <c r="H26" s="1024"/>
      <c r="I26" s="1024"/>
      <c r="J26" s="1024"/>
      <c r="K26" s="1024"/>
      <c r="L26" s="1024"/>
      <c r="M26" s="1024"/>
      <c r="N26" s="1024"/>
      <c r="O26" s="1025"/>
      <c r="P26" s="1031"/>
      <c r="Q26" s="1031"/>
      <c r="R26" s="1031"/>
      <c r="S26" s="1031"/>
      <c r="T26" s="1031"/>
      <c r="U26" s="1031"/>
      <c r="V26" s="1031"/>
      <c r="W26" s="1031"/>
      <c r="X26" s="1032"/>
      <c r="Y26" s="282" t="s">
        <v>54</v>
      </c>
      <c r="Z26" s="1039"/>
      <c r="AA26" s="1040"/>
      <c r="AB26" s="491"/>
      <c r="AC26" s="1041"/>
      <c r="AD26" s="1041"/>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6"/>
      <c r="B27" s="637"/>
      <c r="C27" s="637"/>
      <c r="D27" s="637"/>
      <c r="E27" s="637"/>
      <c r="F27" s="638"/>
      <c r="G27" s="1026"/>
      <c r="H27" s="1027"/>
      <c r="I27" s="1027"/>
      <c r="J27" s="1027"/>
      <c r="K27" s="1027"/>
      <c r="L27" s="1027"/>
      <c r="M27" s="1027"/>
      <c r="N27" s="1027"/>
      <c r="O27" s="1028"/>
      <c r="P27" s="1033"/>
      <c r="Q27" s="1033"/>
      <c r="R27" s="1033"/>
      <c r="S27" s="1033"/>
      <c r="T27" s="1033"/>
      <c r="U27" s="1033"/>
      <c r="V27" s="1033"/>
      <c r="W27" s="1033"/>
      <c r="X27" s="1034"/>
      <c r="Y27" s="1042" t="s">
        <v>14</v>
      </c>
      <c r="Z27" s="1039"/>
      <c r="AA27" s="1040"/>
      <c r="AB27" s="445" t="s">
        <v>563</v>
      </c>
      <c r="AC27" s="1043"/>
      <c r="AD27" s="1043"/>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5" t="s">
        <v>456</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3" t="s">
        <v>422</v>
      </c>
      <c r="B30" s="534"/>
      <c r="C30" s="534"/>
      <c r="D30" s="534"/>
      <c r="E30" s="534"/>
      <c r="F30" s="535"/>
      <c r="G30" s="540" t="s">
        <v>265</v>
      </c>
      <c r="H30" s="541"/>
      <c r="I30" s="541"/>
      <c r="J30" s="541"/>
      <c r="K30" s="541"/>
      <c r="L30" s="541"/>
      <c r="M30" s="541"/>
      <c r="N30" s="541"/>
      <c r="O30" s="542"/>
      <c r="P30" s="748" t="s">
        <v>59</v>
      </c>
      <c r="Q30" s="541"/>
      <c r="R30" s="541"/>
      <c r="S30" s="541"/>
      <c r="T30" s="541"/>
      <c r="U30" s="541"/>
      <c r="V30" s="541"/>
      <c r="W30" s="541"/>
      <c r="X30" s="542"/>
      <c r="Y30" s="1011"/>
      <c r="Z30" s="399"/>
      <c r="AA30" s="400"/>
      <c r="AB30" s="1015" t="s">
        <v>12</v>
      </c>
      <c r="AC30" s="1016"/>
      <c r="AD30" s="1017"/>
      <c r="AE30" s="367" t="s">
        <v>310</v>
      </c>
      <c r="AF30" s="367"/>
      <c r="AG30" s="367"/>
      <c r="AH30" s="367"/>
      <c r="AI30" s="367" t="s">
        <v>311</v>
      </c>
      <c r="AJ30" s="367"/>
      <c r="AK30" s="367"/>
      <c r="AL30" s="367"/>
      <c r="AM30" s="367" t="s">
        <v>317</v>
      </c>
      <c r="AN30" s="367"/>
      <c r="AO30" s="367"/>
      <c r="AP30" s="359"/>
      <c r="AQ30" s="137" t="s">
        <v>308</v>
      </c>
      <c r="AR30" s="129"/>
      <c r="AS30" s="129"/>
      <c r="AT30" s="130"/>
      <c r="AU30" s="364" t="s">
        <v>253</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2"/>
      <c r="Z31" s="1013"/>
      <c r="AA31" s="1014"/>
      <c r="AB31" s="1018"/>
      <c r="AC31" s="1019"/>
      <c r="AD31" s="1020"/>
      <c r="AE31" s="368"/>
      <c r="AF31" s="368"/>
      <c r="AG31" s="368"/>
      <c r="AH31" s="368"/>
      <c r="AI31" s="368"/>
      <c r="AJ31" s="368"/>
      <c r="AK31" s="368"/>
      <c r="AL31" s="368"/>
      <c r="AM31" s="368"/>
      <c r="AN31" s="368"/>
      <c r="AO31" s="368"/>
      <c r="AP31" s="330"/>
      <c r="AQ31" s="264"/>
      <c r="AR31" s="265"/>
      <c r="AS31" s="132" t="s">
        <v>309</v>
      </c>
      <c r="AT31" s="133"/>
      <c r="AU31" s="265"/>
      <c r="AV31" s="265"/>
      <c r="AW31" s="369" t="s">
        <v>561</v>
      </c>
      <c r="AX31" s="370"/>
    </row>
    <row r="32" spans="1:50" ht="22.5" customHeight="1" x14ac:dyDescent="0.15">
      <c r="A32" s="536"/>
      <c r="B32" s="534"/>
      <c r="C32" s="534"/>
      <c r="D32" s="534"/>
      <c r="E32" s="534"/>
      <c r="F32" s="535"/>
      <c r="G32" s="510"/>
      <c r="H32" s="1021"/>
      <c r="I32" s="1021"/>
      <c r="J32" s="1021"/>
      <c r="K32" s="1021"/>
      <c r="L32" s="1021"/>
      <c r="M32" s="1021"/>
      <c r="N32" s="1021"/>
      <c r="O32" s="1022"/>
      <c r="P32" s="121"/>
      <c r="Q32" s="1029"/>
      <c r="R32" s="1029"/>
      <c r="S32" s="1029"/>
      <c r="T32" s="1029"/>
      <c r="U32" s="1029"/>
      <c r="V32" s="1029"/>
      <c r="W32" s="1029"/>
      <c r="X32" s="1030"/>
      <c r="Y32" s="1035" t="s">
        <v>13</v>
      </c>
      <c r="Z32" s="1036"/>
      <c r="AA32" s="1037"/>
      <c r="AB32" s="521"/>
      <c r="AC32" s="1038"/>
      <c r="AD32" s="1038"/>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23"/>
      <c r="H33" s="1024"/>
      <c r="I33" s="1024"/>
      <c r="J33" s="1024"/>
      <c r="K33" s="1024"/>
      <c r="L33" s="1024"/>
      <c r="M33" s="1024"/>
      <c r="N33" s="1024"/>
      <c r="O33" s="1025"/>
      <c r="P33" s="1031"/>
      <c r="Q33" s="1031"/>
      <c r="R33" s="1031"/>
      <c r="S33" s="1031"/>
      <c r="T33" s="1031"/>
      <c r="U33" s="1031"/>
      <c r="V33" s="1031"/>
      <c r="W33" s="1031"/>
      <c r="X33" s="1032"/>
      <c r="Y33" s="282" t="s">
        <v>54</v>
      </c>
      <c r="Z33" s="1039"/>
      <c r="AA33" s="1040"/>
      <c r="AB33" s="491"/>
      <c r="AC33" s="1041"/>
      <c r="AD33" s="1041"/>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6"/>
      <c r="B34" s="637"/>
      <c r="C34" s="637"/>
      <c r="D34" s="637"/>
      <c r="E34" s="637"/>
      <c r="F34" s="638"/>
      <c r="G34" s="1026"/>
      <c r="H34" s="1027"/>
      <c r="I34" s="1027"/>
      <c r="J34" s="1027"/>
      <c r="K34" s="1027"/>
      <c r="L34" s="1027"/>
      <c r="M34" s="1027"/>
      <c r="N34" s="1027"/>
      <c r="O34" s="1028"/>
      <c r="P34" s="1033"/>
      <c r="Q34" s="1033"/>
      <c r="R34" s="1033"/>
      <c r="S34" s="1033"/>
      <c r="T34" s="1033"/>
      <c r="U34" s="1033"/>
      <c r="V34" s="1033"/>
      <c r="W34" s="1033"/>
      <c r="X34" s="1034"/>
      <c r="Y34" s="1042" t="s">
        <v>14</v>
      </c>
      <c r="Z34" s="1039"/>
      <c r="AA34" s="1040"/>
      <c r="AB34" s="445" t="s">
        <v>564</v>
      </c>
      <c r="AC34" s="1043"/>
      <c r="AD34" s="1043"/>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5" t="s">
        <v>456</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3" t="s">
        <v>422</v>
      </c>
      <c r="B37" s="534"/>
      <c r="C37" s="534"/>
      <c r="D37" s="534"/>
      <c r="E37" s="534"/>
      <c r="F37" s="535"/>
      <c r="G37" s="540" t="s">
        <v>265</v>
      </c>
      <c r="H37" s="541"/>
      <c r="I37" s="541"/>
      <c r="J37" s="541"/>
      <c r="K37" s="541"/>
      <c r="L37" s="541"/>
      <c r="M37" s="541"/>
      <c r="N37" s="541"/>
      <c r="O37" s="542"/>
      <c r="P37" s="748" t="s">
        <v>59</v>
      </c>
      <c r="Q37" s="541"/>
      <c r="R37" s="541"/>
      <c r="S37" s="541"/>
      <c r="T37" s="541"/>
      <c r="U37" s="541"/>
      <c r="V37" s="541"/>
      <c r="W37" s="541"/>
      <c r="X37" s="542"/>
      <c r="Y37" s="1011"/>
      <c r="Z37" s="399"/>
      <c r="AA37" s="400"/>
      <c r="AB37" s="1015" t="s">
        <v>12</v>
      </c>
      <c r="AC37" s="1016"/>
      <c r="AD37" s="1017"/>
      <c r="AE37" s="367" t="s">
        <v>310</v>
      </c>
      <c r="AF37" s="367"/>
      <c r="AG37" s="367"/>
      <c r="AH37" s="367"/>
      <c r="AI37" s="367" t="s">
        <v>311</v>
      </c>
      <c r="AJ37" s="367"/>
      <c r="AK37" s="367"/>
      <c r="AL37" s="367"/>
      <c r="AM37" s="367" t="s">
        <v>317</v>
      </c>
      <c r="AN37" s="367"/>
      <c r="AO37" s="367"/>
      <c r="AP37" s="359"/>
      <c r="AQ37" s="137" t="s">
        <v>308</v>
      </c>
      <c r="AR37" s="129"/>
      <c r="AS37" s="129"/>
      <c r="AT37" s="130"/>
      <c r="AU37" s="364" t="s">
        <v>253</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2"/>
      <c r="Z38" s="1013"/>
      <c r="AA38" s="1014"/>
      <c r="AB38" s="1018"/>
      <c r="AC38" s="1019"/>
      <c r="AD38" s="1020"/>
      <c r="AE38" s="368"/>
      <c r="AF38" s="368"/>
      <c r="AG38" s="368"/>
      <c r="AH38" s="368"/>
      <c r="AI38" s="368"/>
      <c r="AJ38" s="368"/>
      <c r="AK38" s="368"/>
      <c r="AL38" s="368"/>
      <c r="AM38" s="368"/>
      <c r="AN38" s="368"/>
      <c r="AO38" s="368"/>
      <c r="AP38" s="330"/>
      <c r="AQ38" s="264"/>
      <c r="AR38" s="265"/>
      <c r="AS38" s="132" t="s">
        <v>309</v>
      </c>
      <c r="AT38" s="133"/>
      <c r="AU38" s="265"/>
      <c r="AV38" s="265"/>
      <c r="AW38" s="369" t="s">
        <v>565</v>
      </c>
      <c r="AX38" s="370"/>
    </row>
    <row r="39" spans="1:50" ht="22.5" customHeight="1" x14ac:dyDescent="0.15">
      <c r="A39" s="536"/>
      <c r="B39" s="534"/>
      <c r="C39" s="534"/>
      <c r="D39" s="534"/>
      <c r="E39" s="534"/>
      <c r="F39" s="535"/>
      <c r="G39" s="510"/>
      <c r="H39" s="1021"/>
      <c r="I39" s="1021"/>
      <c r="J39" s="1021"/>
      <c r="K39" s="1021"/>
      <c r="L39" s="1021"/>
      <c r="M39" s="1021"/>
      <c r="N39" s="1021"/>
      <c r="O39" s="1022"/>
      <c r="P39" s="121"/>
      <c r="Q39" s="1029"/>
      <c r="R39" s="1029"/>
      <c r="S39" s="1029"/>
      <c r="T39" s="1029"/>
      <c r="U39" s="1029"/>
      <c r="V39" s="1029"/>
      <c r="W39" s="1029"/>
      <c r="X39" s="1030"/>
      <c r="Y39" s="1035" t="s">
        <v>13</v>
      </c>
      <c r="Z39" s="1036"/>
      <c r="AA39" s="1037"/>
      <c r="AB39" s="521"/>
      <c r="AC39" s="1038"/>
      <c r="AD39" s="1038"/>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23"/>
      <c r="H40" s="1024"/>
      <c r="I40" s="1024"/>
      <c r="J40" s="1024"/>
      <c r="K40" s="1024"/>
      <c r="L40" s="1024"/>
      <c r="M40" s="1024"/>
      <c r="N40" s="1024"/>
      <c r="O40" s="1025"/>
      <c r="P40" s="1031"/>
      <c r="Q40" s="1031"/>
      <c r="R40" s="1031"/>
      <c r="S40" s="1031"/>
      <c r="T40" s="1031"/>
      <c r="U40" s="1031"/>
      <c r="V40" s="1031"/>
      <c r="W40" s="1031"/>
      <c r="X40" s="1032"/>
      <c r="Y40" s="282" t="s">
        <v>54</v>
      </c>
      <c r="Z40" s="1039"/>
      <c r="AA40" s="1040"/>
      <c r="AB40" s="491"/>
      <c r="AC40" s="1041"/>
      <c r="AD40" s="1041"/>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6"/>
      <c r="B41" s="637"/>
      <c r="C41" s="637"/>
      <c r="D41" s="637"/>
      <c r="E41" s="637"/>
      <c r="F41" s="638"/>
      <c r="G41" s="1026"/>
      <c r="H41" s="1027"/>
      <c r="I41" s="1027"/>
      <c r="J41" s="1027"/>
      <c r="K41" s="1027"/>
      <c r="L41" s="1027"/>
      <c r="M41" s="1027"/>
      <c r="N41" s="1027"/>
      <c r="O41" s="1028"/>
      <c r="P41" s="1033"/>
      <c r="Q41" s="1033"/>
      <c r="R41" s="1033"/>
      <c r="S41" s="1033"/>
      <c r="T41" s="1033"/>
      <c r="U41" s="1033"/>
      <c r="V41" s="1033"/>
      <c r="W41" s="1033"/>
      <c r="X41" s="1034"/>
      <c r="Y41" s="1042" t="s">
        <v>14</v>
      </c>
      <c r="Z41" s="1039"/>
      <c r="AA41" s="1040"/>
      <c r="AB41" s="445" t="s">
        <v>564</v>
      </c>
      <c r="AC41" s="1043"/>
      <c r="AD41" s="1043"/>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5" t="s">
        <v>456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3" t="s">
        <v>422</v>
      </c>
      <c r="B44" s="534"/>
      <c r="C44" s="534"/>
      <c r="D44" s="534"/>
      <c r="E44" s="534"/>
      <c r="F44" s="535"/>
      <c r="G44" s="540" t="s">
        <v>265</v>
      </c>
      <c r="H44" s="541"/>
      <c r="I44" s="541"/>
      <c r="J44" s="541"/>
      <c r="K44" s="541"/>
      <c r="L44" s="541"/>
      <c r="M44" s="541"/>
      <c r="N44" s="541"/>
      <c r="O44" s="542"/>
      <c r="P44" s="748" t="s">
        <v>59</v>
      </c>
      <c r="Q44" s="541"/>
      <c r="R44" s="541"/>
      <c r="S44" s="541"/>
      <c r="T44" s="541"/>
      <c r="U44" s="541"/>
      <c r="V44" s="541"/>
      <c r="W44" s="541"/>
      <c r="X44" s="542"/>
      <c r="Y44" s="1011"/>
      <c r="Z44" s="399"/>
      <c r="AA44" s="400"/>
      <c r="AB44" s="1015" t="s">
        <v>12</v>
      </c>
      <c r="AC44" s="1016"/>
      <c r="AD44" s="1017"/>
      <c r="AE44" s="367" t="s">
        <v>310</v>
      </c>
      <c r="AF44" s="367"/>
      <c r="AG44" s="367"/>
      <c r="AH44" s="367"/>
      <c r="AI44" s="367" t="s">
        <v>311</v>
      </c>
      <c r="AJ44" s="367"/>
      <c r="AK44" s="367"/>
      <c r="AL44" s="367"/>
      <c r="AM44" s="367" t="s">
        <v>317</v>
      </c>
      <c r="AN44" s="367"/>
      <c r="AO44" s="367"/>
      <c r="AP44" s="359"/>
      <c r="AQ44" s="137" t="s">
        <v>308</v>
      </c>
      <c r="AR44" s="129"/>
      <c r="AS44" s="129"/>
      <c r="AT44" s="130"/>
      <c r="AU44" s="364" t="s">
        <v>253</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2"/>
      <c r="Z45" s="1013"/>
      <c r="AA45" s="1014"/>
      <c r="AB45" s="1018"/>
      <c r="AC45" s="1019"/>
      <c r="AD45" s="1020"/>
      <c r="AE45" s="368"/>
      <c r="AF45" s="368"/>
      <c r="AG45" s="368"/>
      <c r="AH45" s="368"/>
      <c r="AI45" s="368"/>
      <c r="AJ45" s="368"/>
      <c r="AK45" s="368"/>
      <c r="AL45" s="368"/>
      <c r="AM45" s="368"/>
      <c r="AN45" s="368"/>
      <c r="AO45" s="368"/>
      <c r="AP45" s="330"/>
      <c r="AQ45" s="264"/>
      <c r="AR45" s="265"/>
      <c r="AS45" s="132" t="s">
        <v>309</v>
      </c>
      <c r="AT45" s="133"/>
      <c r="AU45" s="265"/>
      <c r="AV45" s="265"/>
      <c r="AW45" s="369" t="s">
        <v>565</v>
      </c>
      <c r="AX45" s="370"/>
    </row>
    <row r="46" spans="1:50" ht="22.5" customHeight="1" x14ac:dyDescent="0.15">
      <c r="A46" s="536"/>
      <c r="B46" s="534"/>
      <c r="C46" s="534"/>
      <c r="D46" s="534"/>
      <c r="E46" s="534"/>
      <c r="F46" s="535"/>
      <c r="G46" s="510"/>
      <c r="H46" s="1021"/>
      <c r="I46" s="1021"/>
      <c r="J46" s="1021"/>
      <c r="K46" s="1021"/>
      <c r="L46" s="1021"/>
      <c r="M46" s="1021"/>
      <c r="N46" s="1021"/>
      <c r="O46" s="1022"/>
      <c r="P46" s="121"/>
      <c r="Q46" s="1029"/>
      <c r="R46" s="1029"/>
      <c r="S46" s="1029"/>
      <c r="T46" s="1029"/>
      <c r="U46" s="1029"/>
      <c r="V46" s="1029"/>
      <c r="W46" s="1029"/>
      <c r="X46" s="1030"/>
      <c r="Y46" s="1035" t="s">
        <v>13</v>
      </c>
      <c r="Z46" s="1036"/>
      <c r="AA46" s="1037"/>
      <c r="AB46" s="521"/>
      <c r="AC46" s="1038"/>
      <c r="AD46" s="1038"/>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23"/>
      <c r="H47" s="1024"/>
      <c r="I47" s="1024"/>
      <c r="J47" s="1024"/>
      <c r="K47" s="1024"/>
      <c r="L47" s="1024"/>
      <c r="M47" s="1024"/>
      <c r="N47" s="1024"/>
      <c r="O47" s="1025"/>
      <c r="P47" s="1031"/>
      <c r="Q47" s="1031"/>
      <c r="R47" s="1031"/>
      <c r="S47" s="1031"/>
      <c r="T47" s="1031"/>
      <c r="U47" s="1031"/>
      <c r="V47" s="1031"/>
      <c r="W47" s="1031"/>
      <c r="X47" s="1032"/>
      <c r="Y47" s="282" t="s">
        <v>54</v>
      </c>
      <c r="Z47" s="1039"/>
      <c r="AA47" s="1040"/>
      <c r="AB47" s="491"/>
      <c r="AC47" s="1041"/>
      <c r="AD47" s="1041"/>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6"/>
      <c r="B48" s="637"/>
      <c r="C48" s="637"/>
      <c r="D48" s="637"/>
      <c r="E48" s="637"/>
      <c r="F48" s="638"/>
      <c r="G48" s="1026"/>
      <c r="H48" s="1027"/>
      <c r="I48" s="1027"/>
      <c r="J48" s="1027"/>
      <c r="K48" s="1027"/>
      <c r="L48" s="1027"/>
      <c r="M48" s="1027"/>
      <c r="N48" s="1027"/>
      <c r="O48" s="1028"/>
      <c r="P48" s="1033"/>
      <c r="Q48" s="1033"/>
      <c r="R48" s="1033"/>
      <c r="S48" s="1033"/>
      <c r="T48" s="1033"/>
      <c r="U48" s="1033"/>
      <c r="V48" s="1033"/>
      <c r="W48" s="1033"/>
      <c r="X48" s="1034"/>
      <c r="Y48" s="1042" t="s">
        <v>14</v>
      </c>
      <c r="Z48" s="1039"/>
      <c r="AA48" s="1040"/>
      <c r="AB48" s="445" t="s">
        <v>562</v>
      </c>
      <c r="AC48" s="1043"/>
      <c r="AD48" s="1043"/>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5" t="s">
        <v>456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3" t="s">
        <v>422</v>
      </c>
      <c r="B51" s="534"/>
      <c r="C51" s="534"/>
      <c r="D51" s="534"/>
      <c r="E51" s="534"/>
      <c r="F51" s="535"/>
      <c r="G51" s="540" t="s">
        <v>265</v>
      </c>
      <c r="H51" s="541"/>
      <c r="I51" s="541"/>
      <c r="J51" s="541"/>
      <c r="K51" s="541"/>
      <c r="L51" s="541"/>
      <c r="M51" s="541"/>
      <c r="N51" s="541"/>
      <c r="O51" s="542"/>
      <c r="P51" s="748" t="s">
        <v>59</v>
      </c>
      <c r="Q51" s="541"/>
      <c r="R51" s="541"/>
      <c r="S51" s="541"/>
      <c r="T51" s="541"/>
      <c r="U51" s="541"/>
      <c r="V51" s="541"/>
      <c r="W51" s="541"/>
      <c r="X51" s="542"/>
      <c r="Y51" s="1011"/>
      <c r="Z51" s="399"/>
      <c r="AA51" s="400"/>
      <c r="AB51" s="359" t="s">
        <v>12</v>
      </c>
      <c r="AC51" s="1016"/>
      <c r="AD51" s="1017"/>
      <c r="AE51" s="367" t="s">
        <v>310</v>
      </c>
      <c r="AF51" s="367"/>
      <c r="AG51" s="367"/>
      <c r="AH51" s="367"/>
      <c r="AI51" s="367" t="s">
        <v>311</v>
      </c>
      <c r="AJ51" s="367"/>
      <c r="AK51" s="367"/>
      <c r="AL51" s="367"/>
      <c r="AM51" s="367" t="s">
        <v>317</v>
      </c>
      <c r="AN51" s="367"/>
      <c r="AO51" s="367"/>
      <c r="AP51" s="359"/>
      <c r="AQ51" s="137" t="s">
        <v>308</v>
      </c>
      <c r="AR51" s="129"/>
      <c r="AS51" s="129"/>
      <c r="AT51" s="130"/>
      <c r="AU51" s="364" t="s">
        <v>253</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2"/>
      <c r="Z52" s="1013"/>
      <c r="AA52" s="1014"/>
      <c r="AB52" s="1018"/>
      <c r="AC52" s="1019"/>
      <c r="AD52" s="1020"/>
      <c r="AE52" s="368"/>
      <c r="AF52" s="368"/>
      <c r="AG52" s="368"/>
      <c r="AH52" s="368"/>
      <c r="AI52" s="368"/>
      <c r="AJ52" s="368"/>
      <c r="AK52" s="368"/>
      <c r="AL52" s="368"/>
      <c r="AM52" s="368"/>
      <c r="AN52" s="368"/>
      <c r="AO52" s="368"/>
      <c r="AP52" s="330"/>
      <c r="AQ52" s="264"/>
      <c r="AR52" s="265"/>
      <c r="AS52" s="132" t="s">
        <v>309</v>
      </c>
      <c r="AT52" s="133"/>
      <c r="AU52" s="265"/>
      <c r="AV52" s="265"/>
      <c r="AW52" s="369" t="s">
        <v>561</v>
      </c>
      <c r="AX52" s="370"/>
    </row>
    <row r="53" spans="1:50" ht="22.5" customHeight="1" x14ac:dyDescent="0.15">
      <c r="A53" s="536"/>
      <c r="B53" s="534"/>
      <c r="C53" s="534"/>
      <c r="D53" s="534"/>
      <c r="E53" s="534"/>
      <c r="F53" s="535"/>
      <c r="G53" s="510"/>
      <c r="H53" s="1021"/>
      <c r="I53" s="1021"/>
      <c r="J53" s="1021"/>
      <c r="K53" s="1021"/>
      <c r="L53" s="1021"/>
      <c r="M53" s="1021"/>
      <c r="N53" s="1021"/>
      <c r="O53" s="1022"/>
      <c r="P53" s="121"/>
      <c r="Q53" s="1029"/>
      <c r="R53" s="1029"/>
      <c r="S53" s="1029"/>
      <c r="T53" s="1029"/>
      <c r="U53" s="1029"/>
      <c r="V53" s="1029"/>
      <c r="W53" s="1029"/>
      <c r="X53" s="1030"/>
      <c r="Y53" s="1035" t="s">
        <v>13</v>
      </c>
      <c r="Z53" s="1036"/>
      <c r="AA53" s="1037"/>
      <c r="AB53" s="521"/>
      <c r="AC53" s="1038"/>
      <c r="AD53" s="1038"/>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23"/>
      <c r="H54" s="1024"/>
      <c r="I54" s="1024"/>
      <c r="J54" s="1024"/>
      <c r="K54" s="1024"/>
      <c r="L54" s="1024"/>
      <c r="M54" s="1024"/>
      <c r="N54" s="1024"/>
      <c r="O54" s="1025"/>
      <c r="P54" s="1031"/>
      <c r="Q54" s="1031"/>
      <c r="R54" s="1031"/>
      <c r="S54" s="1031"/>
      <c r="T54" s="1031"/>
      <c r="U54" s="1031"/>
      <c r="V54" s="1031"/>
      <c r="W54" s="1031"/>
      <c r="X54" s="1032"/>
      <c r="Y54" s="282" t="s">
        <v>54</v>
      </c>
      <c r="Z54" s="1039"/>
      <c r="AA54" s="1040"/>
      <c r="AB54" s="491"/>
      <c r="AC54" s="1041"/>
      <c r="AD54" s="104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6"/>
      <c r="B55" s="637"/>
      <c r="C55" s="637"/>
      <c r="D55" s="637"/>
      <c r="E55" s="637"/>
      <c r="F55" s="638"/>
      <c r="G55" s="1026"/>
      <c r="H55" s="1027"/>
      <c r="I55" s="1027"/>
      <c r="J55" s="1027"/>
      <c r="K55" s="1027"/>
      <c r="L55" s="1027"/>
      <c r="M55" s="1027"/>
      <c r="N55" s="1027"/>
      <c r="O55" s="1028"/>
      <c r="P55" s="1033"/>
      <c r="Q55" s="1033"/>
      <c r="R55" s="1033"/>
      <c r="S55" s="1033"/>
      <c r="T55" s="1033"/>
      <c r="U55" s="1033"/>
      <c r="V55" s="1033"/>
      <c r="W55" s="1033"/>
      <c r="X55" s="1034"/>
      <c r="Y55" s="1042" t="s">
        <v>14</v>
      </c>
      <c r="Z55" s="1039"/>
      <c r="AA55" s="1040"/>
      <c r="AB55" s="445" t="s">
        <v>562</v>
      </c>
      <c r="AC55" s="1043"/>
      <c r="AD55" s="10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5" t="s">
        <v>456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3" t="s">
        <v>422</v>
      </c>
      <c r="B58" s="534"/>
      <c r="C58" s="534"/>
      <c r="D58" s="534"/>
      <c r="E58" s="534"/>
      <c r="F58" s="535"/>
      <c r="G58" s="540" t="s">
        <v>265</v>
      </c>
      <c r="H58" s="541"/>
      <c r="I58" s="541"/>
      <c r="J58" s="541"/>
      <c r="K58" s="541"/>
      <c r="L58" s="541"/>
      <c r="M58" s="541"/>
      <c r="N58" s="541"/>
      <c r="O58" s="542"/>
      <c r="P58" s="748" t="s">
        <v>59</v>
      </c>
      <c r="Q58" s="541"/>
      <c r="R58" s="541"/>
      <c r="S58" s="541"/>
      <c r="T58" s="541"/>
      <c r="U58" s="541"/>
      <c r="V58" s="541"/>
      <c r="W58" s="541"/>
      <c r="X58" s="542"/>
      <c r="Y58" s="1011"/>
      <c r="Z58" s="399"/>
      <c r="AA58" s="400"/>
      <c r="AB58" s="1015" t="s">
        <v>12</v>
      </c>
      <c r="AC58" s="1016"/>
      <c r="AD58" s="1017"/>
      <c r="AE58" s="367" t="s">
        <v>310</v>
      </c>
      <c r="AF58" s="367"/>
      <c r="AG58" s="367"/>
      <c r="AH58" s="367"/>
      <c r="AI58" s="367" t="s">
        <v>311</v>
      </c>
      <c r="AJ58" s="367"/>
      <c r="AK58" s="367"/>
      <c r="AL58" s="367"/>
      <c r="AM58" s="367" t="s">
        <v>317</v>
      </c>
      <c r="AN58" s="367"/>
      <c r="AO58" s="367"/>
      <c r="AP58" s="359"/>
      <c r="AQ58" s="137" t="s">
        <v>308</v>
      </c>
      <c r="AR58" s="129"/>
      <c r="AS58" s="129"/>
      <c r="AT58" s="130"/>
      <c r="AU58" s="364" t="s">
        <v>253</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2"/>
      <c r="Z59" s="1013"/>
      <c r="AA59" s="1014"/>
      <c r="AB59" s="1018"/>
      <c r="AC59" s="1019"/>
      <c r="AD59" s="1020"/>
      <c r="AE59" s="368"/>
      <c r="AF59" s="368"/>
      <c r="AG59" s="368"/>
      <c r="AH59" s="368"/>
      <c r="AI59" s="368"/>
      <c r="AJ59" s="368"/>
      <c r="AK59" s="368"/>
      <c r="AL59" s="368"/>
      <c r="AM59" s="368"/>
      <c r="AN59" s="368"/>
      <c r="AO59" s="368"/>
      <c r="AP59" s="330"/>
      <c r="AQ59" s="264"/>
      <c r="AR59" s="265"/>
      <c r="AS59" s="132" t="s">
        <v>309</v>
      </c>
      <c r="AT59" s="133"/>
      <c r="AU59" s="265"/>
      <c r="AV59" s="265"/>
      <c r="AW59" s="369" t="s">
        <v>565</v>
      </c>
      <c r="AX59" s="370"/>
    </row>
    <row r="60" spans="1:50" ht="22.5" customHeight="1" x14ac:dyDescent="0.15">
      <c r="A60" s="536"/>
      <c r="B60" s="534"/>
      <c r="C60" s="534"/>
      <c r="D60" s="534"/>
      <c r="E60" s="534"/>
      <c r="F60" s="535"/>
      <c r="G60" s="510"/>
      <c r="H60" s="1021"/>
      <c r="I60" s="1021"/>
      <c r="J60" s="1021"/>
      <c r="K60" s="1021"/>
      <c r="L60" s="1021"/>
      <c r="M60" s="1021"/>
      <c r="N60" s="1021"/>
      <c r="O60" s="1022"/>
      <c r="P60" s="121"/>
      <c r="Q60" s="1029"/>
      <c r="R60" s="1029"/>
      <c r="S60" s="1029"/>
      <c r="T60" s="1029"/>
      <c r="U60" s="1029"/>
      <c r="V60" s="1029"/>
      <c r="W60" s="1029"/>
      <c r="X60" s="1030"/>
      <c r="Y60" s="1035" t="s">
        <v>13</v>
      </c>
      <c r="Z60" s="1036"/>
      <c r="AA60" s="1037"/>
      <c r="AB60" s="521"/>
      <c r="AC60" s="1038"/>
      <c r="AD60" s="1038"/>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23"/>
      <c r="H61" s="1024"/>
      <c r="I61" s="1024"/>
      <c r="J61" s="1024"/>
      <c r="K61" s="1024"/>
      <c r="L61" s="1024"/>
      <c r="M61" s="1024"/>
      <c r="N61" s="1024"/>
      <c r="O61" s="1025"/>
      <c r="P61" s="1031"/>
      <c r="Q61" s="1031"/>
      <c r="R61" s="1031"/>
      <c r="S61" s="1031"/>
      <c r="T61" s="1031"/>
      <c r="U61" s="1031"/>
      <c r="V61" s="1031"/>
      <c r="W61" s="1031"/>
      <c r="X61" s="1032"/>
      <c r="Y61" s="282" t="s">
        <v>54</v>
      </c>
      <c r="Z61" s="1039"/>
      <c r="AA61" s="1040"/>
      <c r="AB61" s="491"/>
      <c r="AC61" s="1041"/>
      <c r="AD61" s="104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6"/>
      <c r="B62" s="637"/>
      <c r="C62" s="637"/>
      <c r="D62" s="637"/>
      <c r="E62" s="637"/>
      <c r="F62" s="638"/>
      <c r="G62" s="1026"/>
      <c r="H62" s="1027"/>
      <c r="I62" s="1027"/>
      <c r="J62" s="1027"/>
      <c r="K62" s="1027"/>
      <c r="L62" s="1027"/>
      <c r="M62" s="1027"/>
      <c r="N62" s="1027"/>
      <c r="O62" s="1028"/>
      <c r="P62" s="1033"/>
      <c r="Q62" s="1033"/>
      <c r="R62" s="1033"/>
      <c r="S62" s="1033"/>
      <c r="T62" s="1033"/>
      <c r="U62" s="1033"/>
      <c r="V62" s="1033"/>
      <c r="W62" s="1033"/>
      <c r="X62" s="1034"/>
      <c r="Y62" s="1042" t="s">
        <v>14</v>
      </c>
      <c r="Z62" s="1039"/>
      <c r="AA62" s="1040"/>
      <c r="AB62" s="445" t="s">
        <v>564</v>
      </c>
      <c r="AC62" s="1043"/>
      <c r="AD62" s="1043"/>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5" t="s">
        <v>456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3" t="s">
        <v>422</v>
      </c>
      <c r="B65" s="534"/>
      <c r="C65" s="534"/>
      <c r="D65" s="534"/>
      <c r="E65" s="534"/>
      <c r="F65" s="535"/>
      <c r="G65" s="540" t="s">
        <v>265</v>
      </c>
      <c r="H65" s="541"/>
      <c r="I65" s="541"/>
      <c r="J65" s="541"/>
      <c r="K65" s="541"/>
      <c r="L65" s="541"/>
      <c r="M65" s="541"/>
      <c r="N65" s="541"/>
      <c r="O65" s="542"/>
      <c r="P65" s="748" t="s">
        <v>59</v>
      </c>
      <c r="Q65" s="541"/>
      <c r="R65" s="541"/>
      <c r="S65" s="541"/>
      <c r="T65" s="541"/>
      <c r="U65" s="541"/>
      <c r="V65" s="541"/>
      <c r="W65" s="541"/>
      <c r="X65" s="542"/>
      <c r="Y65" s="1011"/>
      <c r="Z65" s="399"/>
      <c r="AA65" s="400"/>
      <c r="AB65" s="1015" t="s">
        <v>12</v>
      </c>
      <c r="AC65" s="1016"/>
      <c r="AD65" s="1017"/>
      <c r="AE65" s="367" t="s">
        <v>310</v>
      </c>
      <c r="AF65" s="367"/>
      <c r="AG65" s="367"/>
      <c r="AH65" s="367"/>
      <c r="AI65" s="367" t="s">
        <v>311</v>
      </c>
      <c r="AJ65" s="367"/>
      <c r="AK65" s="367"/>
      <c r="AL65" s="367"/>
      <c r="AM65" s="367" t="s">
        <v>317</v>
      </c>
      <c r="AN65" s="367"/>
      <c r="AO65" s="367"/>
      <c r="AP65" s="359"/>
      <c r="AQ65" s="137" t="s">
        <v>308</v>
      </c>
      <c r="AR65" s="129"/>
      <c r="AS65" s="129"/>
      <c r="AT65" s="130"/>
      <c r="AU65" s="364" t="s">
        <v>253</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2"/>
      <c r="Z66" s="1013"/>
      <c r="AA66" s="1014"/>
      <c r="AB66" s="1018"/>
      <c r="AC66" s="1019"/>
      <c r="AD66" s="1020"/>
      <c r="AE66" s="368"/>
      <c r="AF66" s="368"/>
      <c r="AG66" s="368"/>
      <c r="AH66" s="368"/>
      <c r="AI66" s="368"/>
      <c r="AJ66" s="368"/>
      <c r="AK66" s="368"/>
      <c r="AL66" s="368"/>
      <c r="AM66" s="368"/>
      <c r="AN66" s="368"/>
      <c r="AO66" s="368"/>
      <c r="AP66" s="330"/>
      <c r="AQ66" s="264"/>
      <c r="AR66" s="265"/>
      <c r="AS66" s="132" t="s">
        <v>309</v>
      </c>
      <c r="AT66" s="133"/>
      <c r="AU66" s="265"/>
      <c r="AV66" s="265"/>
      <c r="AW66" s="369" t="s">
        <v>565</v>
      </c>
      <c r="AX66" s="370"/>
    </row>
    <row r="67" spans="1:50" ht="22.5" customHeight="1" x14ac:dyDescent="0.15">
      <c r="A67" s="536"/>
      <c r="B67" s="534"/>
      <c r="C67" s="534"/>
      <c r="D67" s="534"/>
      <c r="E67" s="534"/>
      <c r="F67" s="535"/>
      <c r="G67" s="510"/>
      <c r="H67" s="1021"/>
      <c r="I67" s="1021"/>
      <c r="J67" s="1021"/>
      <c r="K67" s="1021"/>
      <c r="L67" s="1021"/>
      <c r="M67" s="1021"/>
      <c r="N67" s="1021"/>
      <c r="O67" s="1022"/>
      <c r="P67" s="121"/>
      <c r="Q67" s="1029"/>
      <c r="R67" s="1029"/>
      <c r="S67" s="1029"/>
      <c r="T67" s="1029"/>
      <c r="U67" s="1029"/>
      <c r="V67" s="1029"/>
      <c r="W67" s="1029"/>
      <c r="X67" s="1030"/>
      <c r="Y67" s="1035" t="s">
        <v>13</v>
      </c>
      <c r="Z67" s="1036"/>
      <c r="AA67" s="1037"/>
      <c r="AB67" s="521"/>
      <c r="AC67" s="1038"/>
      <c r="AD67" s="1038"/>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23"/>
      <c r="H68" s="1024"/>
      <c r="I68" s="1024"/>
      <c r="J68" s="1024"/>
      <c r="K68" s="1024"/>
      <c r="L68" s="1024"/>
      <c r="M68" s="1024"/>
      <c r="N68" s="1024"/>
      <c r="O68" s="1025"/>
      <c r="P68" s="1031"/>
      <c r="Q68" s="1031"/>
      <c r="R68" s="1031"/>
      <c r="S68" s="1031"/>
      <c r="T68" s="1031"/>
      <c r="U68" s="1031"/>
      <c r="V68" s="1031"/>
      <c r="W68" s="1031"/>
      <c r="X68" s="1032"/>
      <c r="Y68" s="282" t="s">
        <v>54</v>
      </c>
      <c r="Z68" s="1039"/>
      <c r="AA68" s="1040"/>
      <c r="AB68" s="491"/>
      <c r="AC68" s="1041"/>
      <c r="AD68" s="1041"/>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6"/>
      <c r="B69" s="637"/>
      <c r="C69" s="637"/>
      <c r="D69" s="637"/>
      <c r="E69" s="637"/>
      <c r="F69" s="638"/>
      <c r="G69" s="1026"/>
      <c r="H69" s="1027"/>
      <c r="I69" s="1027"/>
      <c r="J69" s="1027"/>
      <c r="K69" s="1027"/>
      <c r="L69" s="1027"/>
      <c r="M69" s="1027"/>
      <c r="N69" s="1027"/>
      <c r="O69" s="1028"/>
      <c r="P69" s="1033"/>
      <c r="Q69" s="1033"/>
      <c r="R69" s="1033"/>
      <c r="S69" s="1033"/>
      <c r="T69" s="1033"/>
      <c r="U69" s="1033"/>
      <c r="V69" s="1033"/>
      <c r="W69" s="1033"/>
      <c r="X69" s="1034"/>
      <c r="Y69" s="282" t="s">
        <v>14</v>
      </c>
      <c r="Z69" s="1039"/>
      <c r="AA69" s="1040"/>
      <c r="AB69" s="476" t="s">
        <v>562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5" t="s">
        <v>456</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A2" sqref="A2:AX106"/>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thickBot="1" x14ac:dyDescent="0.2">
      <c r="AP1" s="86"/>
      <c r="AQ1" s="86"/>
      <c r="AR1" s="86"/>
      <c r="AS1" s="86"/>
      <c r="AT1" s="86"/>
      <c r="AU1" s="86"/>
      <c r="AV1" s="86"/>
      <c r="AW1" s="87"/>
    </row>
    <row r="2" spans="1:50" ht="30" customHeight="1" x14ac:dyDescent="0.15">
      <c r="A2" s="1047" t="s">
        <v>566</v>
      </c>
      <c r="B2" s="1048"/>
      <c r="C2" s="1048"/>
      <c r="D2" s="1048"/>
      <c r="E2" s="1048"/>
      <c r="F2" s="1049"/>
      <c r="G2" s="419" t="s">
        <v>567</v>
      </c>
      <c r="H2" s="420"/>
      <c r="I2" s="420"/>
      <c r="J2" s="420"/>
      <c r="K2" s="420"/>
      <c r="L2" s="420"/>
      <c r="M2" s="420"/>
      <c r="N2" s="420"/>
      <c r="O2" s="420"/>
      <c r="P2" s="420"/>
      <c r="Q2" s="420"/>
      <c r="R2" s="420"/>
      <c r="S2" s="420"/>
      <c r="T2" s="420"/>
      <c r="U2" s="420"/>
      <c r="V2" s="420"/>
      <c r="W2" s="420"/>
      <c r="X2" s="420"/>
      <c r="Y2" s="420"/>
      <c r="Z2" s="420"/>
      <c r="AA2" s="420"/>
      <c r="AB2" s="444"/>
      <c r="AC2" s="419" t="s">
        <v>568</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0"/>
      <c r="B4" s="1051"/>
      <c r="C4" s="1051"/>
      <c r="D4" s="1051"/>
      <c r="E4" s="1051"/>
      <c r="F4" s="1052"/>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0"/>
      <c r="B5" s="1051"/>
      <c r="C5" s="1051"/>
      <c r="D5" s="1051"/>
      <c r="E5" s="1051"/>
      <c r="F5" s="1052"/>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0"/>
      <c r="B6" s="1051"/>
      <c r="C6" s="1051"/>
      <c r="D6" s="1051"/>
      <c r="E6" s="1051"/>
      <c r="F6" s="1052"/>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0"/>
      <c r="B7" s="1051"/>
      <c r="C7" s="1051"/>
      <c r="D7" s="1051"/>
      <c r="E7" s="1051"/>
      <c r="F7" s="1052"/>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0"/>
      <c r="B8" s="1051"/>
      <c r="C8" s="1051"/>
      <c r="D8" s="1051"/>
      <c r="E8" s="1051"/>
      <c r="F8" s="1052"/>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0"/>
      <c r="B9" s="1051"/>
      <c r="C9" s="1051"/>
      <c r="D9" s="1051"/>
      <c r="E9" s="1051"/>
      <c r="F9" s="1052"/>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0"/>
      <c r="B10" s="1051"/>
      <c r="C10" s="1051"/>
      <c r="D10" s="1051"/>
      <c r="E10" s="1051"/>
      <c r="F10" s="1052"/>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0"/>
      <c r="B11" s="1051"/>
      <c r="C11" s="1051"/>
      <c r="D11" s="1051"/>
      <c r="E11" s="1051"/>
      <c r="F11" s="1052"/>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0"/>
      <c r="B12" s="1051"/>
      <c r="C12" s="1051"/>
      <c r="D12" s="1051"/>
      <c r="E12" s="1051"/>
      <c r="F12" s="1052"/>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0"/>
      <c r="B13" s="1051"/>
      <c r="C13" s="1051"/>
      <c r="D13" s="1051"/>
      <c r="E13" s="1051"/>
      <c r="F13" s="1052"/>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0"/>
      <c r="B14" s="1051"/>
      <c r="C14" s="1051"/>
      <c r="D14" s="1051"/>
      <c r="E14" s="1051"/>
      <c r="F14" s="1052"/>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0"/>
      <c r="B15" s="1051"/>
      <c r="C15" s="1051"/>
      <c r="D15" s="1051"/>
      <c r="E15" s="1051"/>
      <c r="F15" s="1052"/>
      <c r="G15" s="419" t="s">
        <v>569</v>
      </c>
      <c r="H15" s="420"/>
      <c r="I15" s="420"/>
      <c r="J15" s="420"/>
      <c r="K15" s="420"/>
      <c r="L15" s="420"/>
      <c r="M15" s="420"/>
      <c r="N15" s="420"/>
      <c r="O15" s="420"/>
      <c r="P15" s="420"/>
      <c r="Q15" s="420"/>
      <c r="R15" s="420"/>
      <c r="S15" s="420"/>
      <c r="T15" s="420"/>
      <c r="U15" s="420"/>
      <c r="V15" s="420"/>
      <c r="W15" s="420"/>
      <c r="X15" s="420"/>
      <c r="Y15" s="420"/>
      <c r="Z15" s="420"/>
      <c r="AA15" s="420"/>
      <c r="AB15" s="444"/>
      <c r="AC15" s="419" t="s">
        <v>570</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0"/>
      <c r="B16" s="1051"/>
      <c r="C16" s="1051"/>
      <c r="D16" s="1051"/>
      <c r="E16" s="1051"/>
      <c r="F16" s="105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0"/>
      <c r="B17" s="1051"/>
      <c r="C17" s="1051"/>
      <c r="D17" s="1051"/>
      <c r="E17" s="1051"/>
      <c r="F17" s="1052"/>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0"/>
      <c r="B18" s="1051"/>
      <c r="C18" s="1051"/>
      <c r="D18" s="1051"/>
      <c r="E18" s="1051"/>
      <c r="F18" s="1052"/>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0"/>
      <c r="B19" s="1051"/>
      <c r="C19" s="1051"/>
      <c r="D19" s="1051"/>
      <c r="E19" s="1051"/>
      <c r="F19" s="1052"/>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0"/>
      <c r="B20" s="1051"/>
      <c r="C20" s="1051"/>
      <c r="D20" s="1051"/>
      <c r="E20" s="1051"/>
      <c r="F20" s="1052"/>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0"/>
      <c r="B21" s="1051"/>
      <c r="C21" s="1051"/>
      <c r="D21" s="1051"/>
      <c r="E21" s="1051"/>
      <c r="F21" s="1052"/>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0"/>
      <c r="B22" s="1051"/>
      <c r="C22" s="1051"/>
      <c r="D22" s="1051"/>
      <c r="E22" s="1051"/>
      <c r="F22" s="1052"/>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0"/>
      <c r="B23" s="1051"/>
      <c r="C23" s="1051"/>
      <c r="D23" s="1051"/>
      <c r="E23" s="1051"/>
      <c r="F23" s="1052"/>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0"/>
      <c r="B24" s="1051"/>
      <c r="C24" s="1051"/>
      <c r="D24" s="1051"/>
      <c r="E24" s="1051"/>
      <c r="F24" s="1052"/>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0"/>
      <c r="B25" s="1051"/>
      <c r="C25" s="1051"/>
      <c r="D25" s="1051"/>
      <c r="E25" s="1051"/>
      <c r="F25" s="1052"/>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0"/>
      <c r="B26" s="1051"/>
      <c r="C26" s="1051"/>
      <c r="D26" s="1051"/>
      <c r="E26" s="1051"/>
      <c r="F26" s="1052"/>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0"/>
      <c r="B27" s="1051"/>
      <c r="C27" s="1051"/>
      <c r="D27" s="1051"/>
      <c r="E27" s="1051"/>
      <c r="F27" s="1052"/>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0"/>
      <c r="B28" s="1051"/>
      <c r="C28" s="1051"/>
      <c r="D28" s="1051"/>
      <c r="E28" s="1051"/>
      <c r="F28" s="1052"/>
      <c r="G28" s="419" t="s">
        <v>571</v>
      </c>
      <c r="H28" s="420"/>
      <c r="I28" s="420"/>
      <c r="J28" s="420"/>
      <c r="K28" s="420"/>
      <c r="L28" s="420"/>
      <c r="M28" s="420"/>
      <c r="N28" s="420"/>
      <c r="O28" s="420"/>
      <c r="P28" s="420"/>
      <c r="Q28" s="420"/>
      <c r="R28" s="420"/>
      <c r="S28" s="420"/>
      <c r="T28" s="420"/>
      <c r="U28" s="420"/>
      <c r="V28" s="420"/>
      <c r="W28" s="420"/>
      <c r="X28" s="420"/>
      <c r="Y28" s="420"/>
      <c r="Z28" s="420"/>
      <c r="AA28" s="420"/>
      <c r="AB28" s="444"/>
      <c r="AC28" s="419" t="s">
        <v>572</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0"/>
      <c r="B29" s="1051"/>
      <c r="C29" s="1051"/>
      <c r="D29" s="1051"/>
      <c r="E29" s="1051"/>
      <c r="F29" s="105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0"/>
      <c r="B30" s="1051"/>
      <c r="C30" s="1051"/>
      <c r="D30" s="1051"/>
      <c r="E30" s="1051"/>
      <c r="F30" s="1052"/>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0"/>
      <c r="B31" s="1051"/>
      <c r="C31" s="1051"/>
      <c r="D31" s="1051"/>
      <c r="E31" s="1051"/>
      <c r="F31" s="1052"/>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0"/>
      <c r="B32" s="1051"/>
      <c r="C32" s="1051"/>
      <c r="D32" s="1051"/>
      <c r="E32" s="1051"/>
      <c r="F32" s="1052"/>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0"/>
      <c r="B33" s="1051"/>
      <c r="C33" s="1051"/>
      <c r="D33" s="1051"/>
      <c r="E33" s="1051"/>
      <c r="F33" s="1052"/>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0"/>
      <c r="B34" s="1051"/>
      <c r="C34" s="1051"/>
      <c r="D34" s="1051"/>
      <c r="E34" s="1051"/>
      <c r="F34" s="1052"/>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0"/>
      <c r="B35" s="1051"/>
      <c r="C35" s="1051"/>
      <c r="D35" s="1051"/>
      <c r="E35" s="1051"/>
      <c r="F35" s="1052"/>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0"/>
      <c r="B36" s="1051"/>
      <c r="C36" s="1051"/>
      <c r="D36" s="1051"/>
      <c r="E36" s="1051"/>
      <c r="F36" s="1052"/>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0"/>
      <c r="B37" s="1051"/>
      <c r="C37" s="1051"/>
      <c r="D37" s="1051"/>
      <c r="E37" s="1051"/>
      <c r="F37" s="1052"/>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0"/>
      <c r="B38" s="1051"/>
      <c r="C38" s="1051"/>
      <c r="D38" s="1051"/>
      <c r="E38" s="1051"/>
      <c r="F38" s="1052"/>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0"/>
      <c r="B39" s="1051"/>
      <c r="C39" s="1051"/>
      <c r="D39" s="1051"/>
      <c r="E39" s="1051"/>
      <c r="F39" s="1052"/>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0"/>
      <c r="B40" s="1051"/>
      <c r="C40" s="1051"/>
      <c r="D40" s="1051"/>
      <c r="E40" s="1051"/>
      <c r="F40" s="1052"/>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0"/>
      <c r="B41" s="1051"/>
      <c r="C41" s="1051"/>
      <c r="D41" s="1051"/>
      <c r="E41" s="1051"/>
      <c r="F41" s="1052"/>
      <c r="G41" s="419" t="s">
        <v>573</v>
      </c>
      <c r="H41" s="420"/>
      <c r="I41" s="420"/>
      <c r="J41" s="420"/>
      <c r="K41" s="420"/>
      <c r="L41" s="420"/>
      <c r="M41" s="420"/>
      <c r="N41" s="420"/>
      <c r="O41" s="420"/>
      <c r="P41" s="420"/>
      <c r="Q41" s="420"/>
      <c r="R41" s="420"/>
      <c r="S41" s="420"/>
      <c r="T41" s="420"/>
      <c r="U41" s="420"/>
      <c r="V41" s="420"/>
      <c r="W41" s="420"/>
      <c r="X41" s="420"/>
      <c r="Y41" s="420"/>
      <c r="Z41" s="420"/>
      <c r="AA41" s="420"/>
      <c r="AB41" s="444"/>
      <c r="AC41" s="419" t="s">
        <v>574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0"/>
      <c r="B42" s="1051"/>
      <c r="C42" s="1051"/>
      <c r="D42" s="1051"/>
      <c r="E42" s="1051"/>
      <c r="F42" s="105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0"/>
      <c r="B43" s="1051"/>
      <c r="C43" s="1051"/>
      <c r="D43" s="1051"/>
      <c r="E43" s="1051"/>
      <c r="F43" s="1052"/>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0"/>
      <c r="B44" s="1051"/>
      <c r="C44" s="1051"/>
      <c r="D44" s="1051"/>
      <c r="E44" s="1051"/>
      <c r="F44" s="1052"/>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0"/>
      <c r="B45" s="1051"/>
      <c r="C45" s="1051"/>
      <c r="D45" s="1051"/>
      <c r="E45" s="1051"/>
      <c r="F45" s="1052"/>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0"/>
      <c r="B46" s="1051"/>
      <c r="C46" s="1051"/>
      <c r="D46" s="1051"/>
      <c r="E46" s="1051"/>
      <c r="F46" s="1052"/>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0"/>
      <c r="B47" s="1051"/>
      <c r="C47" s="1051"/>
      <c r="D47" s="1051"/>
      <c r="E47" s="1051"/>
      <c r="F47" s="1052"/>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0"/>
      <c r="B48" s="1051"/>
      <c r="C48" s="1051"/>
      <c r="D48" s="1051"/>
      <c r="E48" s="1051"/>
      <c r="F48" s="1052"/>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0"/>
      <c r="B49" s="1051"/>
      <c r="C49" s="1051"/>
      <c r="D49" s="1051"/>
      <c r="E49" s="1051"/>
      <c r="F49" s="1052"/>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0"/>
      <c r="B50" s="1051"/>
      <c r="C50" s="1051"/>
      <c r="D50" s="1051"/>
      <c r="E50" s="1051"/>
      <c r="F50" s="1052"/>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0"/>
      <c r="B51" s="1051"/>
      <c r="C51" s="1051"/>
      <c r="D51" s="1051"/>
      <c r="E51" s="1051"/>
      <c r="F51" s="1052"/>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0"/>
      <c r="B52" s="1051"/>
      <c r="C52" s="1051"/>
      <c r="D52" s="1051"/>
      <c r="E52" s="1051"/>
      <c r="F52" s="1052"/>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88" customFormat="1" ht="24.75" customHeight="1" thickBot="1" x14ac:dyDescent="0.2"/>
    <row r="55" spans="1:50" ht="30" customHeight="1" x14ac:dyDescent="0.15">
      <c r="A55" s="1047" t="s">
        <v>566</v>
      </c>
      <c r="B55" s="1048"/>
      <c r="C55" s="1048"/>
      <c r="D55" s="1048"/>
      <c r="E55" s="1048"/>
      <c r="F55" s="1049"/>
      <c r="G55" s="419" t="s">
        <v>575</v>
      </c>
      <c r="H55" s="420"/>
      <c r="I55" s="420"/>
      <c r="J55" s="420"/>
      <c r="K55" s="420"/>
      <c r="L55" s="420"/>
      <c r="M55" s="420"/>
      <c r="N55" s="420"/>
      <c r="O55" s="420"/>
      <c r="P55" s="420"/>
      <c r="Q55" s="420"/>
      <c r="R55" s="420"/>
      <c r="S55" s="420"/>
      <c r="T55" s="420"/>
      <c r="U55" s="420"/>
      <c r="V55" s="420"/>
      <c r="W55" s="420"/>
      <c r="X55" s="420"/>
      <c r="Y55" s="420"/>
      <c r="Z55" s="420"/>
      <c r="AA55" s="420"/>
      <c r="AB55" s="444"/>
      <c r="AC55" s="419" t="s">
        <v>576</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0"/>
      <c r="B56" s="1051"/>
      <c r="C56" s="1051"/>
      <c r="D56" s="1051"/>
      <c r="E56" s="1051"/>
      <c r="F56" s="105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0"/>
      <c r="B57" s="1051"/>
      <c r="C57" s="1051"/>
      <c r="D57" s="1051"/>
      <c r="E57" s="1051"/>
      <c r="F57" s="1052"/>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0"/>
      <c r="B58" s="1051"/>
      <c r="C58" s="1051"/>
      <c r="D58" s="1051"/>
      <c r="E58" s="1051"/>
      <c r="F58" s="1052"/>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0"/>
      <c r="B59" s="1051"/>
      <c r="C59" s="1051"/>
      <c r="D59" s="1051"/>
      <c r="E59" s="1051"/>
      <c r="F59" s="1052"/>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0"/>
      <c r="B60" s="1051"/>
      <c r="C60" s="1051"/>
      <c r="D60" s="1051"/>
      <c r="E60" s="1051"/>
      <c r="F60" s="1052"/>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0"/>
      <c r="B61" s="1051"/>
      <c r="C61" s="1051"/>
      <c r="D61" s="1051"/>
      <c r="E61" s="1051"/>
      <c r="F61" s="1052"/>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0"/>
      <c r="B62" s="1051"/>
      <c r="C62" s="1051"/>
      <c r="D62" s="1051"/>
      <c r="E62" s="1051"/>
      <c r="F62" s="1052"/>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0"/>
      <c r="B63" s="1051"/>
      <c r="C63" s="1051"/>
      <c r="D63" s="1051"/>
      <c r="E63" s="1051"/>
      <c r="F63" s="1052"/>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0"/>
      <c r="B64" s="1051"/>
      <c r="C64" s="1051"/>
      <c r="D64" s="1051"/>
      <c r="E64" s="1051"/>
      <c r="F64" s="1052"/>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0"/>
      <c r="B65" s="1051"/>
      <c r="C65" s="1051"/>
      <c r="D65" s="1051"/>
      <c r="E65" s="1051"/>
      <c r="F65" s="1052"/>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0"/>
      <c r="B66" s="1051"/>
      <c r="C66" s="1051"/>
      <c r="D66" s="1051"/>
      <c r="E66" s="1051"/>
      <c r="F66" s="1052"/>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0"/>
      <c r="B67" s="1051"/>
      <c r="C67" s="1051"/>
      <c r="D67" s="1051"/>
      <c r="E67" s="1051"/>
      <c r="F67" s="1052"/>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0"/>
      <c r="B68" s="1051"/>
      <c r="C68" s="1051"/>
      <c r="D68" s="1051"/>
      <c r="E68" s="1051"/>
      <c r="F68" s="1052"/>
      <c r="G68" s="419" t="s">
        <v>577</v>
      </c>
      <c r="H68" s="420"/>
      <c r="I68" s="420"/>
      <c r="J68" s="420"/>
      <c r="K68" s="420"/>
      <c r="L68" s="420"/>
      <c r="M68" s="420"/>
      <c r="N68" s="420"/>
      <c r="O68" s="420"/>
      <c r="P68" s="420"/>
      <c r="Q68" s="420"/>
      <c r="R68" s="420"/>
      <c r="S68" s="420"/>
      <c r="T68" s="420"/>
      <c r="U68" s="420"/>
      <c r="V68" s="420"/>
      <c r="W68" s="420"/>
      <c r="X68" s="420"/>
      <c r="Y68" s="420"/>
      <c r="Z68" s="420"/>
      <c r="AA68" s="420"/>
      <c r="AB68" s="444"/>
      <c r="AC68" s="419" t="s">
        <v>578</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0"/>
      <c r="B69" s="1051"/>
      <c r="C69" s="1051"/>
      <c r="D69" s="1051"/>
      <c r="E69" s="1051"/>
      <c r="F69" s="105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0"/>
      <c r="B70" s="1051"/>
      <c r="C70" s="1051"/>
      <c r="D70" s="1051"/>
      <c r="E70" s="1051"/>
      <c r="F70" s="1052"/>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0"/>
      <c r="B71" s="1051"/>
      <c r="C71" s="1051"/>
      <c r="D71" s="1051"/>
      <c r="E71" s="1051"/>
      <c r="F71" s="1052"/>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0"/>
      <c r="B72" s="1051"/>
      <c r="C72" s="1051"/>
      <c r="D72" s="1051"/>
      <c r="E72" s="1051"/>
      <c r="F72" s="1052"/>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0"/>
      <c r="B73" s="1051"/>
      <c r="C73" s="1051"/>
      <c r="D73" s="1051"/>
      <c r="E73" s="1051"/>
      <c r="F73" s="1052"/>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0"/>
      <c r="B74" s="1051"/>
      <c r="C74" s="1051"/>
      <c r="D74" s="1051"/>
      <c r="E74" s="1051"/>
      <c r="F74" s="1052"/>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0"/>
      <c r="B75" s="1051"/>
      <c r="C75" s="1051"/>
      <c r="D75" s="1051"/>
      <c r="E75" s="1051"/>
      <c r="F75" s="1052"/>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0"/>
      <c r="B76" s="1051"/>
      <c r="C76" s="1051"/>
      <c r="D76" s="1051"/>
      <c r="E76" s="1051"/>
      <c r="F76" s="1052"/>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0"/>
      <c r="B77" s="1051"/>
      <c r="C77" s="1051"/>
      <c r="D77" s="1051"/>
      <c r="E77" s="1051"/>
      <c r="F77" s="1052"/>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0"/>
      <c r="B78" s="1051"/>
      <c r="C78" s="1051"/>
      <c r="D78" s="1051"/>
      <c r="E78" s="1051"/>
      <c r="F78" s="1052"/>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0"/>
      <c r="B79" s="1051"/>
      <c r="C79" s="1051"/>
      <c r="D79" s="1051"/>
      <c r="E79" s="1051"/>
      <c r="F79" s="1052"/>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0"/>
      <c r="B80" s="1051"/>
      <c r="C80" s="1051"/>
      <c r="D80" s="1051"/>
      <c r="E80" s="1051"/>
      <c r="F80" s="1052"/>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0"/>
      <c r="B81" s="1051"/>
      <c r="C81" s="1051"/>
      <c r="D81" s="1051"/>
      <c r="E81" s="1051"/>
      <c r="F81" s="1052"/>
      <c r="G81" s="419" t="s">
        <v>579</v>
      </c>
      <c r="H81" s="420"/>
      <c r="I81" s="420"/>
      <c r="J81" s="420"/>
      <c r="K81" s="420"/>
      <c r="L81" s="420"/>
      <c r="M81" s="420"/>
      <c r="N81" s="420"/>
      <c r="O81" s="420"/>
      <c r="P81" s="420"/>
      <c r="Q81" s="420"/>
      <c r="R81" s="420"/>
      <c r="S81" s="420"/>
      <c r="T81" s="420"/>
      <c r="U81" s="420"/>
      <c r="V81" s="420"/>
      <c r="W81" s="420"/>
      <c r="X81" s="420"/>
      <c r="Y81" s="420"/>
      <c r="Z81" s="420"/>
      <c r="AA81" s="420"/>
      <c r="AB81" s="444"/>
      <c r="AC81" s="419" t="s">
        <v>580</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0"/>
      <c r="B82" s="1051"/>
      <c r="C82" s="1051"/>
      <c r="D82" s="1051"/>
      <c r="E82" s="1051"/>
      <c r="F82" s="105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0"/>
      <c r="B83" s="1051"/>
      <c r="C83" s="1051"/>
      <c r="D83" s="1051"/>
      <c r="E83" s="1051"/>
      <c r="F83" s="1052"/>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0"/>
      <c r="B84" s="1051"/>
      <c r="C84" s="1051"/>
      <c r="D84" s="1051"/>
      <c r="E84" s="1051"/>
      <c r="F84" s="1052"/>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0"/>
      <c r="B85" s="1051"/>
      <c r="C85" s="1051"/>
      <c r="D85" s="1051"/>
      <c r="E85" s="1051"/>
      <c r="F85" s="1052"/>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0"/>
      <c r="B86" s="1051"/>
      <c r="C86" s="1051"/>
      <c r="D86" s="1051"/>
      <c r="E86" s="1051"/>
      <c r="F86" s="1052"/>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0"/>
      <c r="B87" s="1051"/>
      <c r="C87" s="1051"/>
      <c r="D87" s="1051"/>
      <c r="E87" s="1051"/>
      <c r="F87" s="1052"/>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0"/>
      <c r="B88" s="1051"/>
      <c r="C88" s="1051"/>
      <c r="D88" s="1051"/>
      <c r="E88" s="1051"/>
      <c r="F88" s="1052"/>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0"/>
      <c r="B89" s="1051"/>
      <c r="C89" s="1051"/>
      <c r="D89" s="1051"/>
      <c r="E89" s="1051"/>
      <c r="F89" s="1052"/>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0"/>
      <c r="B90" s="1051"/>
      <c r="C90" s="1051"/>
      <c r="D90" s="1051"/>
      <c r="E90" s="1051"/>
      <c r="F90" s="1052"/>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0"/>
      <c r="B91" s="1051"/>
      <c r="C91" s="1051"/>
      <c r="D91" s="1051"/>
      <c r="E91" s="1051"/>
      <c r="F91" s="1052"/>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0"/>
      <c r="B92" s="1051"/>
      <c r="C92" s="1051"/>
      <c r="D92" s="1051"/>
      <c r="E92" s="1051"/>
      <c r="F92" s="1052"/>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0"/>
      <c r="B93" s="1051"/>
      <c r="C93" s="1051"/>
      <c r="D93" s="1051"/>
      <c r="E93" s="1051"/>
      <c r="F93" s="1052"/>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0"/>
      <c r="B94" s="1051"/>
      <c r="C94" s="1051"/>
      <c r="D94" s="1051"/>
      <c r="E94" s="1051"/>
      <c r="F94" s="1052"/>
      <c r="G94" s="419" t="s">
        <v>581</v>
      </c>
      <c r="H94" s="420"/>
      <c r="I94" s="420"/>
      <c r="J94" s="420"/>
      <c r="K94" s="420"/>
      <c r="L94" s="420"/>
      <c r="M94" s="420"/>
      <c r="N94" s="420"/>
      <c r="O94" s="420"/>
      <c r="P94" s="420"/>
      <c r="Q94" s="420"/>
      <c r="R94" s="420"/>
      <c r="S94" s="420"/>
      <c r="T94" s="420"/>
      <c r="U94" s="420"/>
      <c r="V94" s="420"/>
      <c r="W94" s="420"/>
      <c r="X94" s="420"/>
      <c r="Y94" s="420"/>
      <c r="Z94" s="420"/>
      <c r="AA94" s="420"/>
      <c r="AB94" s="444"/>
      <c r="AC94" s="419" t="s">
        <v>582</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0"/>
      <c r="B95" s="1051"/>
      <c r="C95" s="1051"/>
      <c r="D95" s="1051"/>
      <c r="E95" s="1051"/>
      <c r="F95" s="105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0"/>
      <c r="B96" s="1051"/>
      <c r="C96" s="1051"/>
      <c r="D96" s="1051"/>
      <c r="E96" s="1051"/>
      <c r="F96" s="1052"/>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0"/>
      <c r="B97" s="1051"/>
      <c r="C97" s="1051"/>
      <c r="D97" s="1051"/>
      <c r="E97" s="1051"/>
      <c r="F97" s="1052"/>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0"/>
      <c r="B98" s="1051"/>
      <c r="C98" s="1051"/>
      <c r="D98" s="1051"/>
      <c r="E98" s="1051"/>
      <c r="F98" s="1052"/>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0"/>
      <c r="B99" s="1051"/>
      <c r="C99" s="1051"/>
      <c r="D99" s="1051"/>
      <c r="E99" s="1051"/>
      <c r="F99" s="1052"/>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0"/>
      <c r="B100" s="1051"/>
      <c r="C100" s="1051"/>
      <c r="D100" s="1051"/>
      <c r="E100" s="1051"/>
      <c r="F100" s="1052"/>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0"/>
      <c r="B101" s="1051"/>
      <c r="C101" s="1051"/>
      <c r="D101" s="1051"/>
      <c r="E101" s="1051"/>
      <c r="F101" s="1052"/>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0"/>
      <c r="B102" s="1051"/>
      <c r="C102" s="1051"/>
      <c r="D102" s="1051"/>
      <c r="E102" s="1051"/>
      <c r="F102" s="1052"/>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0"/>
      <c r="B103" s="1051"/>
      <c r="C103" s="1051"/>
      <c r="D103" s="1051"/>
      <c r="E103" s="1051"/>
      <c r="F103" s="1052"/>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0"/>
      <c r="B104" s="1051"/>
      <c r="C104" s="1051"/>
      <c r="D104" s="1051"/>
      <c r="E104" s="1051"/>
      <c r="F104" s="1052"/>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0"/>
      <c r="B105" s="1051"/>
      <c r="C105" s="1051"/>
      <c r="D105" s="1051"/>
      <c r="E105" s="1051"/>
      <c r="F105" s="1052"/>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88" customFormat="1" ht="24.75" customHeight="1" thickBot="1" x14ac:dyDescent="0.2"/>
    <row r="108" spans="1:50" ht="30" customHeight="1" x14ac:dyDescent="0.15">
      <c r="A108" s="1047" t="s">
        <v>566</v>
      </c>
      <c r="B108" s="1048"/>
      <c r="C108" s="1048"/>
      <c r="D108" s="1048"/>
      <c r="E108" s="1048"/>
      <c r="F108" s="1049"/>
      <c r="G108" s="419" t="s">
        <v>583</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584</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0"/>
      <c r="B109" s="1051"/>
      <c r="C109" s="1051"/>
      <c r="D109" s="1051"/>
      <c r="E109" s="1051"/>
      <c r="F109" s="105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0"/>
      <c r="B110" s="1051"/>
      <c r="C110" s="1051"/>
      <c r="D110" s="1051"/>
      <c r="E110" s="1051"/>
      <c r="F110" s="1052"/>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0"/>
      <c r="B111" s="1051"/>
      <c r="C111" s="1051"/>
      <c r="D111" s="1051"/>
      <c r="E111" s="1051"/>
      <c r="F111" s="1052"/>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0"/>
      <c r="B112" s="1051"/>
      <c r="C112" s="1051"/>
      <c r="D112" s="1051"/>
      <c r="E112" s="1051"/>
      <c r="F112" s="1052"/>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0"/>
      <c r="B113" s="1051"/>
      <c r="C113" s="1051"/>
      <c r="D113" s="1051"/>
      <c r="E113" s="1051"/>
      <c r="F113" s="1052"/>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0"/>
      <c r="B114" s="1051"/>
      <c r="C114" s="1051"/>
      <c r="D114" s="1051"/>
      <c r="E114" s="1051"/>
      <c r="F114" s="1052"/>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0"/>
      <c r="B115" s="1051"/>
      <c r="C115" s="1051"/>
      <c r="D115" s="1051"/>
      <c r="E115" s="1051"/>
      <c r="F115" s="1052"/>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0"/>
      <c r="B116" s="1051"/>
      <c r="C116" s="1051"/>
      <c r="D116" s="1051"/>
      <c r="E116" s="1051"/>
      <c r="F116" s="1052"/>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0"/>
      <c r="B117" s="1051"/>
      <c r="C117" s="1051"/>
      <c r="D117" s="1051"/>
      <c r="E117" s="1051"/>
      <c r="F117" s="1052"/>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0"/>
      <c r="B118" s="1051"/>
      <c r="C118" s="1051"/>
      <c r="D118" s="1051"/>
      <c r="E118" s="1051"/>
      <c r="F118" s="1052"/>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0"/>
      <c r="B119" s="1051"/>
      <c r="C119" s="1051"/>
      <c r="D119" s="1051"/>
      <c r="E119" s="1051"/>
      <c r="F119" s="1052"/>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0"/>
      <c r="B120" s="1051"/>
      <c r="C120" s="1051"/>
      <c r="D120" s="1051"/>
      <c r="E120" s="1051"/>
      <c r="F120" s="1052"/>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0"/>
      <c r="B121" s="1051"/>
      <c r="C121" s="1051"/>
      <c r="D121" s="1051"/>
      <c r="E121" s="1051"/>
      <c r="F121" s="1052"/>
      <c r="G121" s="419" t="s">
        <v>585</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586</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0"/>
      <c r="B122" s="1051"/>
      <c r="C122" s="1051"/>
      <c r="D122" s="1051"/>
      <c r="E122" s="1051"/>
      <c r="F122" s="105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0"/>
      <c r="B123" s="1051"/>
      <c r="C123" s="1051"/>
      <c r="D123" s="1051"/>
      <c r="E123" s="1051"/>
      <c r="F123" s="1052"/>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0"/>
      <c r="B124" s="1051"/>
      <c r="C124" s="1051"/>
      <c r="D124" s="1051"/>
      <c r="E124" s="1051"/>
      <c r="F124" s="1052"/>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0"/>
      <c r="B125" s="1051"/>
      <c r="C125" s="1051"/>
      <c r="D125" s="1051"/>
      <c r="E125" s="1051"/>
      <c r="F125" s="1052"/>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0"/>
      <c r="B126" s="1051"/>
      <c r="C126" s="1051"/>
      <c r="D126" s="1051"/>
      <c r="E126" s="1051"/>
      <c r="F126" s="1052"/>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0"/>
      <c r="B127" s="1051"/>
      <c r="C127" s="1051"/>
      <c r="D127" s="1051"/>
      <c r="E127" s="1051"/>
      <c r="F127" s="1052"/>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0"/>
      <c r="B128" s="1051"/>
      <c r="C128" s="1051"/>
      <c r="D128" s="1051"/>
      <c r="E128" s="1051"/>
      <c r="F128" s="1052"/>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0"/>
      <c r="B129" s="1051"/>
      <c r="C129" s="1051"/>
      <c r="D129" s="1051"/>
      <c r="E129" s="1051"/>
      <c r="F129" s="1052"/>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0"/>
      <c r="B130" s="1051"/>
      <c r="C130" s="1051"/>
      <c r="D130" s="1051"/>
      <c r="E130" s="1051"/>
      <c r="F130" s="1052"/>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0"/>
      <c r="B131" s="1051"/>
      <c r="C131" s="1051"/>
      <c r="D131" s="1051"/>
      <c r="E131" s="1051"/>
      <c r="F131" s="1052"/>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0"/>
      <c r="B132" s="1051"/>
      <c r="C132" s="1051"/>
      <c r="D132" s="1051"/>
      <c r="E132" s="1051"/>
      <c r="F132" s="1052"/>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0"/>
      <c r="B133" s="1051"/>
      <c r="C133" s="1051"/>
      <c r="D133" s="1051"/>
      <c r="E133" s="1051"/>
      <c r="F133" s="1052"/>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0"/>
      <c r="B134" s="1051"/>
      <c r="C134" s="1051"/>
      <c r="D134" s="1051"/>
      <c r="E134" s="1051"/>
      <c r="F134" s="1052"/>
      <c r="G134" s="419" t="s">
        <v>587</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588</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0"/>
      <c r="B135" s="1051"/>
      <c r="C135" s="1051"/>
      <c r="D135" s="1051"/>
      <c r="E135" s="1051"/>
      <c r="F135" s="105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0"/>
      <c r="B136" s="1051"/>
      <c r="C136" s="1051"/>
      <c r="D136" s="1051"/>
      <c r="E136" s="1051"/>
      <c r="F136" s="1052"/>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0"/>
      <c r="B137" s="1051"/>
      <c r="C137" s="1051"/>
      <c r="D137" s="1051"/>
      <c r="E137" s="1051"/>
      <c r="F137" s="1052"/>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0"/>
      <c r="B138" s="1051"/>
      <c r="C138" s="1051"/>
      <c r="D138" s="1051"/>
      <c r="E138" s="1051"/>
      <c r="F138" s="1052"/>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0"/>
      <c r="B139" s="1051"/>
      <c r="C139" s="1051"/>
      <c r="D139" s="1051"/>
      <c r="E139" s="1051"/>
      <c r="F139" s="1052"/>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0"/>
      <c r="B140" s="1051"/>
      <c r="C140" s="1051"/>
      <c r="D140" s="1051"/>
      <c r="E140" s="1051"/>
      <c r="F140" s="1052"/>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0"/>
      <c r="B141" s="1051"/>
      <c r="C141" s="1051"/>
      <c r="D141" s="1051"/>
      <c r="E141" s="1051"/>
      <c r="F141" s="1052"/>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0"/>
      <c r="B142" s="1051"/>
      <c r="C142" s="1051"/>
      <c r="D142" s="1051"/>
      <c r="E142" s="1051"/>
      <c r="F142" s="1052"/>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0"/>
      <c r="B143" s="1051"/>
      <c r="C143" s="1051"/>
      <c r="D143" s="1051"/>
      <c r="E143" s="1051"/>
      <c r="F143" s="1052"/>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0"/>
      <c r="B144" s="1051"/>
      <c r="C144" s="1051"/>
      <c r="D144" s="1051"/>
      <c r="E144" s="1051"/>
      <c r="F144" s="1052"/>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0"/>
      <c r="B145" s="1051"/>
      <c r="C145" s="1051"/>
      <c r="D145" s="1051"/>
      <c r="E145" s="1051"/>
      <c r="F145" s="1052"/>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0"/>
      <c r="B146" s="1051"/>
      <c r="C146" s="1051"/>
      <c r="D146" s="1051"/>
      <c r="E146" s="1051"/>
      <c r="F146" s="1052"/>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0"/>
      <c r="B147" s="1051"/>
      <c r="C147" s="1051"/>
      <c r="D147" s="1051"/>
      <c r="E147" s="1051"/>
      <c r="F147" s="1052"/>
      <c r="G147" s="419" t="s">
        <v>589</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590</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0"/>
      <c r="B148" s="1051"/>
      <c r="C148" s="1051"/>
      <c r="D148" s="1051"/>
      <c r="E148" s="1051"/>
      <c r="F148" s="105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0"/>
      <c r="B149" s="1051"/>
      <c r="C149" s="1051"/>
      <c r="D149" s="1051"/>
      <c r="E149" s="1051"/>
      <c r="F149" s="1052"/>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0"/>
      <c r="B150" s="1051"/>
      <c r="C150" s="1051"/>
      <c r="D150" s="1051"/>
      <c r="E150" s="1051"/>
      <c r="F150" s="1052"/>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0"/>
      <c r="B151" s="1051"/>
      <c r="C151" s="1051"/>
      <c r="D151" s="1051"/>
      <c r="E151" s="1051"/>
      <c r="F151" s="1052"/>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0"/>
      <c r="B152" s="1051"/>
      <c r="C152" s="1051"/>
      <c r="D152" s="1051"/>
      <c r="E152" s="1051"/>
      <c r="F152" s="1052"/>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0"/>
      <c r="B153" s="1051"/>
      <c r="C153" s="1051"/>
      <c r="D153" s="1051"/>
      <c r="E153" s="1051"/>
      <c r="F153" s="1052"/>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0"/>
      <c r="B154" s="1051"/>
      <c r="C154" s="1051"/>
      <c r="D154" s="1051"/>
      <c r="E154" s="1051"/>
      <c r="F154" s="1052"/>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0"/>
      <c r="B155" s="1051"/>
      <c r="C155" s="1051"/>
      <c r="D155" s="1051"/>
      <c r="E155" s="1051"/>
      <c r="F155" s="1052"/>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0"/>
      <c r="B156" s="1051"/>
      <c r="C156" s="1051"/>
      <c r="D156" s="1051"/>
      <c r="E156" s="1051"/>
      <c r="F156" s="1052"/>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0"/>
      <c r="B157" s="1051"/>
      <c r="C157" s="1051"/>
      <c r="D157" s="1051"/>
      <c r="E157" s="1051"/>
      <c r="F157" s="1052"/>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0"/>
      <c r="B158" s="1051"/>
      <c r="C158" s="1051"/>
      <c r="D158" s="1051"/>
      <c r="E158" s="1051"/>
      <c r="F158" s="1052"/>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88" customFormat="1" ht="24.75" customHeight="1" thickBot="1" x14ac:dyDescent="0.2"/>
    <row r="161" spans="1:50" ht="30" customHeight="1" x14ac:dyDescent="0.15">
      <c r="A161" s="1047" t="s">
        <v>566</v>
      </c>
      <c r="B161" s="1048"/>
      <c r="C161" s="1048"/>
      <c r="D161" s="1048"/>
      <c r="E161" s="1048"/>
      <c r="F161" s="1049"/>
      <c r="G161" s="419" t="s">
        <v>591</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592</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0"/>
      <c r="B162" s="1051"/>
      <c r="C162" s="1051"/>
      <c r="D162" s="1051"/>
      <c r="E162" s="1051"/>
      <c r="F162" s="105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0"/>
      <c r="B163" s="1051"/>
      <c r="C163" s="1051"/>
      <c r="D163" s="1051"/>
      <c r="E163" s="1051"/>
      <c r="F163" s="1052"/>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0"/>
      <c r="B164" s="1051"/>
      <c r="C164" s="1051"/>
      <c r="D164" s="1051"/>
      <c r="E164" s="1051"/>
      <c r="F164" s="1052"/>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0"/>
      <c r="B165" s="1051"/>
      <c r="C165" s="1051"/>
      <c r="D165" s="1051"/>
      <c r="E165" s="1051"/>
      <c r="F165" s="1052"/>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0"/>
      <c r="B166" s="1051"/>
      <c r="C166" s="1051"/>
      <c r="D166" s="1051"/>
      <c r="E166" s="1051"/>
      <c r="F166" s="1052"/>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0"/>
      <c r="B167" s="1051"/>
      <c r="C167" s="1051"/>
      <c r="D167" s="1051"/>
      <c r="E167" s="1051"/>
      <c r="F167" s="1052"/>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0"/>
      <c r="B168" s="1051"/>
      <c r="C168" s="1051"/>
      <c r="D168" s="1051"/>
      <c r="E168" s="1051"/>
      <c r="F168" s="1052"/>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0"/>
      <c r="B169" s="1051"/>
      <c r="C169" s="1051"/>
      <c r="D169" s="1051"/>
      <c r="E169" s="1051"/>
      <c r="F169" s="1052"/>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0"/>
      <c r="B170" s="1051"/>
      <c r="C170" s="1051"/>
      <c r="D170" s="1051"/>
      <c r="E170" s="1051"/>
      <c r="F170" s="1052"/>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0"/>
      <c r="B171" s="1051"/>
      <c r="C171" s="1051"/>
      <c r="D171" s="1051"/>
      <c r="E171" s="1051"/>
      <c r="F171" s="1052"/>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0"/>
      <c r="B172" s="1051"/>
      <c r="C172" s="1051"/>
      <c r="D172" s="1051"/>
      <c r="E172" s="1051"/>
      <c r="F172" s="1052"/>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0"/>
      <c r="B173" s="1051"/>
      <c r="C173" s="1051"/>
      <c r="D173" s="1051"/>
      <c r="E173" s="1051"/>
      <c r="F173" s="1052"/>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0"/>
      <c r="B174" s="1051"/>
      <c r="C174" s="1051"/>
      <c r="D174" s="1051"/>
      <c r="E174" s="1051"/>
      <c r="F174" s="1052"/>
      <c r="G174" s="419" t="s">
        <v>593</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594</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0"/>
      <c r="B175" s="1051"/>
      <c r="C175" s="1051"/>
      <c r="D175" s="1051"/>
      <c r="E175" s="1051"/>
      <c r="F175" s="105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0"/>
      <c r="B176" s="1051"/>
      <c r="C176" s="1051"/>
      <c r="D176" s="1051"/>
      <c r="E176" s="1051"/>
      <c r="F176" s="1052"/>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0"/>
      <c r="B177" s="1051"/>
      <c r="C177" s="1051"/>
      <c r="D177" s="1051"/>
      <c r="E177" s="1051"/>
      <c r="F177" s="1052"/>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0"/>
      <c r="B178" s="1051"/>
      <c r="C178" s="1051"/>
      <c r="D178" s="1051"/>
      <c r="E178" s="1051"/>
      <c r="F178" s="1052"/>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0"/>
      <c r="B179" s="1051"/>
      <c r="C179" s="1051"/>
      <c r="D179" s="1051"/>
      <c r="E179" s="1051"/>
      <c r="F179" s="1052"/>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0"/>
      <c r="B180" s="1051"/>
      <c r="C180" s="1051"/>
      <c r="D180" s="1051"/>
      <c r="E180" s="1051"/>
      <c r="F180" s="1052"/>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0"/>
      <c r="B181" s="1051"/>
      <c r="C181" s="1051"/>
      <c r="D181" s="1051"/>
      <c r="E181" s="1051"/>
      <c r="F181" s="1052"/>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0"/>
      <c r="B182" s="1051"/>
      <c r="C182" s="1051"/>
      <c r="D182" s="1051"/>
      <c r="E182" s="1051"/>
      <c r="F182" s="1052"/>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0"/>
      <c r="B183" s="1051"/>
      <c r="C183" s="1051"/>
      <c r="D183" s="1051"/>
      <c r="E183" s="1051"/>
      <c r="F183" s="1052"/>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0"/>
      <c r="B184" s="1051"/>
      <c r="C184" s="1051"/>
      <c r="D184" s="1051"/>
      <c r="E184" s="1051"/>
      <c r="F184" s="1052"/>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0"/>
      <c r="B185" s="1051"/>
      <c r="C185" s="1051"/>
      <c r="D185" s="1051"/>
      <c r="E185" s="1051"/>
      <c r="F185" s="1052"/>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0"/>
      <c r="B186" s="1051"/>
      <c r="C186" s="1051"/>
      <c r="D186" s="1051"/>
      <c r="E186" s="1051"/>
      <c r="F186" s="1052"/>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0"/>
      <c r="B187" s="1051"/>
      <c r="C187" s="1051"/>
      <c r="D187" s="1051"/>
      <c r="E187" s="1051"/>
      <c r="F187" s="1052"/>
      <c r="G187" s="419" t="s">
        <v>595</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596</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0"/>
      <c r="B188" s="1051"/>
      <c r="C188" s="1051"/>
      <c r="D188" s="1051"/>
      <c r="E188" s="1051"/>
      <c r="F188" s="105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0"/>
      <c r="B189" s="1051"/>
      <c r="C189" s="1051"/>
      <c r="D189" s="1051"/>
      <c r="E189" s="1051"/>
      <c r="F189" s="1052"/>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0"/>
      <c r="B190" s="1051"/>
      <c r="C190" s="1051"/>
      <c r="D190" s="1051"/>
      <c r="E190" s="1051"/>
      <c r="F190" s="1052"/>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0"/>
      <c r="B191" s="1051"/>
      <c r="C191" s="1051"/>
      <c r="D191" s="1051"/>
      <c r="E191" s="1051"/>
      <c r="F191" s="1052"/>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0"/>
      <c r="B192" s="1051"/>
      <c r="C192" s="1051"/>
      <c r="D192" s="1051"/>
      <c r="E192" s="1051"/>
      <c r="F192" s="1052"/>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0"/>
      <c r="B193" s="1051"/>
      <c r="C193" s="1051"/>
      <c r="D193" s="1051"/>
      <c r="E193" s="1051"/>
      <c r="F193" s="1052"/>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0"/>
      <c r="B194" s="1051"/>
      <c r="C194" s="1051"/>
      <c r="D194" s="1051"/>
      <c r="E194" s="1051"/>
      <c r="F194" s="1052"/>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0"/>
      <c r="B195" s="1051"/>
      <c r="C195" s="1051"/>
      <c r="D195" s="1051"/>
      <c r="E195" s="1051"/>
      <c r="F195" s="1052"/>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0"/>
      <c r="B196" s="1051"/>
      <c r="C196" s="1051"/>
      <c r="D196" s="1051"/>
      <c r="E196" s="1051"/>
      <c r="F196" s="1052"/>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0"/>
      <c r="B197" s="1051"/>
      <c r="C197" s="1051"/>
      <c r="D197" s="1051"/>
      <c r="E197" s="1051"/>
      <c r="F197" s="1052"/>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0"/>
      <c r="B198" s="1051"/>
      <c r="C198" s="1051"/>
      <c r="D198" s="1051"/>
      <c r="E198" s="1051"/>
      <c r="F198" s="1052"/>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0"/>
      <c r="B199" s="1051"/>
      <c r="C199" s="1051"/>
      <c r="D199" s="1051"/>
      <c r="E199" s="1051"/>
      <c r="F199" s="1052"/>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0"/>
      <c r="B200" s="1051"/>
      <c r="C200" s="1051"/>
      <c r="D200" s="1051"/>
      <c r="E200" s="1051"/>
      <c r="F200" s="1052"/>
      <c r="G200" s="419" t="s">
        <v>597</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598</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0"/>
      <c r="B201" s="1051"/>
      <c r="C201" s="1051"/>
      <c r="D201" s="1051"/>
      <c r="E201" s="1051"/>
      <c r="F201" s="105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0"/>
      <c r="B202" s="1051"/>
      <c r="C202" s="1051"/>
      <c r="D202" s="1051"/>
      <c r="E202" s="1051"/>
      <c r="F202" s="1052"/>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0"/>
      <c r="B203" s="1051"/>
      <c r="C203" s="1051"/>
      <c r="D203" s="1051"/>
      <c r="E203" s="1051"/>
      <c r="F203" s="1052"/>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0"/>
      <c r="B204" s="1051"/>
      <c r="C204" s="1051"/>
      <c r="D204" s="1051"/>
      <c r="E204" s="1051"/>
      <c r="F204" s="1052"/>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0"/>
      <c r="B205" s="1051"/>
      <c r="C205" s="1051"/>
      <c r="D205" s="1051"/>
      <c r="E205" s="1051"/>
      <c r="F205" s="1052"/>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0"/>
      <c r="B206" s="1051"/>
      <c r="C206" s="1051"/>
      <c r="D206" s="1051"/>
      <c r="E206" s="1051"/>
      <c r="F206" s="1052"/>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0"/>
      <c r="B207" s="1051"/>
      <c r="C207" s="1051"/>
      <c r="D207" s="1051"/>
      <c r="E207" s="1051"/>
      <c r="F207" s="1052"/>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0"/>
      <c r="B208" s="1051"/>
      <c r="C208" s="1051"/>
      <c r="D208" s="1051"/>
      <c r="E208" s="1051"/>
      <c r="F208" s="1052"/>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0"/>
      <c r="B209" s="1051"/>
      <c r="C209" s="1051"/>
      <c r="D209" s="1051"/>
      <c r="E209" s="1051"/>
      <c r="F209" s="1052"/>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0"/>
      <c r="B210" s="1051"/>
      <c r="C210" s="1051"/>
      <c r="D210" s="1051"/>
      <c r="E210" s="1051"/>
      <c r="F210" s="1052"/>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0"/>
      <c r="B211" s="1051"/>
      <c r="C211" s="1051"/>
      <c r="D211" s="1051"/>
      <c r="E211" s="1051"/>
      <c r="F211" s="1052"/>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88" customFormat="1" ht="24.75" customHeight="1" thickBot="1" x14ac:dyDescent="0.2"/>
    <row r="214" spans="1:50" ht="30" customHeight="1" x14ac:dyDescent="0.15">
      <c r="A214" s="1067" t="s">
        <v>566</v>
      </c>
      <c r="B214" s="1068"/>
      <c r="C214" s="1068"/>
      <c r="D214" s="1068"/>
      <c r="E214" s="1068"/>
      <c r="F214" s="1069"/>
      <c r="G214" s="419" t="s">
        <v>599</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600</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0"/>
      <c r="B215" s="1051"/>
      <c r="C215" s="1051"/>
      <c r="D215" s="1051"/>
      <c r="E215" s="1051"/>
      <c r="F215" s="105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0"/>
      <c r="B216" s="1051"/>
      <c r="C216" s="1051"/>
      <c r="D216" s="1051"/>
      <c r="E216" s="1051"/>
      <c r="F216" s="1052"/>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0"/>
      <c r="B217" s="1051"/>
      <c r="C217" s="1051"/>
      <c r="D217" s="1051"/>
      <c r="E217" s="1051"/>
      <c r="F217" s="1052"/>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0"/>
      <c r="B218" s="1051"/>
      <c r="C218" s="1051"/>
      <c r="D218" s="1051"/>
      <c r="E218" s="1051"/>
      <c r="F218" s="1052"/>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0"/>
      <c r="B219" s="1051"/>
      <c r="C219" s="1051"/>
      <c r="D219" s="1051"/>
      <c r="E219" s="1051"/>
      <c r="F219" s="1052"/>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0"/>
      <c r="B220" s="1051"/>
      <c r="C220" s="1051"/>
      <c r="D220" s="1051"/>
      <c r="E220" s="1051"/>
      <c r="F220" s="1052"/>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0"/>
      <c r="B221" s="1051"/>
      <c r="C221" s="1051"/>
      <c r="D221" s="1051"/>
      <c r="E221" s="1051"/>
      <c r="F221" s="1052"/>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0"/>
      <c r="B222" s="1051"/>
      <c r="C222" s="1051"/>
      <c r="D222" s="1051"/>
      <c r="E222" s="1051"/>
      <c r="F222" s="1052"/>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0"/>
      <c r="B223" s="1051"/>
      <c r="C223" s="1051"/>
      <c r="D223" s="1051"/>
      <c r="E223" s="1051"/>
      <c r="F223" s="1052"/>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0"/>
      <c r="B224" s="1051"/>
      <c r="C224" s="1051"/>
      <c r="D224" s="1051"/>
      <c r="E224" s="1051"/>
      <c r="F224" s="1052"/>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0"/>
      <c r="B225" s="1051"/>
      <c r="C225" s="1051"/>
      <c r="D225" s="1051"/>
      <c r="E225" s="1051"/>
      <c r="F225" s="1052"/>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0"/>
      <c r="B226" s="1051"/>
      <c r="C226" s="1051"/>
      <c r="D226" s="1051"/>
      <c r="E226" s="1051"/>
      <c r="F226" s="1052"/>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0"/>
      <c r="B227" s="1051"/>
      <c r="C227" s="1051"/>
      <c r="D227" s="1051"/>
      <c r="E227" s="1051"/>
      <c r="F227" s="1052"/>
      <c r="G227" s="419" t="s">
        <v>601</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602</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0"/>
      <c r="B228" s="1051"/>
      <c r="C228" s="1051"/>
      <c r="D228" s="1051"/>
      <c r="E228" s="1051"/>
      <c r="F228" s="105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0"/>
      <c r="B229" s="1051"/>
      <c r="C229" s="1051"/>
      <c r="D229" s="1051"/>
      <c r="E229" s="1051"/>
      <c r="F229" s="1052"/>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0"/>
      <c r="B230" s="1051"/>
      <c r="C230" s="1051"/>
      <c r="D230" s="1051"/>
      <c r="E230" s="1051"/>
      <c r="F230" s="1052"/>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0"/>
      <c r="B231" s="1051"/>
      <c r="C231" s="1051"/>
      <c r="D231" s="1051"/>
      <c r="E231" s="1051"/>
      <c r="F231" s="1052"/>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0"/>
      <c r="B232" s="1051"/>
      <c r="C232" s="1051"/>
      <c r="D232" s="1051"/>
      <c r="E232" s="1051"/>
      <c r="F232" s="1052"/>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0"/>
      <c r="B233" s="1051"/>
      <c r="C233" s="1051"/>
      <c r="D233" s="1051"/>
      <c r="E233" s="1051"/>
      <c r="F233" s="1052"/>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0"/>
      <c r="B234" s="1051"/>
      <c r="C234" s="1051"/>
      <c r="D234" s="1051"/>
      <c r="E234" s="1051"/>
      <c r="F234" s="1052"/>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0"/>
      <c r="B235" s="1051"/>
      <c r="C235" s="1051"/>
      <c r="D235" s="1051"/>
      <c r="E235" s="1051"/>
      <c r="F235" s="1052"/>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0"/>
      <c r="B236" s="1051"/>
      <c r="C236" s="1051"/>
      <c r="D236" s="1051"/>
      <c r="E236" s="1051"/>
      <c r="F236" s="1052"/>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0"/>
      <c r="B237" s="1051"/>
      <c r="C237" s="1051"/>
      <c r="D237" s="1051"/>
      <c r="E237" s="1051"/>
      <c r="F237" s="1052"/>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0"/>
      <c r="B238" s="1051"/>
      <c r="C238" s="1051"/>
      <c r="D238" s="1051"/>
      <c r="E238" s="1051"/>
      <c r="F238" s="1052"/>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0"/>
      <c r="B239" s="1051"/>
      <c r="C239" s="1051"/>
      <c r="D239" s="1051"/>
      <c r="E239" s="1051"/>
      <c r="F239" s="1052"/>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0"/>
      <c r="B240" s="1051"/>
      <c r="C240" s="1051"/>
      <c r="D240" s="1051"/>
      <c r="E240" s="1051"/>
      <c r="F240" s="1052"/>
      <c r="G240" s="419" t="s">
        <v>603</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604</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0"/>
      <c r="B241" s="1051"/>
      <c r="C241" s="1051"/>
      <c r="D241" s="1051"/>
      <c r="E241" s="1051"/>
      <c r="F241" s="105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0"/>
      <c r="B242" s="1051"/>
      <c r="C242" s="1051"/>
      <c r="D242" s="1051"/>
      <c r="E242" s="1051"/>
      <c r="F242" s="1052"/>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0"/>
      <c r="B243" s="1051"/>
      <c r="C243" s="1051"/>
      <c r="D243" s="1051"/>
      <c r="E243" s="1051"/>
      <c r="F243" s="1052"/>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0"/>
      <c r="B244" s="1051"/>
      <c r="C244" s="1051"/>
      <c r="D244" s="1051"/>
      <c r="E244" s="1051"/>
      <c r="F244" s="1052"/>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0"/>
      <c r="B245" s="1051"/>
      <c r="C245" s="1051"/>
      <c r="D245" s="1051"/>
      <c r="E245" s="1051"/>
      <c r="F245" s="1052"/>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0"/>
      <c r="B246" s="1051"/>
      <c r="C246" s="1051"/>
      <c r="D246" s="1051"/>
      <c r="E246" s="1051"/>
      <c r="F246" s="1052"/>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0"/>
      <c r="B247" s="1051"/>
      <c r="C247" s="1051"/>
      <c r="D247" s="1051"/>
      <c r="E247" s="1051"/>
      <c r="F247" s="1052"/>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0"/>
      <c r="B248" s="1051"/>
      <c r="C248" s="1051"/>
      <c r="D248" s="1051"/>
      <c r="E248" s="1051"/>
      <c r="F248" s="1052"/>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0"/>
      <c r="B249" s="1051"/>
      <c r="C249" s="1051"/>
      <c r="D249" s="1051"/>
      <c r="E249" s="1051"/>
      <c r="F249" s="1052"/>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0"/>
      <c r="B250" s="1051"/>
      <c r="C250" s="1051"/>
      <c r="D250" s="1051"/>
      <c r="E250" s="1051"/>
      <c r="F250" s="1052"/>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0"/>
      <c r="B251" s="1051"/>
      <c r="C251" s="1051"/>
      <c r="D251" s="1051"/>
      <c r="E251" s="1051"/>
      <c r="F251" s="1052"/>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0"/>
      <c r="B252" s="1051"/>
      <c r="C252" s="1051"/>
      <c r="D252" s="1051"/>
      <c r="E252" s="1051"/>
      <c r="F252" s="1052"/>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0"/>
      <c r="B253" s="1051"/>
      <c r="C253" s="1051"/>
      <c r="D253" s="1051"/>
      <c r="E253" s="1051"/>
      <c r="F253" s="1052"/>
      <c r="G253" s="419" t="s">
        <v>605</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606</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0"/>
      <c r="B254" s="1051"/>
      <c r="C254" s="1051"/>
      <c r="D254" s="1051"/>
      <c r="E254" s="1051"/>
      <c r="F254" s="105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0"/>
      <c r="B255" s="1051"/>
      <c r="C255" s="1051"/>
      <c r="D255" s="1051"/>
      <c r="E255" s="1051"/>
      <c r="F255" s="1052"/>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0"/>
      <c r="B256" s="1051"/>
      <c r="C256" s="1051"/>
      <c r="D256" s="1051"/>
      <c r="E256" s="1051"/>
      <c r="F256" s="1052"/>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0"/>
      <c r="B257" s="1051"/>
      <c r="C257" s="1051"/>
      <c r="D257" s="1051"/>
      <c r="E257" s="1051"/>
      <c r="F257" s="1052"/>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0"/>
      <c r="B258" s="1051"/>
      <c r="C258" s="1051"/>
      <c r="D258" s="1051"/>
      <c r="E258" s="1051"/>
      <c r="F258" s="1052"/>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0"/>
      <c r="B259" s="1051"/>
      <c r="C259" s="1051"/>
      <c r="D259" s="1051"/>
      <c r="E259" s="1051"/>
      <c r="F259" s="1052"/>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0"/>
      <c r="B260" s="1051"/>
      <c r="C260" s="1051"/>
      <c r="D260" s="1051"/>
      <c r="E260" s="1051"/>
      <c r="F260" s="1052"/>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0"/>
      <c r="B261" s="1051"/>
      <c r="C261" s="1051"/>
      <c r="D261" s="1051"/>
      <c r="E261" s="1051"/>
      <c r="F261" s="1052"/>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0"/>
      <c r="B262" s="1051"/>
      <c r="C262" s="1051"/>
      <c r="D262" s="1051"/>
      <c r="E262" s="1051"/>
      <c r="F262" s="1052"/>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0"/>
      <c r="B263" s="1051"/>
      <c r="C263" s="1051"/>
      <c r="D263" s="1051"/>
      <c r="E263" s="1051"/>
      <c r="F263" s="1052"/>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0"/>
      <c r="B264" s="1051"/>
      <c r="C264" s="1051"/>
      <c r="D264" s="1051"/>
      <c r="E264" s="1051"/>
      <c r="F264" s="1052"/>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89"/>
      <c r="B266" s="89"/>
      <c r="C266" s="89"/>
      <c r="D266" s="89"/>
      <c r="E266" s="89"/>
      <c r="F266" s="89"/>
      <c r="G266" s="90"/>
      <c r="H266" s="90"/>
      <c r="I266" s="90"/>
      <c r="J266" s="90"/>
      <c r="K266" s="90"/>
      <c r="L266" s="91"/>
      <c r="M266" s="90"/>
      <c r="N266" s="90"/>
      <c r="O266" s="90"/>
      <c r="P266" s="90"/>
      <c r="Q266" s="90"/>
      <c r="R266" s="90"/>
      <c r="S266" s="90"/>
      <c r="T266" s="90"/>
      <c r="U266" s="90"/>
      <c r="V266" s="90"/>
      <c r="W266" s="90"/>
      <c r="X266" s="90"/>
      <c r="Y266" s="92"/>
      <c r="Z266" s="92"/>
      <c r="AA266" s="92"/>
      <c r="AB266" s="92"/>
      <c r="AC266" s="90"/>
      <c r="AD266" s="90"/>
      <c r="AE266" s="90"/>
      <c r="AF266" s="90"/>
      <c r="AG266" s="90"/>
      <c r="AH266" s="91"/>
      <c r="AI266" s="90"/>
      <c r="AJ266" s="90"/>
      <c r="AK266" s="90"/>
      <c r="AL266" s="90"/>
      <c r="AM266" s="90"/>
      <c r="AN266" s="90"/>
      <c r="AO266" s="90"/>
      <c r="AP266" s="90"/>
      <c r="AQ266" s="90"/>
      <c r="AR266" s="90"/>
      <c r="AS266" s="90"/>
      <c r="AT266" s="90"/>
      <c r="AU266" s="92"/>
      <c r="AV266" s="92"/>
      <c r="AW266" s="92"/>
      <c r="AX266" s="9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A2" sqref="A2:AX106"/>
    </sheetView>
  </sheetViews>
  <sheetFormatPr defaultRowHeight="13.5" x14ac:dyDescent="0.15"/>
  <cols>
    <col min="1" max="2" width="2.625" style="85" customWidth="1"/>
    <col min="3" max="33" width="2.625" style="93" customWidth="1"/>
    <col min="34" max="37" width="3.5" style="93" customWidth="1"/>
    <col min="38" max="41" width="2.625" style="93" customWidth="1"/>
    <col min="42" max="50" width="3.25" style="94"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P1" s="94"/>
      <c r="Q1" s="94"/>
      <c r="R1" s="94"/>
      <c r="S1" s="94"/>
      <c r="T1" s="94"/>
      <c r="U1" s="94"/>
      <c r="V1" s="94"/>
      <c r="W1" s="94"/>
      <c r="X1" s="94"/>
      <c r="Y1" s="95"/>
      <c r="Z1" s="95"/>
      <c r="AA1" s="95"/>
      <c r="AB1" s="95"/>
      <c r="AC1" s="95"/>
      <c r="AD1" s="95"/>
      <c r="AE1" s="95"/>
      <c r="AF1" s="95"/>
      <c r="AG1" s="95"/>
      <c r="AH1" s="95"/>
      <c r="AI1" s="95"/>
      <c r="AJ1" s="95"/>
      <c r="AK1" s="95"/>
      <c r="AL1" s="95"/>
      <c r="AM1" s="95"/>
      <c r="AN1" s="95"/>
      <c r="AO1" s="95"/>
      <c r="AP1" s="96"/>
      <c r="AQ1" s="96"/>
      <c r="AR1" s="96"/>
      <c r="AS1" s="96"/>
      <c r="AT1" s="96"/>
      <c r="AU1" s="96"/>
      <c r="AV1" s="96"/>
      <c r="AW1" s="97"/>
    </row>
    <row r="2" spans="1:50" x14ac:dyDescent="0.15">
      <c r="A2" s="9"/>
      <c r="B2" s="44" t="s">
        <v>607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44"/>
      <c r="B3" s="344"/>
      <c r="C3" s="344" t="s">
        <v>608</v>
      </c>
      <c r="D3" s="344"/>
      <c r="E3" s="344"/>
      <c r="F3" s="344"/>
      <c r="G3" s="344"/>
      <c r="H3" s="344"/>
      <c r="I3" s="344"/>
      <c r="J3" s="251" t="s">
        <v>358</v>
      </c>
      <c r="K3" s="416"/>
      <c r="L3" s="416"/>
      <c r="M3" s="416"/>
      <c r="N3" s="416"/>
      <c r="O3" s="416"/>
      <c r="P3" s="345" t="s">
        <v>609</v>
      </c>
      <c r="Q3" s="345"/>
      <c r="R3" s="345"/>
      <c r="S3" s="345"/>
      <c r="T3" s="345"/>
      <c r="U3" s="345"/>
      <c r="V3" s="345"/>
      <c r="W3" s="345"/>
      <c r="X3" s="345"/>
      <c r="Y3" s="342" t="s">
        <v>610</v>
      </c>
      <c r="Z3" s="343"/>
      <c r="AA3" s="343"/>
      <c r="AB3" s="343"/>
      <c r="AC3" s="251" t="s">
        <v>410</v>
      </c>
      <c r="AD3" s="251"/>
      <c r="AE3" s="251"/>
      <c r="AF3" s="251"/>
      <c r="AG3" s="251"/>
      <c r="AH3" s="342" t="s">
        <v>345</v>
      </c>
      <c r="AI3" s="344"/>
      <c r="AJ3" s="344"/>
      <c r="AK3" s="344"/>
      <c r="AL3" s="344" t="s">
        <v>22</v>
      </c>
      <c r="AM3" s="344"/>
      <c r="AN3" s="344"/>
      <c r="AO3" s="417"/>
      <c r="AP3" s="418" t="s">
        <v>359</v>
      </c>
      <c r="AQ3" s="418"/>
      <c r="AR3" s="418"/>
      <c r="AS3" s="418"/>
      <c r="AT3" s="418"/>
      <c r="AU3" s="418"/>
      <c r="AV3" s="418"/>
      <c r="AW3" s="418"/>
      <c r="AX3" s="418"/>
    </row>
    <row r="4" spans="1:50" ht="26.25" customHeight="1" x14ac:dyDescent="0.15">
      <c r="A4" s="1070">
        <v>1</v>
      </c>
      <c r="B4" s="1070">
        <v>1</v>
      </c>
      <c r="C4" s="405"/>
      <c r="D4" s="405"/>
      <c r="E4" s="405"/>
      <c r="F4" s="405"/>
      <c r="G4" s="405"/>
      <c r="H4" s="405"/>
      <c r="I4" s="405"/>
      <c r="J4" s="406"/>
      <c r="K4" s="407"/>
      <c r="L4" s="407"/>
      <c r="M4" s="407"/>
      <c r="N4" s="407"/>
      <c r="O4" s="407"/>
      <c r="P4" s="308"/>
      <c r="Q4" s="308"/>
      <c r="R4" s="308"/>
      <c r="S4" s="308"/>
      <c r="T4" s="308"/>
      <c r="U4" s="308"/>
      <c r="V4" s="308"/>
      <c r="W4" s="308"/>
      <c r="X4" s="308"/>
      <c r="Y4" s="317"/>
      <c r="Z4" s="318"/>
      <c r="AA4" s="318"/>
      <c r="AB4" s="319"/>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0">
        <v>2</v>
      </c>
      <c r="B5" s="1070">
        <v>1</v>
      </c>
      <c r="C5" s="405"/>
      <c r="D5" s="405"/>
      <c r="E5" s="405"/>
      <c r="F5" s="405"/>
      <c r="G5" s="405"/>
      <c r="H5" s="405"/>
      <c r="I5" s="405"/>
      <c r="J5" s="406"/>
      <c r="K5" s="407"/>
      <c r="L5" s="407"/>
      <c r="M5" s="407"/>
      <c r="N5" s="407"/>
      <c r="O5" s="407"/>
      <c r="P5" s="308"/>
      <c r="Q5" s="308"/>
      <c r="R5" s="308"/>
      <c r="S5" s="308"/>
      <c r="T5" s="308"/>
      <c r="U5" s="308"/>
      <c r="V5" s="308"/>
      <c r="W5" s="308"/>
      <c r="X5" s="308"/>
      <c r="Y5" s="317"/>
      <c r="Z5" s="318"/>
      <c r="AA5" s="318"/>
      <c r="AB5" s="319"/>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0">
        <v>3</v>
      </c>
      <c r="B6" s="1070">
        <v>1</v>
      </c>
      <c r="C6" s="405"/>
      <c r="D6" s="405"/>
      <c r="E6" s="405"/>
      <c r="F6" s="405"/>
      <c r="G6" s="405"/>
      <c r="H6" s="405"/>
      <c r="I6" s="405"/>
      <c r="J6" s="406"/>
      <c r="K6" s="407"/>
      <c r="L6" s="407"/>
      <c r="M6" s="407"/>
      <c r="N6" s="407"/>
      <c r="O6" s="407"/>
      <c r="P6" s="308"/>
      <c r="Q6" s="308"/>
      <c r="R6" s="308"/>
      <c r="S6" s="308"/>
      <c r="T6" s="308"/>
      <c r="U6" s="308"/>
      <c r="V6" s="308"/>
      <c r="W6" s="308"/>
      <c r="X6" s="308"/>
      <c r="Y6" s="317"/>
      <c r="Z6" s="318"/>
      <c r="AA6" s="318"/>
      <c r="AB6" s="319"/>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0">
        <v>4</v>
      </c>
      <c r="B7" s="1070">
        <v>1</v>
      </c>
      <c r="C7" s="405"/>
      <c r="D7" s="405"/>
      <c r="E7" s="405"/>
      <c r="F7" s="405"/>
      <c r="G7" s="405"/>
      <c r="H7" s="405"/>
      <c r="I7" s="405"/>
      <c r="J7" s="406"/>
      <c r="K7" s="407"/>
      <c r="L7" s="407"/>
      <c r="M7" s="407"/>
      <c r="N7" s="407"/>
      <c r="O7" s="407"/>
      <c r="P7" s="308"/>
      <c r="Q7" s="308"/>
      <c r="R7" s="308"/>
      <c r="S7" s="308"/>
      <c r="T7" s="308"/>
      <c r="U7" s="308"/>
      <c r="V7" s="308"/>
      <c r="W7" s="308"/>
      <c r="X7" s="308"/>
      <c r="Y7" s="317"/>
      <c r="Z7" s="318"/>
      <c r="AA7" s="318"/>
      <c r="AB7" s="319"/>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0">
        <v>5</v>
      </c>
      <c r="B8" s="1070">
        <v>1</v>
      </c>
      <c r="C8" s="405"/>
      <c r="D8" s="405"/>
      <c r="E8" s="405"/>
      <c r="F8" s="405"/>
      <c r="G8" s="405"/>
      <c r="H8" s="405"/>
      <c r="I8" s="405"/>
      <c r="J8" s="406"/>
      <c r="K8" s="407"/>
      <c r="L8" s="407"/>
      <c r="M8" s="407"/>
      <c r="N8" s="407"/>
      <c r="O8" s="407"/>
      <c r="P8" s="308"/>
      <c r="Q8" s="308"/>
      <c r="R8" s="308"/>
      <c r="S8" s="308"/>
      <c r="T8" s="308"/>
      <c r="U8" s="308"/>
      <c r="V8" s="308"/>
      <c r="W8" s="308"/>
      <c r="X8" s="308"/>
      <c r="Y8" s="317"/>
      <c r="Z8" s="318"/>
      <c r="AA8" s="318"/>
      <c r="AB8" s="319"/>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0">
        <v>6</v>
      </c>
      <c r="B9" s="1070">
        <v>1</v>
      </c>
      <c r="C9" s="405"/>
      <c r="D9" s="405"/>
      <c r="E9" s="405"/>
      <c r="F9" s="405"/>
      <c r="G9" s="405"/>
      <c r="H9" s="405"/>
      <c r="I9" s="405"/>
      <c r="J9" s="406"/>
      <c r="K9" s="407"/>
      <c r="L9" s="407"/>
      <c r="M9" s="407"/>
      <c r="N9" s="407"/>
      <c r="O9" s="407"/>
      <c r="P9" s="308"/>
      <c r="Q9" s="308"/>
      <c r="R9" s="308"/>
      <c r="S9" s="308"/>
      <c r="T9" s="308"/>
      <c r="U9" s="308"/>
      <c r="V9" s="308"/>
      <c r="W9" s="308"/>
      <c r="X9" s="308"/>
      <c r="Y9" s="317"/>
      <c r="Z9" s="318"/>
      <c r="AA9" s="318"/>
      <c r="AB9" s="319"/>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0">
        <v>7</v>
      </c>
      <c r="B10" s="1070">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7"/>
      <c r="Z10" s="318"/>
      <c r="AA10" s="318"/>
      <c r="AB10" s="319"/>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0">
        <v>8</v>
      </c>
      <c r="B11" s="1070">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7"/>
      <c r="Z11" s="318"/>
      <c r="AA11" s="318"/>
      <c r="AB11" s="319"/>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0">
        <v>9</v>
      </c>
      <c r="B12" s="1070">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7"/>
      <c r="Z12" s="318"/>
      <c r="AA12" s="318"/>
      <c r="AB12" s="319"/>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0">
        <v>10</v>
      </c>
      <c r="B13" s="1070">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7"/>
      <c r="Z13" s="318"/>
      <c r="AA13" s="318"/>
      <c r="AB13" s="319"/>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0">
        <v>11</v>
      </c>
      <c r="B14" s="1070">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7"/>
      <c r="Z14" s="318"/>
      <c r="AA14" s="318"/>
      <c r="AB14" s="319"/>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0">
        <v>12</v>
      </c>
      <c r="B15" s="1070">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7"/>
      <c r="Z15" s="318"/>
      <c r="AA15" s="318"/>
      <c r="AB15" s="319"/>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0">
        <v>13</v>
      </c>
      <c r="B16" s="1070">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7"/>
      <c r="Z16" s="318"/>
      <c r="AA16" s="318"/>
      <c r="AB16" s="319"/>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0">
        <v>14</v>
      </c>
      <c r="B17" s="1070">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7"/>
      <c r="Z17" s="318"/>
      <c r="AA17" s="318"/>
      <c r="AB17" s="319"/>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0">
        <v>15</v>
      </c>
      <c r="B18" s="1070">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7"/>
      <c r="Z18" s="318"/>
      <c r="AA18" s="318"/>
      <c r="AB18" s="319"/>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0">
        <v>16</v>
      </c>
      <c r="B19" s="1070">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7"/>
      <c r="Z19" s="318"/>
      <c r="AA19" s="318"/>
      <c r="AB19" s="319"/>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0">
        <v>17</v>
      </c>
      <c r="B20" s="1070">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7"/>
      <c r="Z20" s="318"/>
      <c r="AA20" s="318"/>
      <c r="AB20" s="319"/>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0">
        <v>18</v>
      </c>
      <c r="B21" s="1070">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7"/>
      <c r="Z21" s="318"/>
      <c r="AA21" s="318"/>
      <c r="AB21" s="319"/>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0">
        <v>19</v>
      </c>
      <c r="B22" s="1070">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7"/>
      <c r="Z22" s="318"/>
      <c r="AA22" s="318"/>
      <c r="AB22" s="319"/>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0">
        <v>20</v>
      </c>
      <c r="B23" s="1070">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7"/>
      <c r="Z23" s="318"/>
      <c r="AA23" s="318"/>
      <c r="AB23" s="319"/>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0">
        <v>21</v>
      </c>
      <c r="B24" s="1070">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7"/>
      <c r="Z24" s="318"/>
      <c r="AA24" s="318"/>
      <c r="AB24" s="319"/>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0">
        <v>22</v>
      </c>
      <c r="B25" s="1070">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7"/>
      <c r="Z25" s="318"/>
      <c r="AA25" s="318"/>
      <c r="AB25" s="319"/>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0">
        <v>23</v>
      </c>
      <c r="B26" s="1070">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7"/>
      <c r="Z26" s="318"/>
      <c r="AA26" s="318"/>
      <c r="AB26" s="319"/>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0">
        <v>24</v>
      </c>
      <c r="B27" s="1070">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7"/>
      <c r="Z27" s="318"/>
      <c r="AA27" s="318"/>
      <c r="AB27" s="319"/>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0">
        <v>25</v>
      </c>
      <c r="B28" s="1070">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7"/>
      <c r="Z28" s="318"/>
      <c r="AA28" s="318"/>
      <c r="AB28" s="319"/>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0">
        <v>26</v>
      </c>
      <c r="B29" s="1070">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7"/>
      <c r="Z29" s="318"/>
      <c r="AA29" s="318"/>
      <c r="AB29" s="319"/>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0">
        <v>27</v>
      </c>
      <c r="B30" s="1070">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7"/>
      <c r="Z30" s="318"/>
      <c r="AA30" s="318"/>
      <c r="AB30" s="319"/>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0">
        <v>28</v>
      </c>
      <c r="B31" s="1070">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7"/>
      <c r="Z31" s="318"/>
      <c r="AA31" s="318"/>
      <c r="AB31" s="319"/>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0">
        <v>29</v>
      </c>
      <c r="B32" s="1070">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7"/>
      <c r="Z32" s="318"/>
      <c r="AA32" s="318"/>
      <c r="AB32" s="319"/>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0">
        <v>30</v>
      </c>
      <c r="B33" s="1070">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7"/>
      <c r="Z33" s="318"/>
      <c r="AA33" s="318"/>
      <c r="AB33" s="319"/>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98"/>
      <c r="B34" s="98"/>
      <c r="P34" s="94"/>
      <c r="Q34" s="94"/>
      <c r="R34" s="94"/>
      <c r="S34" s="94"/>
      <c r="T34" s="94"/>
      <c r="U34" s="94"/>
      <c r="V34" s="94"/>
      <c r="W34" s="94"/>
      <c r="X34" s="94"/>
      <c r="Y34" s="95"/>
      <c r="Z34" s="95"/>
      <c r="AA34" s="95"/>
      <c r="AB34" s="95"/>
      <c r="AC34" s="95"/>
      <c r="AD34" s="95"/>
      <c r="AE34" s="95"/>
      <c r="AF34" s="95"/>
      <c r="AG34" s="95"/>
      <c r="AH34" s="95"/>
      <c r="AI34" s="95"/>
      <c r="AJ34" s="95"/>
      <c r="AK34" s="95"/>
      <c r="AL34" s="95"/>
      <c r="AM34" s="95"/>
      <c r="AN34" s="95"/>
      <c r="AO34" s="95"/>
    </row>
    <row r="35" spans="1:50" x14ac:dyDescent="0.15">
      <c r="A35" s="9"/>
      <c r="B35" s="44" t="s">
        <v>611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44"/>
      <c r="B36" s="344"/>
      <c r="C36" s="344" t="s">
        <v>608</v>
      </c>
      <c r="D36" s="344"/>
      <c r="E36" s="344"/>
      <c r="F36" s="344"/>
      <c r="G36" s="344"/>
      <c r="H36" s="344"/>
      <c r="I36" s="344"/>
      <c r="J36" s="251" t="s">
        <v>358</v>
      </c>
      <c r="K36" s="416"/>
      <c r="L36" s="416"/>
      <c r="M36" s="416"/>
      <c r="N36" s="416"/>
      <c r="O36" s="416"/>
      <c r="P36" s="345" t="s">
        <v>609</v>
      </c>
      <c r="Q36" s="345"/>
      <c r="R36" s="345"/>
      <c r="S36" s="345"/>
      <c r="T36" s="345"/>
      <c r="U36" s="345"/>
      <c r="V36" s="345"/>
      <c r="W36" s="345"/>
      <c r="X36" s="345"/>
      <c r="Y36" s="342" t="s">
        <v>610</v>
      </c>
      <c r="Z36" s="343"/>
      <c r="AA36" s="343"/>
      <c r="AB36" s="343"/>
      <c r="AC36" s="251" t="s">
        <v>410</v>
      </c>
      <c r="AD36" s="251"/>
      <c r="AE36" s="251"/>
      <c r="AF36" s="251"/>
      <c r="AG36" s="251"/>
      <c r="AH36" s="342" t="s">
        <v>345</v>
      </c>
      <c r="AI36" s="344"/>
      <c r="AJ36" s="344"/>
      <c r="AK36" s="344"/>
      <c r="AL36" s="344" t="s">
        <v>22</v>
      </c>
      <c r="AM36" s="344"/>
      <c r="AN36" s="344"/>
      <c r="AO36" s="417"/>
      <c r="AP36" s="418" t="s">
        <v>359</v>
      </c>
      <c r="AQ36" s="418"/>
      <c r="AR36" s="418"/>
      <c r="AS36" s="418"/>
      <c r="AT36" s="418"/>
      <c r="AU36" s="418"/>
      <c r="AV36" s="418"/>
      <c r="AW36" s="418"/>
      <c r="AX36" s="418"/>
    </row>
    <row r="37" spans="1:50" ht="26.25" customHeight="1" x14ac:dyDescent="0.15">
      <c r="A37" s="1070">
        <v>1</v>
      </c>
      <c r="B37" s="1070">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7"/>
      <c r="Z37" s="318"/>
      <c r="AA37" s="318"/>
      <c r="AB37" s="319"/>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0">
        <v>2</v>
      </c>
      <c r="B38" s="1070">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7"/>
      <c r="Z38" s="318"/>
      <c r="AA38" s="318"/>
      <c r="AB38" s="319"/>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0">
        <v>3</v>
      </c>
      <c r="B39" s="1070">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7"/>
      <c r="Z39" s="318"/>
      <c r="AA39" s="318"/>
      <c r="AB39" s="319"/>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0">
        <v>4</v>
      </c>
      <c r="B40" s="1070">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7"/>
      <c r="Z40" s="318"/>
      <c r="AA40" s="318"/>
      <c r="AB40" s="319"/>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0">
        <v>5</v>
      </c>
      <c r="B41" s="1070">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7"/>
      <c r="Z41" s="318"/>
      <c r="AA41" s="318"/>
      <c r="AB41" s="319"/>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0">
        <v>6</v>
      </c>
      <c r="B42" s="1070">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7"/>
      <c r="Z42" s="318"/>
      <c r="AA42" s="318"/>
      <c r="AB42" s="319"/>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0">
        <v>7</v>
      </c>
      <c r="B43" s="1070">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7"/>
      <c r="Z43" s="318"/>
      <c r="AA43" s="318"/>
      <c r="AB43" s="319"/>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0">
        <v>8</v>
      </c>
      <c r="B44" s="1070">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7"/>
      <c r="Z44" s="318"/>
      <c r="AA44" s="318"/>
      <c r="AB44" s="319"/>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0">
        <v>9</v>
      </c>
      <c r="B45" s="1070">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7"/>
      <c r="Z45" s="318"/>
      <c r="AA45" s="318"/>
      <c r="AB45" s="319"/>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0">
        <v>10</v>
      </c>
      <c r="B46" s="1070">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7"/>
      <c r="Z46" s="318"/>
      <c r="AA46" s="318"/>
      <c r="AB46" s="319"/>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0">
        <v>11</v>
      </c>
      <c r="B47" s="1070">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7"/>
      <c r="Z47" s="318"/>
      <c r="AA47" s="318"/>
      <c r="AB47" s="319"/>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0">
        <v>12</v>
      </c>
      <c r="B48" s="1070">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7"/>
      <c r="Z48" s="318"/>
      <c r="AA48" s="318"/>
      <c r="AB48" s="319"/>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0">
        <v>13</v>
      </c>
      <c r="B49" s="1070">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7"/>
      <c r="Z49" s="318"/>
      <c r="AA49" s="318"/>
      <c r="AB49" s="319"/>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0">
        <v>14</v>
      </c>
      <c r="B50" s="1070">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7"/>
      <c r="Z50" s="318"/>
      <c r="AA50" s="318"/>
      <c r="AB50" s="319"/>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0">
        <v>15</v>
      </c>
      <c r="B51" s="1070">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7"/>
      <c r="Z51" s="318"/>
      <c r="AA51" s="318"/>
      <c r="AB51" s="319"/>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0">
        <v>16</v>
      </c>
      <c r="B52" s="1070">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7"/>
      <c r="Z52" s="318"/>
      <c r="AA52" s="318"/>
      <c r="AB52" s="319"/>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0">
        <v>17</v>
      </c>
      <c r="B53" s="1070">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7"/>
      <c r="Z53" s="318"/>
      <c r="AA53" s="318"/>
      <c r="AB53" s="319"/>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0">
        <v>18</v>
      </c>
      <c r="B54" s="1070">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7"/>
      <c r="Z54" s="318"/>
      <c r="AA54" s="318"/>
      <c r="AB54" s="319"/>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0">
        <v>19</v>
      </c>
      <c r="B55" s="1070">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7"/>
      <c r="Z55" s="318"/>
      <c r="AA55" s="318"/>
      <c r="AB55" s="319"/>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0">
        <v>20</v>
      </c>
      <c r="B56" s="1070">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7"/>
      <c r="Z56" s="318"/>
      <c r="AA56" s="318"/>
      <c r="AB56" s="319"/>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0">
        <v>21</v>
      </c>
      <c r="B57" s="1070">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7"/>
      <c r="Z57" s="318"/>
      <c r="AA57" s="318"/>
      <c r="AB57" s="319"/>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0">
        <v>22</v>
      </c>
      <c r="B58" s="1070">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7"/>
      <c r="Z58" s="318"/>
      <c r="AA58" s="318"/>
      <c r="AB58" s="319"/>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0">
        <v>23</v>
      </c>
      <c r="B59" s="1070">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7"/>
      <c r="Z59" s="318"/>
      <c r="AA59" s="318"/>
      <c r="AB59" s="319"/>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0">
        <v>24</v>
      </c>
      <c r="B60" s="1070">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7"/>
      <c r="Z60" s="318"/>
      <c r="AA60" s="318"/>
      <c r="AB60" s="319"/>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0">
        <v>25</v>
      </c>
      <c r="B61" s="1070">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7"/>
      <c r="Z61" s="318"/>
      <c r="AA61" s="318"/>
      <c r="AB61" s="319"/>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0">
        <v>26</v>
      </c>
      <c r="B62" s="1070">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7"/>
      <c r="Z62" s="318"/>
      <c r="AA62" s="318"/>
      <c r="AB62" s="319"/>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0">
        <v>27</v>
      </c>
      <c r="B63" s="1070">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7"/>
      <c r="Z63" s="318"/>
      <c r="AA63" s="318"/>
      <c r="AB63" s="319"/>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0">
        <v>28</v>
      </c>
      <c r="B64" s="1070">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7"/>
      <c r="Z64" s="318"/>
      <c r="AA64" s="318"/>
      <c r="AB64" s="319"/>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0">
        <v>29</v>
      </c>
      <c r="B65" s="1070">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7"/>
      <c r="Z65" s="318"/>
      <c r="AA65" s="318"/>
      <c r="AB65" s="319"/>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0">
        <v>30</v>
      </c>
      <c r="B66" s="1070">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7"/>
      <c r="Z66" s="318"/>
      <c r="AA66" s="318"/>
      <c r="AB66" s="319"/>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94"/>
      <c r="Q67" s="94"/>
      <c r="R67" s="94"/>
      <c r="S67" s="94"/>
      <c r="T67" s="94"/>
      <c r="U67" s="94"/>
      <c r="V67" s="94"/>
      <c r="W67" s="94"/>
      <c r="X67" s="94"/>
      <c r="Y67" s="95"/>
      <c r="Z67" s="95"/>
      <c r="AA67" s="95"/>
      <c r="AB67" s="95"/>
      <c r="AC67" s="95"/>
      <c r="AD67" s="95"/>
      <c r="AE67" s="95"/>
      <c r="AF67" s="95"/>
      <c r="AG67" s="95"/>
      <c r="AH67" s="95"/>
      <c r="AI67" s="95"/>
      <c r="AJ67" s="95"/>
      <c r="AK67" s="95"/>
      <c r="AL67" s="95"/>
      <c r="AM67" s="95"/>
      <c r="AN67" s="95"/>
      <c r="AO67" s="95"/>
    </row>
    <row r="68" spans="1:50" x14ac:dyDescent="0.15">
      <c r="A68" s="9"/>
      <c r="B68" s="44" t="s">
        <v>612</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44"/>
      <c r="B69" s="344"/>
      <c r="C69" s="344" t="s">
        <v>608</v>
      </c>
      <c r="D69" s="344"/>
      <c r="E69" s="344"/>
      <c r="F69" s="344"/>
      <c r="G69" s="344"/>
      <c r="H69" s="344"/>
      <c r="I69" s="344"/>
      <c r="J69" s="251" t="s">
        <v>358</v>
      </c>
      <c r="K69" s="416"/>
      <c r="L69" s="416"/>
      <c r="M69" s="416"/>
      <c r="N69" s="416"/>
      <c r="O69" s="416"/>
      <c r="P69" s="345" t="s">
        <v>609</v>
      </c>
      <c r="Q69" s="345"/>
      <c r="R69" s="345"/>
      <c r="S69" s="345"/>
      <c r="T69" s="345"/>
      <c r="U69" s="345"/>
      <c r="V69" s="345"/>
      <c r="W69" s="345"/>
      <c r="X69" s="345"/>
      <c r="Y69" s="342" t="s">
        <v>610</v>
      </c>
      <c r="Z69" s="343"/>
      <c r="AA69" s="343"/>
      <c r="AB69" s="343"/>
      <c r="AC69" s="251" t="s">
        <v>410</v>
      </c>
      <c r="AD69" s="251"/>
      <c r="AE69" s="251"/>
      <c r="AF69" s="251"/>
      <c r="AG69" s="251"/>
      <c r="AH69" s="342" t="s">
        <v>345</v>
      </c>
      <c r="AI69" s="344"/>
      <c r="AJ69" s="344"/>
      <c r="AK69" s="344"/>
      <c r="AL69" s="344" t="s">
        <v>22</v>
      </c>
      <c r="AM69" s="344"/>
      <c r="AN69" s="344"/>
      <c r="AO69" s="417"/>
      <c r="AP69" s="418" t="s">
        <v>359</v>
      </c>
      <c r="AQ69" s="418"/>
      <c r="AR69" s="418"/>
      <c r="AS69" s="418"/>
      <c r="AT69" s="418"/>
      <c r="AU69" s="418"/>
      <c r="AV69" s="418"/>
      <c r="AW69" s="418"/>
      <c r="AX69" s="418"/>
    </row>
    <row r="70" spans="1:50" ht="26.25" customHeight="1" x14ac:dyDescent="0.15">
      <c r="A70" s="1070">
        <v>1</v>
      </c>
      <c r="B70" s="1070">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7"/>
      <c r="Z70" s="318"/>
      <c r="AA70" s="318"/>
      <c r="AB70" s="319"/>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0">
        <v>2</v>
      </c>
      <c r="B71" s="1070">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7"/>
      <c r="Z71" s="318"/>
      <c r="AA71" s="318"/>
      <c r="AB71" s="319"/>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0">
        <v>3</v>
      </c>
      <c r="B72" s="1070">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7"/>
      <c r="Z72" s="318"/>
      <c r="AA72" s="318"/>
      <c r="AB72" s="319"/>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0">
        <v>4</v>
      </c>
      <c r="B73" s="1070">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7"/>
      <c r="Z73" s="318"/>
      <c r="AA73" s="318"/>
      <c r="AB73" s="319"/>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0">
        <v>5</v>
      </c>
      <c r="B74" s="1070">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7"/>
      <c r="Z74" s="318"/>
      <c r="AA74" s="318"/>
      <c r="AB74" s="319"/>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0">
        <v>6</v>
      </c>
      <c r="B75" s="1070">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7"/>
      <c r="Z75" s="318"/>
      <c r="AA75" s="318"/>
      <c r="AB75" s="319"/>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0">
        <v>7</v>
      </c>
      <c r="B76" s="1070">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7"/>
      <c r="Z76" s="318"/>
      <c r="AA76" s="318"/>
      <c r="AB76" s="319"/>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0">
        <v>8</v>
      </c>
      <c r="B77" s="1070">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7"/>
      <c r="Z77" s="318"/>
      <c r="AA77" s="318"/>
      <c r="AB77" s="319"/>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0">
        <v>9</v>
      </c>
      <c r="B78" s="1070">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7"/>
      <c r="Z78" s="318"/>
      <c r="AA78" s="318"/>
      <c r="AB78" s="319"/>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0">
        <v>10</v>
      </c>
      <c r="B79" s="1070">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7"/>
      <c r="Z79" s="318"/>
      <c r="AA79" s="318"/>
      <c r="AB79" s="319"/>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0">
        <v>11</v>
      </c>
      <c r="B80" s="1070">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7"/>
      <c r="Z80" s="318"/>
      <c r="AA80" s="318"/>
      <c r="AB80" s="319"/>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0">
        <v>12</v>
      </c>
      <c r="B81" s="1070">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7"/>
      <c r="Z81" s="318"/>
      <c r="AA81" s="318"/>
      <c r="AB81" s="319"/>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0">
        <v>13</v>
      </c>
      <c r="B82" s="1070">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7"/>
      <c r="Z82" s="318"/>
      <c r="AA82" s="318"/>
      <c r="AB82" s="319"/>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0">
        <v>14</v>
      </c>
      <c r="B83" s="1070">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7"/>
      <c r="Z83" s="318"/>
      <c r="AA83" s="318"/>
      <c r="AB83" s="319"/>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0">
        <v>15</v>
      </c>
      <c r="B84" s="1070">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7"/>
      <c r="Z84" s="318"/>
      <c r="AA84" s="318"/>
      <c r="AB84" s="319"/>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0">
        <v>16</v>
      </c>
      <c r="B85" s="1070">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7"/>
      <c r="Z85" s="318"/>
      <c r="AA85" s="318"/>
      <c r="AB85" s="319"/>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0">
        <v>17</v>
      </c>
      <c r="B86" s="1070">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7"/>
      <c r="Z86" s="318"/>
      <c r="AA86" s="318"/>
      <c r="AB86" s="319"/>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0">
        <v>18</v>
      </c>
      <c r="B87" s="1070">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7"/>
      <c r="Z87" s="318"/>
      <c r="AA87" s="318"/>
      <c r="AB87" s="319"/>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0">
        <v>19</v>
      </c>
      <c r="B88" s="1070">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7"/>
      <c r="Z88" s="318"/>
      <c r="AA88" s="318"/>
      <c r="AB88" s="319"/>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0">
        <v>20</v>
      </c>
      <c r="B89" s="1070">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7"/>
      <c r="Z89" s="318"/>
      <c r="AA89" s="318"/>
      <c r="AB89" s="319"/>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0">
        <v>21</v>
      </c>
      <c r="B90" s="1070">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7"/>
      <c r="Z90" s="318"/>
      <c r="AA90" s="318"/>
      <c r="AB90" s="319"/>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0">
        <v>22</v>
      </c>
      <c r="B91" s="1070">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7"/>
      <c r="Z91" s="318"/>
      <c r="AA91" s="318"/>
      <c r="AB91" s="319"/>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0">
        <v>23</v>
      </c>
      <c r="B92" s="1070">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7"/>
      <c r="Z92" s="318"/>
      <c r="AA92" s="318"/>
      <c r="AB92" s="319"/>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0">
        <v>24</v>
      </c>
      <c r="B93" s="1070">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7"/>
      <c r="Z93" s="318"/>
      <c r="AA93" s="318"/>
      <c r="AB93" s="319"/>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0">
        <v>25</v>
      </c>
      <c r="B94" s="1070">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7"/>
      <c r="Z94" s="318"/>
      <c r="AA94" s="318"/>
      <c r="AB94" s="319"/>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0">
        <v>26</v>
      </c>
      <c r="B95" s="1070">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7"/>
      <c r="Z95" s="318"/>
      <c r="AA95" s="318"/>
      <c r="AB95" s="319"/>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0">
        <v>27</v>
      </c>
      <c r="B96" s="1070">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7"/>
      <c r="Z96" s="318"/>
      <c r="AA96" s="318"/>
      <c r="AB96" s="319"/>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0">
        <v>28</v>
      </c>
      <c r="B97" s="1070">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7"/>
      <c r="Z97" s="318"/>
      <c r="AA97" s="318"/>
      <c r="AB97" s="319"/>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0">
        <v>29</v>
      </c>
      <c r="B98" s="1070">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7"/>
      <c r="Z98" s="318"/>
      <c r="AA98" s="318"/>
      <c r="AB98" s="319"/>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0">
        <v>30</v>
      </c>
      <c r="B99" s="1070">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7"/>
      <c r="Z99" s="318"/>
      <c r="AA99" s="318"/>
      <c r="AB99" s="319"/>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94"/>
      <c r="Q100" s="94"/>
      <c r="R100" s="94"/>
      <c r="S100" s="94"/>
      <c r="T100" s="94"/>
      <c r="U100" s="94"/>
      <c r="V100" s="94"/>
      <c r="W100" s="94"/>
      <c r="X100" s="94"/>
      <c r="Y100" s="95"/>
      <c r="Z100" s="95"/>
      <c r="AA100" s="95"/>
      <c r="AB100" s="95"/>
      <c r="AC100" s="95"/>
      <c r="AD100" s="95"/>
      <c r="AE100" s="95"/>
      <c r="AF100" s="95"/>
      <c r="AG100" s="95"/>
      <c r="AH100" s="95"/>
      <c r="AI100" s="95"/>
      <c r="AJ100" s="95"/>
      <c r="AK100" s="95"/>
      <c r="AL100" s="95"/>
      <c r="AM100" s="95"/>
      <c r="AN100" s="95"/>
      <c r="AO100" s="95"/>
    </row>
    <row r="101" spans="1:50" x14ac:dyDescent="0.15">
      <c r="A101" s="9"/>
      <c r="B101" s="44" t="s">
        <v>613</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15">
      <c r="A102" s="344"/>
      <c r="B102" s="344"/>
      <c r="C102" s="344" t="s">
        <v>608</v>
      </c>
      <c r="D102" s="344"/>
      <c r="E102" s="344"/>
      <c r="F102" s="344"/>
      <c r="G102" s="344"/>
      <c r="H102" s="344"/>
      <c r="I102" s="344"/>
      <c r="J102" s="251" t="s">
        <v>358</v>
      </c>
      <c r="K102" s="416"/>
      <c r="L102" s="416"/>
      <c r="M102" s="416"/>
      <c r="N102" s="416"/>
      <c r="O102" s="416"/>
      <c r="P102" s="345" t="s">
        <v>609</v>
      </c>
      <c r="Q102" s="345"/>
      <c r="R102" s="345"/>
      <c r="S102" s="345"/>
      <c r="T102" s="345"/>
      <c r="U102" s="345"/>
      <c r="V102" s="345"/>
      <c r="W102" s="345"/>
      <c r="X102" s="345"/>
      <c r="Y102" s="342" t="s">
        <v>610</v>
      </c>
      <c r="Z102" s="343"/>
      <c r="AA102" s="343"/>
      <c r="AB102" s="343"/>
      <c r="AC102" s="251" t="s">
        <v>410</v>
      </c>
      <c r="AD102" s="251"/>
      <c r="AE102" s="251"/>
      <c r="AF102" s="251"/>
      <c r="AG102" s="251"/>
      <c r="AH102" s="342" t="s">
        <v>345</v>
      </c>
      <c r="AI102" s="344"/>
      <c r="AJ102" s="344"/>
      <c r="AK102" s="344"/>
      <c r="AL102" s="344" t="s">
        <v>22</v>
      </c>
      <c r="AM102" s="344"/>
      <c r="AN102" s="344"/>
      <c r="AO102" s="417"/>
      <c r="AP102" s="418" t="s">
        <v>359</v>
      </c>
      <c r="AQ102" s="418"/>
      <c r="AR102" s="418"/>
      <c r="AS102" s="418"/>
      <c r="AT102" s="418"/>
      <c r="AU102" s="418"/>
      <c r="AV102" s="418"/>
      <c r="AW102" s="418"/>
      <c r="AX102" s="418"/>
    </row>
    <row r="103" spans="1:50" ht="26.25" customHeight="1" x14ac:dyDescent="0.15">
      <c r="A103" s="1070">
        <v>1</v>
      </c>
      <c r="B103" s="1070">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7"/>
      <c r="Z103" s="318"/>
      <c r="AA103" s="318"/>
      <c r="AB103" s="319"/>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0">
        <v>2</v>
      </c>
      <c r="B104" s="1070">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7"/>
      <c r="Z104" s="318"/>
      <c r="AA104" s="318"/>
      <c r="AB104" s="319"/>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0">
        <v>3</v>
      </c>
      <c r="B105" s="1070">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7"/>
      <c r="Z105" s="318"/>
      <c r="AA105" s="318"/>
      <c r="AB105" s="319"/>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0">
        <v>4</v>
      </c>
      <c r="B106" s="1070">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7"/>
      <c r="Z106" s="318"/>
      <c r="AA106" s="318"/>
      <c r="AB106" s="319"/>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0">
        <v>5</v>
      </c>
      <c r="B107" s="1070">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7"/>
      <c r="Z107" s="318"/>
      <c r="AA107" s="318"/>
      <c r="AB107" s="319"/>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0">
        <v>6</v>
      </c>
      <c r="B108" s="1070">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7"/>
      <c r="Z108" s="318"/>
      <c r="AA108" s="318"/>
      <c r="AB108" s="319"/>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0">
        <v>7</v>
      </c>
      <c r="B109" s="1070">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7"/>
      <c r="Z109" s="318"/>
      <c r="AA109" s="318"/>
      <c r="AB109" s="319"/>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0">
        <v>8</v>
      </c>
      <c r="B110" s="1070">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7"/>
      <c r="Z110" s="318"/>
      <c r="AA110" s="318"/>
      <c r="AB110" s="319"/>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0">
        <v>9</v>
      </c>
      <c r="B111" s="1070">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7"/>
      <c r="Z111" s="318"/>
      <c r="AA111" s="318"/>
      <c r="AB111" s="319"/>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0">
        <v>10</v>
      </c>
      <c r="B112" s="1070">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7"/>
      <c r="Z112" s="318"/>
      <c r="AA112" s="318"/>
      <c r="AB112" s="319"/>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0">
        <v>11</v>
      </c>
      <c r="B113" s="1070">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7"/>
      <c r="Z113" s="318"/>
      <c r="AA113" s="318"/>
      <c r="AB113" s="319"/>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0">
        <v>12</v>
      </c>
      <c r="B114" s="1070">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7"/>
      <c r="Z114" s="318"/>
      <c r="AA114" s="318"/>
      <c r="AB114" s="319"/>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0">
        <v>13</v>
      </c>
      <c r="B115" s="1070">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7"/>
      <c r="Z115" s="318"/>
      <c r="AA115" s="318"/>
      <c r="AB115" s="319"/>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0">
        <v>14</v>
      </c>
      <c r="B116" s="1070">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7"/>
      <c r="Z116" s="318"/>
      <c r="AA116" s="318"/>
      <c r="AB116" s="319"/>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0">
        <v>15</v>
      </c>
      <c r="B117" s="1070">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7"/>
      <c r="Z117" s="318"/>
      <c r="AA117" s="318"/>
      <c r="AB117" s="319"/>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0">
        <v>16</v>
      </c>
      <c r="B118" s="1070">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7"/>
      <c r="Z118" s="318"/>
      <c r="AA118" s="318"/>
      <c r="AB118" s="319"/>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0">
        <v>17</v>
      </c>
      <c r="B119" s="1070">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7"/>
      <c r="Z119" s="318"/>
      <c r="AA119" s="318"/>
      <c r="AB119" s="319"/>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0">
        <v>18</v>
      </c>
      <c r="B120" s="1070">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7"/>
      <c r="Z120" s="318"/>
      <c r="AA120" s="318"/>
      <c r="AB120" s="319"/>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0">
        <v>19</v>
      </c>
      <c r="B121" s="1070">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7"/>
      <c r="Z121" s="318"/>
      <c r="AA121" s="318"/>
      <c r="AB121" s="319"/>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0">
        <v>20</v>
      </c>
      <c r="B122" s="1070">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7"/>
      <c r="Z122" s="318"/>
      <c r="AA122" s="318"/>
      <c r="AB122" s="319"/>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0">
        <v>21</v>
      </c>
      <c r="B123" s="1070">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7"/>
      <c r="Z123" s="318"/>
      <c r="AA123" s="318"/>
      <c r="AB123" s="319"/>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0">
        <v>22</v>
      </c>
      <c r="B124" s="1070">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7"/>
      <c r="Z124" s="318"/>
      <c r="AA124" s="318"/>
      <c r="AB124" s="319"/>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0">
        <v>23</v>
      </c>
      <c r="B125" s="1070">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7"/>
      <c r="Z125" s="318"/>
      <c r="AA125" s="318"/>
      <c r="AB125" s="319"/>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0">
        <v>24</v>
      </c>
      <c r="B126" s="1070">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7"/>
      <c r="Z126" s="318"/>
      <c r="AA126" s="318"/>
      <c r="AB126" s="319"/>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0">
        <v>25</v>
      </c>
      <c r="B127" s="1070">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7"/>
      <c r="Z127" s="318"/>
      <c r="AA127" s="318"/>
      <c r="AB127" s="319"/>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0">
        <v>26</v>
      </c>
      <c r="B128" s="1070">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7"/>
      <c r="Z128" s="318"/>
      <c r="AA128" s="318"/>
      <c r="AB128" s="319"/>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0">
        <v>27</v>
      </c>
      <c r="B129" s="1070">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7"/>
      <c r="Z129" s="318"/>
      <c r="AA129" s="318"/>
      <c r="AB129" s="319"/>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0">
        <v>28</v>
      </c>
      <c r="B130" s="1070">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7"/>
      <c r="Z130" s="318"/>
      <c r="AA130" s="318"/>
      <c r="AB130" s="319"/>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0">
        <v>29</v>
      </c>
      <c r="B131" s="1070">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7"/>
      <c r="Z131" s="318"/>
      <c r="AA131" s="318"/>
      <c r="AB131" s="319"/>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0">
        <v>30</v>
      </c>
      <c r="B132" s="1070">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7"/>
      <c r="Z132" s="318"/>
      <c r="AA132" s="318"/>
      <c r="AB132" s="319"/>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94"/>
      <c r="Q133" s="94"/>
      <c r="R133" s="94"/>
      <c r="S133" s="94"/>
      <c r="T133" s="94"/>
      <c r="U133" s="94"/>
      <c r="V133" s="94"/>
      <c r="W133" s="94"/>
      <c r="X133" s="94"/>
      <c r="Y133" s="95"/>
      <c r="Z133" s="95"/>
      <c r="AA133" s="95"/>
      <c r="AB133" s="95"/>
      <c r="AC133" s="95"/>
      <c r="AD133" s="95"/>
      <c r="AE133" s="95"/>
      <c r="AF133" s="95"/>
      <c r="AG133" s="95"/>
      <c r="AH133" s="95"/>
      <c r="AI133" s="95"/>
      <c r="AJ133" s="95"/>
      <c r="AK133" s="95"/>
      <c r="AL133" s="95"/>
      <c r="AM133" s="95"/>
      <c r="AN133" s="95"/>
      <c r="AO133" s="95"/>
    </row>
    <row r="134" spans="1:50" x14ac:dyDescent="0.15">
      <c r="A134" s="9"/>
      <c r="B134" s="44" t="s">
        <v>614</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15">
      <c r="A135" s="344"/>
      <c r="B135" s="344"/>
      <c r="C135" s="344" t="s">
        <v>615</v>
      </c>
      <c r="D135" s="344"/>
      <c r="E135" s="344"/>
      <c r="F135" s="344"/>
      <c r="G135" s="344"/>
      <c r="H135" s="344"/>
      <c r="I135" s="344"/>
      <c r="J135" s="251" t="s">
        <v>358</v>
      </c>
      <c r="K135" s="416"/>
      <c r="L135" s="416"/>
      <c r="M135" s="416"/>
      <c r="N135" s="416"/>
      <c r="O135" s="416"/>
      <c r="P135" s="345" t="s">
        <v>616</v>
      </c>
      <c r="Q135" s="345"/>
      <c r="R135" s="345"/>
      <c r="S135" s="345"/>
      <c r="T135" s="345"/>
      <c r="U135" s="345"/>
      <c r="V135" s="345"/>
      <c r="W135" s="345"/>
      <c r="X135" s="345"/>
      <c r="Y135" s="342" t="s">
        <v>610</v>
      </c>
      <c r="Z135" s="343"/>
      <c r="AA135" s="343"/>
      <c r="AB135" s="343"/>
      <c r="AC135" s="251" t="s">
        <v>410</v>
      </c>
      <c r="AD135" s="251"/>
      <c r="AE135" s="251"/>
      <c r="AF135" s="251"/>
      <c r="AG135" s="251"/>
      <c r="AH135" s="342" t="s">
        <v>345</v>
      </c>
      <c r="AI135" s="344"/>
      <c r="AJ135" s="344"/>
      <c r="AK135" s="344"/>
      <c r="AL135" s="344" t="s">
        <v>22</v>
      </c>
      <c r="AM135" s="344"/>
      <c r="AN135" s="344"/>
      <c r="AO135" s="417"/>
      <c r="AP135" s="418" t="s">
        <v>359</v>
      </c>
      <c r="AQ135" s="418"/>
      <c r="AR135" s="418"/>
      <c r="AS135" s="418"/>
      <c r="AT135" s="418"/>
      <c r="AU135" s="418"/>
      <c r="AV135" s="418"/>
      <c r="AW135" s="418"/>
      <c r="AX135" s="418"/>
    </row>
    <row r="136" spans="1:50" ht="26.25" customHeight="1" x14ac:dyDescent="0.15">
      <c r="A136" s="1070">
        <v>1</v>
      </c>
      <c r="B136" s="1070">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7"/>
      <c r="Z136" s="318"/>
      <c r="AA136" s="318"/>
      <c r="AB136" s="319"/>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0">
        <v>2</v>
      </c>
      <c r="B137" s="1070">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7"/>
      <c r="Z137" s="318"/>
      <c r="AA137" s="318"/>
      <c r="AB137" s="319"/>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0">
        <v>3</v>
      </c>
      <c r="B138" s="1070">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7"/>
      <c r="Z138" s="318"/>
      <c r="AA138" s="318"/>
      <c r="AB138" s="319"/>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0">
        <v>4</v>
      </c>
      <c r="B139" s="1070">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7"/>
      <c r="Z139" s="318"/>
      <c r="AA139" s="318"/>
      <c r="AB139" s="319"/>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0">
        <v>5</v>
      </c>
      <c r="B140" s="1070">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7"/>
      <c r="Z140" s="318"/>
      <c r="AA140" s="318"/>
      <c r="AB140" s="319"/>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0">
        <v>6</v>
      </c>
      <c r="B141" s="1070">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7"/>
      <c r="Z141" s="318"/>
      <c r="AA141" s="318"/>
      <c r="AB141" s="319"/>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0">
        <v>7</v>
      </c>
      <c r="B142" s="1070">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7"/>
      <c r="Z142" s="318"/>
      <c r="AA142" s="318"/>
      <c r="AB142" s="319"/>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0">
        <v>8</v>
      </c>
      <c r="B143" s="1070">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7"/>
      <c r="Z143" s="318"/>
      <c r="AA143" s="318"/>
      <c r="AB143" s="319"/>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0">
        <v>9</v>
      </c>
      <c r="B144" s="1070">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7"/>
      <c r="Z144" s="318"/>
      <c r="AA144" s="318"/>
      <c r="AB144" s="319"/>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0">
        <v>10</v>
      </c>
      <c r="B145" s="1070">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7"/>
      <c r="Z145" s="318"/>
      <c r="AA145" s="318"/>
      <c r="AB145" s="319"/>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0">
        <v>11</v>
      </c>
      <c r="B146" s="1070">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7"/>
      <c r="Z146" s="318"/>
      <c r="AA146" s="318"/>
      <c r="AB146" s="319"/>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0">
        <v>12</v>
      </c>
      <c r="B147" s="1070">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7"/>
      <c r="Z147" s="318"/>
      <c r="AA147" s="318"/>
      <c r="AB147" s="319"/>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0">
        <v>13</v>
      </c>
      <c r="B148" s="1070">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7"/>
      <c r="Z148" s="318"/>
      <c r="AA148" s="318"/>
      <c r="AB148" s="319"/>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0">
        <v>14</v>
      </c>
      <c r="B149" s="1070">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7"/>
      <c r="Z149" s="318"/>
      <c r="AA149" s="318"/>
      <c r="AB149" s="319"/>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0">
        <v>15</v>
      </c>
      <c r="B150" s="1070">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7"/>
      <c r="Z150" s="318"/>
      <c r="AA150" s="318"/>
      <c r="AB150" s="319"/>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0">
        <v>16</v>
      </c>
      <c r="B151" s="1070">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7"/>
      <c r="Z151" s="318"/>
      <c r="AA151" s="318"/>
      <c r="AB151" s="319"/>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0">
        <v>17</v>
      </c>
      <c r="B152" s="1070">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7"/>
      <c r="Z152" s="318"/>
      <c r="AA152" s="318"/>
      <c r="AB152" s="319"/>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0">
        <v>18</v>
      </c>
      <c r="B153" s="1070">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7"/>
      <c r="Z153" s="318"/>
      <c r="AA153" s="318"/>
      <c r="AB153" s="319"/>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0">
        <v>19</v>
      </c>
      <c r="B154" s="1070">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7"/>
      <c r="Z154" s="318"/>
      <c r="AA154" s="318"/>
      <c r="AB154" s="319"/>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0">
        <v>20</v>
      </c>
      <c r="B155" s="1070">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7"/>
      <c r="Z155" s="318"/>
      <c r="AA155" s="318"/>
      <c r="AB155" s="319"/>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0">
        <v>21</v>
      </c>
      <c r="B156" s="1070">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7"/>
      <c r="Z156" s="318"/>
      <c r="AA156" s="318"/>
      <c r="AB156" s="319"/>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0">
        <v>22</v>
      </c>
      <c r="B157" s="1070">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7"/>
      <c r="Z157" s="318"/>
      <c r="AA157" s="318"/>
      <c r="AB157" s="319"/>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0">
        <v>23</v>
      </c>
      <c r="B158" s="1070">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7"/>
      <c r="Z158" s="318"/>
      <c r="AA158" s="318"/>
      <c r="AB158" s="319"/>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0">
        <v>24</v>
      </c>
      <c r="B159" s="1070">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7"/>
      <c r="Z159" s="318"/>
      <c r="AA159" s="318"/>
      <c r="AB159" s="319"/>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0">
        <v>25</v>
      </c>
      <c r="B160" s="1070">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7"/>
      <c r="Z160" s="318"/>
      <c r="AA160" s="318"/>
      <c r="AB160" s="319"/>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0">
        <v>26</v>
      </c>
      <c r="B161" s="1070">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7"/>
      <c r="Z161" s="318"/>
      <c r="AA161" s="318"/>
      <c r="AB161" s="319"/>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0">
        <v>27</v>
      </c>
      <c r="B162" s="1070">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7"/>
      <c r="Z162" s="318"/>
      <c r="AA162" s="318"/>
      <c r="AB162" s="319"/>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0">
        <v>28</v>
      </c>
      <c r="B163" s="1070">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7"/>
      <c r="Z163" s="318"/>
      <c r="AA163" s="318"/>
      <c r="AB163" s="319"/>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0">
        <v>29</v>
      </c>
      <c r="B164" s="1070">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7"/>
      <c r="Z164" s="318"/>
      <c r="AA164" s="318"/>
      <c r="AB164" s="319"/>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0">
        <v>30</v>
      </c>
      <c r="B165" s="1070">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7"/>
      <c r="Z165" s="318"/>
      <c r="AA165" s="318"/>
      <c r="AB165" s="319"/>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94"/>
      <c r="Q166" s="94"/>
      <c r="R166" s="94"/>
      <c r="S166" s="94"/>
      <c r="T166" s="94"/>
      <c r="U166" s="94"/>
      <c r="V166" s="94"/>
      <c r="W166" s="94"/>
      <c r="X166" s="94"/>
      <c r="Y166" s="95"/>
      <c r="Z166" s="95"/>
      <c r="AA166" s="95"/>
      <c r="AB166" s="95"/>
      <c r="AC166" s="95"/>
      <c r="AD166" s="95"/>
      <c r="AE166" s="95"/>
      <c r="AF166" s="95"/>
      <c r="AG166" s="95"/>
      <c r="AH166" s="95"/>
      <c r="AI166" s="95"/>
      <c r="AJ166" s="95"/>
      <c r="AK166" s="95"/>
      <c r="AL166" s="95"/>
      <c r="AM166" s="95"/>
      <c r="AN166" s="95"/>
      <c r="AO166" s="95"/>
    </row>
    <row r="167" spans="1:50" x14ac:dyDescent="0.15">
      <c r="A167" s="9"/>
      <c r="B167" s="44" t="s">
        <v>617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15">
      <c r="A168" s="344"/>
      <c r="B168" s="344"/>
      <c r="C168" s="344" t="s">
        <v>615</v>
      </c>
      <c r="D168" s="344"/>
      <c r="E168" s="344"/>
      <c r="F168" s="344"/>
      <c r="G168" s="344"/>
      <c r="H168" s="344"/>
      <c r="I168" s="344"/>
      <c r="J168" s="251" t="s">
        <v>358</v>
      </c>
      <c r="K168" s="416"/>
      <c r="L168" s="416"/>
      <c r="M168" s="416"/>
      <c r="N168" s="416"/>
      <c r="O168" s="416"/>
      <c r="P168" s="345" t="s">
        <v>609</v>
      </c>
      <c r="Q168" s="345"/>
      <c r="R168" s="345"/>
      <c r="S168" s="345"/>
      <c r="T168" s="345"/>
      <c r="U168" s="345"/>
      <c r="V168" s="345"/>
      <c r="W168" s="345"/>
      <c r="X168" s="345"/>
      <c r="Y168" s="342" t="s">
        <v>610</v>
      </c>
      <c r="Z168" s="343"/>
      <c r="AA168" s="343"/>
      <c r="AB168" s="343"/>
      <c r="AC168" s="251" t="s">
        <v>410</v>
      </c>
      <c r="AD168" s="251"/>
      <c r="AE168" s="251"/>
      <c r="AF168" s="251"/>
      <c r="AG168" s="251"/>
      <c r="AH168" s="342" t="s">
        <v>345</v>
      </c>
      <c r="AI168" s="344"/>
      <c r="AJ168" s="344"/>
      <c r="AK168" s="344"/>
      <c r="AL168" s="344" t="s">
        <v>22</v>
      </c>
      <c r="AM168" s="344"/>
      <c r="AN168" s="344"/>
      <c r="AO168" s="417"/>
      <c r="AP168" s="418" t="s">
        <v>359</v>
      </c>
      <c r="AQ168" s="418"/>
      <c r="AR168" s="418"/>
      <c r="AS168" s="418"/>
      <c r="AT168" s="418"/>
      <c r="AU168" s="418"/>
      <c r="AV168" s="418"/>
      <c r="AW168" s="418"/>
      <c r="AX168" s="418"/>
    </row>
    <row r="169" spans="1:50" ht="26.25" customHeight="1" x14ac:dyDescent="0.15">
      <c r="A169" s="1070">
        <v>1</v>
      </c>
      <c r="B169" s="1070">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7"/>
      <c r="Z169" s="318"/>
      <c r="AA169" s="318"/>
      <c r="AB169" s="319"/>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0">
        <v>2</v>
      </c>
      <c r="B170" s="1070">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7"/>
      <c r="Z170" s="318"/>
      <c r="AA170" s="318"/>
      <c r="AB170" s="319"/>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0">
        <v>3</v>
      </c>
      <c r="B171" s="1070">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7"/>
      <c r="Z171" s="318"/>
      <c r="AA171" s="318"/>
      <c r="AB171" s="319"/>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0">
        <v>4</v>
      </c>
      <c r="B172" s="1070">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7"/>
      <c r="Z172" s="318"/>
      <c r="AA172" s="318"/>
      <c r="AB172" s="319"/>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0">
        <v>5</v>
      </c>
      <c r="B173" s="1070">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7"/>
      <c r="Z173" s="318"/>
      <c r="AA173" s="318"/>
      <c r="AB173" s="319"/>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0">
        <v>6</v>
      </c>
      <c r="B174" s="1070">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7"/>
      <c r="Z174" s="318"/>
      <c r="AA174" s="318"/>
      <c r="AB174" s="319"/>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0">
        <v>7</v>
      </c>
      <c r="B175" s="1070">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7"/>
      <c r="Z175" s="318"/>
      <c r="AA175" s="318"/>
      <c r="AB175" s="319"/>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0">
        <v>8</v>
      </c>
      <c r="B176" s="1070">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7"/>
      <c r="Z176" s="318"/>
      <c r="AA176" s="318"/>
      <c r="AB176" s="319"/>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0">
        <v>9</v>
      </c>
      <c r="B177" s="1070">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7"/>
      <c r="Z177" s="318"/>
      <c r="AA177" s="318"/>
      <c r="AB177" s="319"/>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0">
        <v>10</v>
      </c>
      <c r="B178" s="1070">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7"/>
      <c r="Z178" s="318"/>
      <c r="AA178" s="318"/>
      <c r="AB178" s="319"/>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0">
        <v>11</v>
      </c>
      <c r="B179" s="1070">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7"/>
      <c r="Z179" s="318"/>
      <c r="AA179" s="318"/>
      <c r="AB179" s="319"/>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0">
        <v>12</v>
      </c>
      <c r="B180" s="1070">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7"/>
      <c r="Z180" s="318"/>
      <c r="AA180" s="318"/>
      <c r="AB180" s="319"/>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0">
        <v>13</v>
      </c>
      <c r="B181" s="1070">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7"/>
      <c r="Z181" s="318"/>
      <c r="AA181" s="318"/>
      <c r="AB181" s="319"/>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0">
        <v>14</v>
      </c>
      <c r="B182" s="1070">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7"/>
      <c r="Z182" s="318"/>
      <c r="AA182" s="318"/>
      <c r="AB182" s="319"/>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0">
        <v>15</v>
      </c>
      <c r="B183" s="1070">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7"/>
      <c r="Z183" s="318"/>
      <c r="AA183" s="318"/>
      <c r="AB183" s="319"/>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0">
        <v>16</v>
      </c>
      <c r="B184" s="1070">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7"/>
      <c r="Z184" s="318"/>
      <c r="AA184" s="318"/>
      <c r="AB184" s="319"/>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0">
        <v>17</v>
      </c>
      <c r="B185" s="1070">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7"/>
      <c r="Z185" s="318"/>
      <c r="AA185" s="318"/>
      <c r="AB185" s="319"/>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0">
        <v>18</v>
      </c>
      <c r="B186" s="1070">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7"/>
      <c r="Z186" s="318"/>
      <c r="AA186" s="318"/>
      <c r="AB186" s="319"/>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0">
        <v>19</v>
      </c>
      <c r="B187" s="1070">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7"/>
      <c r="Z187" s="318"/>
      <c r="AA187" s="318"/>
      <c r="AB187" s="319"/>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0">
        <v>20</v>
      </c>
      <c r="B188" s="1070">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7"/>
      <c r="Z188" s="318"/>
      <c r="AA188" s="318"/>
      <c r="AB188" s="319"/>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0">
        <v>21</v>
      </c>
      <c r="B189" s="1070">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7"/>
      <c r="Z189" s="318"/>
      <c r="AA189" s="318"/>
      <c r="AB189" s="319"/>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0">
        <v>22</v>
      </c>
      <c r="B190" s="1070">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7"/>
      <c r="Z190" s="318"/>
      <c r="AA190" s="318"/>
      <c r="AB190" s="319"/>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0">
        <v>23</v>
      </c>
      <c r="B191" s="1070">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7"/>
      <c r="Z191" s="318"/>
      <c r="AA191" s="318"/>
      <c r="AB191" s="319"/>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0">
        <v>24</v>
      </c>
      <c r="B192" s="1070">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7"/>
      <c r="Z192" s="318"/>
      <c r="AA192" s="318"/>
      <c r="AB192" s="319"/>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0">
        <v>25</v>
      </c>
      <c r="B193" s="1070">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7"/>
      <c r="Z193" s="318"/>
      <c r="AA193" s="318"/>
      <c r="AB193" s="319"/>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0">
        <v>26</v>
      </c>
      <c r="B194" s="1070">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7"/>
      <c r="Z194" s="318"/>
      <c r="AA194" s="318"/>
      <c r="AB194" s="319"/>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0">
        <v>27</v>
      </c>
      <c r="B195" s="1070">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7"/>
      <c r="Z195" s="318"/>
      <c r="AA195" s="318"/>
      <c r="AB195" s="319"/>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0">
        <v>28</v>
      </c>
      <c r="B196" s="1070">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7"/>
      <c r="Z196" s="318"/>
      <c r="AA196" s="318"/>
      <c r="AB196" s="319"/>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0">
        <v>29</v>
      </c>
      <c r="B197" s="1070">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7"/>
      <c r="Z197" s="318"/>
      <c r="AA197" s="318"/>
      <c r="AB197" s="319"/>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0">
        <v>30</v>
      </c>
      <c r="B198" s="1070">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7"/>
      <c r="Z198" s="318"/>
      <c r="AA198" s="318"/>
      <c r="AB198" s="319"/>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94"/>
      <c r="Q199" s="94"/>
      <c r="R199" s="94"/>
      <c r="S199" s="94"/>
      <c r="T199" s="94"/>
      <c r="U199" s="94"/>
      <c r="V199" s="94"/>
      <c r="W199" s="94"/>
      <c r="X199" s="94"/>
      <c r="Y199" s="95"/>
      <c r="Z199" s="95"/>
      <c r="AA199" s="95"/>
      <c r="AB199" s="95"/>
      <c r="AC199" s="95"/>
      <c r="AD199" s="95"/>
      <c r="AE199" s="95"/>
      <c r="AF199" s="95"/>
      <c r="AG199" s="95"/>
      <c r="AH199" s="95"/>
      <c r="AI199" s="95"/>
      <c r="AJ199" s="95"/>
      <c r="AK199" s="95"/>
      <c r="AL199" s="95"/>
      <c r="AM199" s="95"/>
      <c r="AN199" s="95"/>
      <c r="AO199" s="95"/>
    </row>
    <row r="200" spans="1:50" x14ac:dyDescent="0.15">
      <c r="A200" s="9"/>
      <c r="B200" s="44" t="s">
        <v>618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15">
      <c r="A201" s="344"/>
      <c r="B201" s="344"/>
      <c r="C201" s="344" t="s">
        <v>608</v>
      </c>
      <c r="D201" s="344"/>
      <c r="E201" s="344"/>
      <c r="F201" s="344"/>
      <c r="G201" s="344"/>
      <c r="H201" s="344"/>
      <c r="I201" s="344"/>
      <c r="J201" s="251" t="s">
        <v>358</v>
      </c>
      <c r="K201" s="416"/>
      <c r="L201" s="416"/>
      <c r="M201" s="416"/>
      <c r="N201" s="416"/>
      <c r="O201" s="416"/>
      <c r="P201" s="345" t="s">
        <v>609</v>
      </c>
      <c r="Q201" s="345"/>
      <c r="R201" s="345"/>
      <c r="S201" s="345"/>
      <c r="T201" s="345"/>
      <c r="U201" s="345"/>
      <c r="V201" s="345"/>
      <c r="W201" s="345"/>
      <c r="X201" s="345"/>
      <c r="Y201" s="342" t="s">
        <v>610</v>
      </c>
      <c r="Z201" s="343"/>
      <c r="AA201" s="343"/>
      <c r="AB201" s="343"/>
      <c r="AC201" s="251" t="s">
        <v>410</v>
      </c>
      <c r="AD201" s="251"/>
      <c r="AE201" s="251"/>
      <c r="AF201" s="251"/>
      <c r="AG201" s="251"/>
      <c r="AH201" s="342" t="s">
        <v>345</v>
      </c>
      <c r="AI201" s="344"/>
      <c r="AJ201" s="344"/>
      <c r="AK201" s="344"/>
      <c r="AL201" s="344" t="s">
        <v>22</v>
      </c>
      <c r="AM201" s="344"/>
      <c r="AN201" s="344"/>
      <c r="AO201" s="417"/>
      <c r="AP201" s="418" t="s">
        <v>359</v>
      </c>
      <c r="AQ201" s="418"/>
      <c r="AR201" s="418"/>
      <c r="AS201" s="418"/>
      <c r="AT201" s="418"/>
      <c r="AU201" s="418"/>
      <c r="AV201" s="418"/>
      <c r="AW201" s="418"/>
      <c r="AX201" s="418"/>
    </row>
    <row r="202" spans="1:50" ht="26.25" customHeight="1" x14ac:dyDescent="0.15">
      <c r="A202" s="1070">
        <v>1</v>
      </c>
      <c r="B202" s="1070">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7"/>
      <c r="Z202" s="318"/>
      <c r="AA202" s="318"/>
      <c r="AB202" s="319"/>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0">
        <v>2</v>
      </c>
      <c r="B203" s="1070">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7"/>
      <c r="Z203" s="318"/>
      <c r="AA203" s="318"/>
      <c r="AB203" s="319"/>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0">
        <v>3</v>
      </c>
      <c r="B204" s="1070">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7"/>
      <c r="Z204" s="318"/>
      <c r="AA204" s="318"/>
      <c r="AB204" s="319"/>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0">
        <v>4</v>
      </c>
      <c r="B205" s="1070">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7"/>
      <c r="Z205" s="318"/>
      <c r="AA205" s="318"/>
      <c r="AB205" s="319"/>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0">
        <v>5</v>
      </c>
      <c r="B206" s="1070">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7"/>
      <c r="Z206" s="318"/>
      <c r="AA206" s="318"/>
      <c r="AB206" s="319"/>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0">
        <v>6</v>
      </c>
      <c r="B207" s="1070">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7"/>
      <c r="Z207" s="318"/>
      <c r="AA207" s="318"/>
      <c r="AB207" s="319"/>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0">
        <v>7</v>
      </c>
      <c r="B208" s="1070">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7"/>
      <c r="Z208" s="318"/>
      <c r="AA208" s="318"/>
      <c r="AB208" s="319"/>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0">
        <v>8</v>
      </c>
      <c r="B209" s="1070">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7"/>
      <c r="Z209" s="318"/>
      <c r="AA209" s="318"/>
      <c r="AB209" s="319"/>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0">
        <v>9</v>
      </c>
      <c r="B210" s="1070">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7"/>
      <c r="Z210" s="318"/>
      <c r="AA210" s="318"/>
      <c r="AB210" s="319"/>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0">
        <v>10</v>
      </c>
      <c r="B211" s="1070">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7"/>
      <c r="Z211" s="318"/>
      <c r="AA211" s="318"/>
      <c r="AB211" s="319"/>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0">
        <v>11</v>
      </c>
      <c r="B212" s="1070">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7"/>
      <c r="Z212" s="318"/>
      <c r="AA212" s="318"/>
      <c r="AB212" s="319"/>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0">
        <v>12</v>
      </c>
      <c r="B213" s="1070">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7"/>
      <c r="Z213" s="318"/>
      <c r="AA213" s="318"/>
      <c r="AB213" s="319"/>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0">
        <v>13</v>
      </c>
      <c r="B214" s="1070">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7"/>
      <c r="Z214" s="318"/>
      <c r="AA214" s="318"/>
      <c r="AB214" s="319"/>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0">
        <v>14</v>
      </c>
      <c r="B215" s="1070">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7"/>
      <c r="Z215" s="318"/>
      <c r="AA215" s="318"/>
      <c r="AB215" s="319"/>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0">
        <v>15</v>
      </c>
      <c r="B216" s="1070">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7"/>
      <c r="Z216" s="318"/>
      <c r="AA216" s="318"/>
      <c r="AB216" s="319"/>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0">
        <v>16</v>
      </c>
      <c r="B217" s="1070">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7"/>
      <c r="Z217" s="318"/>
      <c r="AA217" s="318"/>
      <c r="AB217" s="319"/>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0">
        <v>17</v>
      </c>
      <c r="B218" s="1070">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7"/>
      <c r="Z218" s="318"/>
      <c r="AA218" s="318"/>
      <c r="AB218" s="319"/>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0">
        <v>18</v>
      </c>
      <c r="B219" s="1070">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7"/>
      <c r="Z219" s="318"/>
      <c r="AA219" s="318"/>
      <c r="AB219" s="319"/>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0">
        <v>19</v>
      </c>
      <c r="B220" s="1070">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7"/>
      <c r="Z220" s="318"/>
      <c r="AA220" s="318"/>
      <c r="AB220" s="319"/>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0">
        <v>20</v>
      </c>
      <c r="B221" s="1070">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7"/>
      <c r="Z221" s="318"/>
      <c r="AA221" s="318"/>
      <c r="AB221" s="319"/>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0">
        <v>21</v>
      </c>
      <c r="B222" s="1070">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7"/>
      <c r="Z222" s="318"/>
      <c r="AA222" s="318"/>
      <c r="AB222" s="319"/>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0">
        <v>22</v>
      </c>
      <c r="B223" s="1070">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7"/>
      <c r="Z223" s="318"/>
      <c r="AA223" s="318"/>
      <c r="AB223" s="319"/>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0">
        <v>23</v>
      </c>
      <c r="B224" s="1070">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7"/>
      <c r="Z224" s="318"/>
      <c r="AA224" s="318"/>
      <c r="AB224" s="319"/>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0">
        <v>24</v>
      </c>
      <c r="B225" s="1070">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7"/>
      <c r="Z225" s="318"/>
      <c r="AA225" s="318"/>
      <c r="AB225" s="319"/>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0">
        <v>25</v>
      </c>
      <c r="B226" s="1070">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7"/>
      <c r="Z226" s="318"/>
      <c r="AA226" s="318"/>
      <c r="AB226" s="319"/>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0">
        <v>26</v>
      </c>
      <c r="B227" s="1070">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7"/>
      <c r="Z227" s="318"/>
      <c r="AA227" s="318"/>
      <c r="AB227" s="319"/>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0">
        <v>27</v>
      </c>
      <c r="B228" s="1070">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7"/>
      <c r="Z228" s="318"/>
      <c r="AA228" s="318"/>
      <c r="AB228" s="319"/>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0">
        <v>28</v>
      </c>
      <c r="B229" s="1070">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7"/>
      <c r="Z229" s="318"/>
      <c r="AA229" s="318"/>
      <c r="AB229" s="319"/>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0">
        <v>29</v>
      </c>
      <c r="B230" s="1070">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7"/>
      <c r="Z230" s="318"/>
      <c r="AA230" s="318"/>
      <c r="AB230" s="319"/>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0">
        <v>30</v>
      </c>
      <c r="B231" s="1070">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7"/>
      <c r="Z231" s="318"/>
      <c r="AA231" s="318"/>
      <c r="AB231" s="319"/>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94"/>
      <c r="Q232" s="94"/>
      <c r="R232" s="94"/>
      <c r="S232" s="94"/>
      <c r="T232" s="94"/>
      <c r="U232" s="94"/>
      <c r="V232" s="94"/>
      <c r="W232" s="94"/>
      <c r="X232" s="94"/>
      <c r="Y232" s="95"/>
      <c r="Z232" s="95"/>
      <c r="AA232" s="95"/>
      <c r="AB232" s="95"/>
      <c r="AC232" s="95"/>
      <c r="AD232" s="95"/>
      <c r="AE232" s="95"/>
      <c r="AF232" s="95"/>
      <c r="AG232" s="95"/>
      <c r="AH232" s="95"/>
      <c r="AI232" s="95"/>
      <c r="AJ232" s="95"/>
      <c r="AK232" s="95"/>
      <c r="AL232" s="95"/>
      <c r="AM232" s="95"/>
      <c r="AN232" s="95"/>
      <c r="AO232" s="95"/>
    </row>
    <row r="233" spans="1:50" x14ac:dyDescent="0.15">
      <c r="A233" s="9"/>
      <c r="B233" s="44" t="s">
        <v>619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15">
      <c r="A234" s="344"/>
      <c r="B234" s="344"/>
      <c r="C234" s="344" t="s">
        <v>608</v>
      </c>
      <c r="D234" s="344"/>
      <c r="E234" s="344"/>
      <c r="F234" s="344"/>
      <c r="G234" s="344"/>
      <c r="H234" s="344"/>
      <c r="I234" s="344"/>
      <c r="J234" s="251" t="s">
        <v>358</v>
      </c>
      <c r="K234" s="416"/>
      <c r="L234" s="416"/>
      <c r="M234" s="416"/>
      <c r="N234" s="416"/>
      <c r="O234" s="416"/>
      <c r="P234" s="345" t="s">
        <v>616</v>
      </c>
      <c r="Q234" s="345"/>
      <c r="R234" s="345"/>
      <c r="S234" s="345"/>
      <c r="T234" s="345"/>
      <c r="U234" s="345"/>
      <c r="V234" s="345"/>
      <c r="W234" s="345"/>
      <c r="X234" s="345"/>
      <c r="Y234" s="342" t="s">
        <v>610</v>
      </c>
      <c r="Z234" s="343"/>
      <c r="AA234" s="343"/>
      <c r="AB234" s="343"/>
      <c r="AC234" s="251" t="s">
        <v>410</v>
      </c>
      <c r="AD234" s="251"/>
      <c r="AE234" s="251"/>
      <c r="AF234" s="251"/>
      <c r="AG234" s="251"/>
      <c r="AH234" s="342" t="s">
        <v>345</v>
      </c>
      <c r="AI234" s="344"/>
      <c r="AJ234" s="344"/>
      <c r="AK234" s="344"/>
      <c r="AL234" s="344" t="s">
        <v>22</v>
      </c>
      <c r="AM234" s="344"/>
      <c r="AN234" s="344"/>
      <c r="AO234" s="417"/>
      <c r="AP234" s="418" t="s">
        <v>359</v>
      </c>
      <c r="AQ234" s="418"/>
      <c r="AR234" s="418"/>
      <c r="AS234" s="418"/>
      <c r="AT234" s="418"/>
      <c r="AU234" s="418"/>
      <c r="AV234" s="418"/>
      <c r="AW234" s="418"/>
      <c r="AX234" s="418"/>
    </row>
    <row r="235" spans="1:50" ht="26.25" customHeight="1" x14ac:dyDescent="0.15">
      <c r="A235" s="1070">
        <v>1</v>
      </c>
      <c r="B235" s="1070">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7"/>
      <c r="Z235" s="318"/>
      <c r="AA235" s="318"/>
      <c r="AB235" s="319"/>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0">
        <v>2</v>
      </c>
      <c r="B236" s="1070">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7"/>
      <c r="Z236" s="318"/>
      <c r="AA236" s="318"/>
      <c r="AB236" s="319"/>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0">
        <v>3</v>
      </c>
      <c r="B237" s="1070">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7"/>
      <c r="Z237" s="318"/>
      <c r="AA237" s="318"/>
      <c r="AB237" s="319"/>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0">
        <v>4</v>
      </c>
      <c r="B238" s="1070">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7"/>
      <c r="Z238" s="318"/>
      <c r="AA238" s="318"/>
      <c r="AB238" s="319"/>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0">
        <v>5</v>
      </c>
      <c r="B239" s="1070">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7"/>
      <c r="Z239" s="318"/>
      <c r="AA239" s="318"/>
      <c r="AB239" s="319"/>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0">
        <v>6</v>
      </c>
      <c r="B240" s="1070">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7"/>
      <c r="Z240" s="318"/>
      <c r="AA240" s="318"/>
      <c r="AB240" s="319"/>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0">
        <v>7</v>
      </c>
      <c r="B241" s="1070">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7"/>
      <c r="Z241" s="318"/>
      <c r="AA241" s="318"/>
      <c r="AB241" s="319"/>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0">
        <v>8</v>
      </c>
      <c r="B242" s="1070">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7"/>
      <c r="Z242" s="318"/>
      <c r="AA242" s="318"/>
      <c r="AB242" s="319"/>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0">
        <v>9</v>
      </c>
      <c r="B243" s="1070">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7"/>
      <c r="Z243" s="318"/>
      <c r="AA243" s="318"/>
      <c r="AB243" s="319"/>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0">
        <v>10</v>
      </c>
      <c r="B244" s="1070">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7"/>
      <c r="Z244" s="318"/>
      <c r="AA244" s="318"/>
      <c r="AB244" s="319"/>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0">
        <v>11</v>
      </c>
      <c r="B245" s="1070">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7"/>
      <c r="Z245" s="318"/>
      <c r="AA245" s="318"/>
      <c r="AB245" s="319"/>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0">
        <v>12</v>
      </c>
      <c r="B246" s="1070">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7"/>
      <c r="Z246" s="318"/>
      <c r="AA246" s="318"/>
      <c r="AB246" s="319"/>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0">
        <v>13</v>
      </c>
      <c r="B247" s="1070">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7"/>
      <c r="Z247" s="318"/>
      <c r="AA247" s="318"/>
      <c r="AB247" s="319"/>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0">
        <v>14</v>
      </c>
      <c r="B248" s="1070">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7"/>
      <c r="Z248" s="318"/>
      <c r="AA248" s="318"/>
      <c r="AB248" s="319"/>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0">
        <v>15</v>
      </c>
      <c r="B249" s="1070">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7"/>
      <c r="Z249" s="318"/>
      <c r="AA249" s="318"/>
      <c r="AB249" s="319"/>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0">
        <v>16</v>
      </c>
      <c r="B250" s="1070">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7"/>
      <c r="Z250" s="318"/>
      <c r="AA250" s="318"/>
      <c r="AB250" s="319"/>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0">
        <v>17</v>
      </c>
      <c r="B251" s="1070">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7"/>
      <c r="Z251" s="318"/>
      <c r="AA251" s="318"/>
      <c r="AB251" s="319"/>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0">
        <v>18</v>
      </c>
      <c r="B252" s="1070">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7"/>
      <c r="Z252" s="318"/>
      <c r="AA252" s="318"/>
      <c r="AB252" s="319"/>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0">
        <v>19</v>
      </c>
      <c r="B253" s="1070">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7"/>
      <c r="Z253" s="318"/>
      <c r="AA253" s="318"/>
      <c r="AB253" s="319"/>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0">
        <v>20</v>
      </c>
      <c r="B254" s="1070">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7"/>
      <c r="Z254" s="318"/>
      <c r="AA254" s="318"/>
      <c r="AB254" s="319"/>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0">
        <v>21</v>
      </c>
      <c r="B255" s="1070">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7"/>
      <c r="Z255" s="318"/>
      <c r="AA255" s="318"/>
      <c r="AB255" s="319"/>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0">
        <v>22</v>
      </c>
      <c r="B256" s="1070">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7"/>
      <c r="Z256" s="318"/>
      <c r="AA256" s="318"/>
      <c r="AB256" s="319"/>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0">
        <v>23</v>
      </c>
      <c r="B257" s="1070">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7"/>
      <c r="Z257" s="318"/>
      <c r="AA257" s="318"/>
      <c r="AB257" s="319"/>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0">
        <v>24</v>
      </c>
      <c r="B258" s="1070">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7"/>
      <c r="Z258" s="318"/>
      <c r="AA258" s="318"/>
      <c r="AB258" s="319"/>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0">
        <v>25</v>
      </c>
      <c r="B259" s="1070">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7"/>
      <c r="Z259" s="318"/>
      <c r="AA259" s="318"/>
      <c r="AB259" s="319"/>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0">
        <v>26</v>
      </c>
      <c r="B260" s="1070">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7"/>
      <c r="Z260" s="318"/>
      <c r="AA260" s="318"/>
      <c r="AB260" s="319"/>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0">
        <v>27</v>
      </c>
      <c r="B261" s="1070">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7"/>
      <c r="Z261" s="318"/>
      <c r="AA261" s="318"/>
      <c r="AB261" s="319"/>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0">
        <v>28</v>
      </c>
      <c r="B262" s="1070">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7"/>
      <c r="Z262" s="318"/>
      <c r="AA262" s="318"/>
      <c r="AB262" s="319"/>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0">
        <v>29</v>
      </c>
      <c r="B263" s="1070">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7"/>
      <c r="Z263" s="318"/>
      <c r="AA263" s="318"/>
      <c r="AB263" s="319"/>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0">
        <v>30</v>
      </c>
      <c r="B264" s="1070">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7"/>
      <c r="Z264" s="318"/>
      <c r="AA264" s="318"/>
      <c r="AB264" s="319"/>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94"/>
      <c r="Q265" s="94"/>
      <c r="R265" s="94"/>
      <c r="S265" s="94"/>
      <c r="T265" s="94"/>
      <c r="U265" s="94"/>
      <c r="V265" s="94"/>
      <c r="W265" s="94"/>
      <c r="X265" s="94"/>
      <c r="Y265" s="95"/>
      <c r="Z265" s="95"/>
      <c r="AA265" s="95"/>
      <c r="AB265" s="95"/>
      <c r="AC265" s="95"/>
      <c r="AD265" s="95"/>
      <c r="AE265" s="95"/>
      <c r="AF265" s="95"/>
      <c r="AG265" s="95"/>
      <c r="AH265" s="95"/>
      <c r="AI265" s="95"/>
      <c r="AJ265" s="95"/>
      <c r="AK265" s="95"/>
      <c r="AL265" s="95"/>
      <c r="AM265" s="95"/>
      <c r="AN265" s="95"/>
      <c r="AO265" s="95"/>
    </row>
    <row r="266" spans="1:50" x14ac:dyDescent="0.15">
      <c r="A266" s="9"/>
      <c r="B266" s="44" t="s">
        <v>620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15">
      <c r="A267" s="344"/>
      <c r="B267" s="344"/>
      <c r="C267" s="344" t="s">
        <v>621</v>
      </c>
      <c r="D267" s="344"/>
      <c r="E267" s="344"/>
      <c r="F267" s="344"/>
      <c r="G267" s="344"/>
      <c r="H267" s="344"/>
      <c r="I267" s="344"/>
      <c r="J267" s="251" t="s">
        <v>358</v>
      </c>
      <c r="K267" s="416"/>
      <c r="L267" s="416"/>
      <c r="M267" s="416"/>
      <c r="N267" s="416"/>
      <c r="O267" s="416"/>
      <c r="P267" s="345" t="s">
        <v>622</v>
      </c>
      <c r="Q267" s="345"/>
      <c r="R267" s="345"/>
      <c r="S267" s="345"/>
      <c r="T267" s="345"/>
      <c r="U267" s="345"/>
      <c r="V267" s="345"/>
      <c r="W267" s="345"/>
      <c r="X267" s="345"/>
      <c r="Y267" s="342" t="s">
        <v>610</v>
      </c>
      <c r="Z267" s="343"/>
      <c r="AA267" s="343"/>
      <c r="AB267" s="343"/>
      <c r="AC267" s="251" t="s">
        <v>410</v>
      </c>
      <c r="AD267" s="251"/>
      <c r="AE267" s="251"/>
      <c r="AF267" s="251"/>
      <c r="AG267" s="251"/>
      <c r="AH267" s="342" t="s">
        <v>345</v>
      </c>
      <c r="AI267" s="344"/>
      <c r="AJ267" s="344"/>
      <c r="AK267" s="344"/>
      <c r="AL267" s="344" t="s">
        <v>22</v>
      </c>
      <c r="AM267" s="344"/>
      <c r="AN267" s="344"/>
      <c r="AO267" s="417"/>
      <c r="AP267" s="418" t="s">
        <v>359</v>
      </c>
      <c r="AQ267" s="418"/>
      <c r="AR267" s="418"/>
      <c r="AS267" s="418"/>
      <c r="AT267" s="418"/>
      <c r="AU267" s="418"/>
      <c r="AV267" s="418"/>
      <c r="AW267" s="418"/>
      <c r="AX267" s="418"/>
    </row>
    <row r="268" spans="1:50" ht="26.25" customHeight="1" x14ac:dyDescent="0.15">
      <c r="A268" s="1070">
        <v>1</v>
      </c>
      <c r="B268" s="1070">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7"/>
      <c r="Z268" s="318"/>
      <c r="AA268" s="318"/>
      <c r="AB268" s="319"/>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0">
        <v>2</v>
      </c>
      <c r="B269" s="1070">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7"/>
      <c r="Z269" s="318"/>
      <c r="AA269" s="318"/>
      <c r="AB269" s="319"/>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0">
        <v>3</v>
      </c>
      <c r="B270" s="1070">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7"/>
      <c r="Z270" s="318"/>
      <c r="AA270" s="318"/>
      <c r="AB270" s="319"/>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0">
        <v>4</v>
      </c>
      <c r="B271" s="1070">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7"/>
      <c r="Z271" s="318"/>
      <c r="AA271" s="318"/>
      <c r="AB271" s="319"/>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0">
        <v>5</v>
      </c>
      <c r="B272" s="1070">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7"/>
      <c r="Z272" s="318"/>
      <c r="AA272" s="318"/>
      <c r="AB272" s="319"/>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0">
        <v>6</v>
      </c>
      <c r="B273" s="1070">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7"/>
      <c r="Z273" s="318"/>
      <c r="AA273" s="318"/>
      <c r="AB273" s="319"/>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0">
        <v>7</v>
      </c>
      <c r="B274" s="1070">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7"/>
      <c r="Z274" s="318"/>
      <c r="AA274" s="318"/>
      <c r="AB274" s="319"/>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0">
        <v>8</v>
      </c>
      <c r="B275" s="1070">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7"/>
      <c r="Z275" s="318"/>
      <c r="AA275" s="318"/>
      <c r="AB275" s="319"/>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0">
        <v>9</v>
      </c>
      <c r="B276" s="1070">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7"/>
      <c r="Z276" s="318"/>
      <c r="AA276" s="318"/>
      <c r="AB276" s="319"/>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0">
        <v>10</v>
      </c>
      <c r="B277" s="1070">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7"/>
      <c r="Z277" s="318"/>
      <c r="AA277" s="318"/>
      <c r="AB277" s="319"/>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0">
        <v>11</v>
      </c>
      <c r="B278" s="1070">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7"/>
      <c r="Z278" s="318"/>
      <c r="AA278" s="318"/>
      <c r="AB278" s="319"/>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0">
        <v>12</v>
      </c>
      <c r="B279" s="1070">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7"/>
      <c r="Z279" s="318"/>
      <c r="AA279" s="318"/>
      <c r="AB279" s="319"/>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0">
        <v>13</v>
      </c>
      <c r="B280" s="1070">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7"/>
      <c r="Z280" s="318"/>
      <c r="AA280" s="318"/>
      <c r="AB280" s="319"/>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0">
        <v>14</v>
      </c>
      <c r="B281" s="1070">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7"/>
      <c r="Z281" s="318"/>
      <c r="AA281" s="318"/>
      <c r="AB281" s="319"/>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0">
        <v>15</v>
      </c>
      <c r="B282" s="1070">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7"/>
      <c r="Z282" s="318"/>
      <c r="AA282" s="318"/>
      <c r="AB282" s="319"/>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0">
        <v>16</v>
      </c>
      <c r="B283" s="1070">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7"/>
      <c r="Z283" s="318"/>
      <c r="AA283" s="318"/>
      <c r="AB283" s="319"/>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0">
        <v>17</v>
      </c>
      <c r="B284" s="1070">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7"/>
      <c r="Z284" s="318"/>
      <c r="AA284" s="318"/>
      <c r="AB284" s="319"/>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0">
        <v>18</v>
      </c>
      <c r="B285" s="1070">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7"/>
      <c r="Z285" s="318"/>
      <c r="AA285" s="318"/>
      <c r="AB285" s="319"/>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0">
        <v>19</v>
      </c>
      <c r="B286" s="1070">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7"/>
      <c r="Z286" s="318"/>
      <c r="AA286" s="318"/>
      <c r="AB286" s="319"/>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0">
        <v>20</v>
      </c>
      <c r="B287" s="1070">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7"/>
      <c r="Z287" s="318"/>
      <c r="AA287" s="318"/>
      <c r="AB287" s="319"/>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0">
        <v>21</v>
      </c>
      <c r="B288" s="1070">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7"/>
      <c r="Z288" s="318"/>
      <c r="AA288" s="318"/>
      <c r="AB288" s="319"/>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0">
        <v>22</v>
      </c>
      <c r="B289" s="1070">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7"/>
      <c r="Z289" s="318"/>
      <c r="AA289" s="318"/>
      <c r="AB289" s="319"/>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0">
        <v>23</v>
      </c>
      <c r="B290" s="1070">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7"/>
      <c r="Z290" s="318"/>
      <c r="AA290" s="318"/>
      <c r="AB290" s="319"/>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0">
        <v>24</v>
      </c>
      <c r="B291" s="1070">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7"/>
      <c r="Z291" s="318"/>
      <c r="AA291" s="318"/>
      <c r="AB291" s="319"/>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0">
        <v>25</v>
      </c>
      <c r="B292" s="1070">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7"/>
      <c r="Z292" s="318"/>
      <c r="AA292" s="318"/>
      <c r="AB292" s="319"/>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0">
        <v>26</v>
      </c>
      <c r="B293" s="1070">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7"/>
      <c r="Z293" s="318"/>
      <c r="AA293" s="318"/>
      <c r="AB293" s="319"/>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0">
        <v>27</v>
      </c>
      <c r="B294" s="1070">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7"/>
      <c r="Z294" s="318"/>
      <c r="AA294" s="318"/>
      <c r="AB294" s="319"/>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0">
        <v>28</v>
      </c>
      <c r="B295" s="1070">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7"/>
      <c r="Z295" s="318"/>
      <c r="AA295" s="318"/>
      <c r="AB295" s="319"/>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0">
        <v>29</v>
      </c>
      <c r="B296" s="1070">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7"/>
      <c r="Z296" s="318"/>
      <c r="AA296" s="318"/>
      <c r="AB296" s="319"/>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0">
        <v>30</v>
      </c>
      <c r="B297" s="1070">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7"/>
      <c r="Z297" s="318"/>
      <c r="AA297" s="318"/>
      <c r="AB297" s="319"/>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98"/>
      <c r="B298" s="98"/>
      <c r="P298" s="94"/>
      <c r="Q298" s="94"/>
      <c r="R298" s="94"/>
      <c r="S298" s="94"/>
      <c r="T298" s="94"/>
      <c r="U298" s="94"/>
      <c r="V298" s="94"/>
      <c r="W298" s="94"/>
      <c r="X298" s="94"/>
      <c r="Y298" s="95"/>
      <c r="Z298" s="95"/>
      <c r="AA298" s="95"/>
      <c r="AB298" s="95"/>
      <c r="AC298" s="95"/>
      <c r="AD298" s="95"/>
      <c r="AE298" s="95"/>
      <c r="AF298" s="95"/>
      <c r="AG298" s="95"/>
      <c r="AH298" s="95"/>
      <c r="AI298" s="95"/>
      <c r="AJ298" s="95"/>
      <c r="AK298" s="95"/>
      <c r="AL298" s="95"/>
      <c r="AM298" s="95"/>
      <c r="AN298" s="95"/>
      <c r="AO298" s="95"/>
    </row>
    <row r="299" spans="1:50" x14ac:dyDescent="0.15">
      <c r="A299" s="9"/>
      <c r="B299" s="44" t="s">
        <v>623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15">
      <c r="A300" s="344"/>
      <c r="B300" s="344"/>
      <c r="C300" s="344" t="s">
        <v>615</v>
      </c>
      <c r="D300" s="344"/>
      <c r="E300" s="344"/>
      <c r="F300" s="344"/>
      <c r="G300" s="344"/>
      <c r="H300" s="344"/>
      <c r="I300" s="344"/>
      <c r="J300" s="251" t="s">
        <v>358</v>
      </c>
      <c r="K300" s="416"/>
      <c r="L300" s="416"/>
      <c r="M300" s="416"/>
      <c r="N300" s="416"/>
      <c r="O300" s="416"/>
      <c r="P300" s="345" t="s">
        <v>616</v>
      </c>
      <c r="Q300" s="345"/>
      <c r="R300" s="345"/>
      <c r="S300" s="345"/>
      <c r="T300" s="345"/>
      <c r="U300" s="345"/>
      <c r="V300" s="345"/>
      <c r="W300" s="345"/>
      <c r="X300" s="345"/>
      <c r="Y300" s="342" t="s">
        <v>624</v>
      </c>
      <c r="Z300" s="343"/>
      <c r="AA300" s="343"/>
      <c r="AB300" s="343"/>
      <c r="AC300" s="251" t="s">
        <v>410</v>
      </c>
      <c r="AD300" s="251"/>
      <c r="AE300" s="251"/>
      <c r="AF300" s="251"/>
      <c r="AG300" s="251"/>
      <c r="AH300" s="342" t="s">
        <v>345</v>
      </c>
      <c r="AI300" s="344"/>
      <c r="AJ300" s="344"/>
      <c r="AK300" s="344"/>
      <c r="AL300" s="344" t="s">
        <v>22</v>
      </c>
      <c r="AM300" s="344"/>
      <c r="AN300" s="344"/>
      <c r="AO300" s="417"/>
      <c r="AP300" s="418" t="s">
        <v>359</v>
      </c>
      <c r="AQ300" s="418"/>
      <c r="AR300" s="418"/>
      <c r="AS300" s="418"/>
      <c r="AT300" s="418"/>
      <c r="AU300" s="418"/>
      <c r="AV300" s="418"/>
      <c r="AW300" s="418"/>
      <c r="AX300" s="418"/>
    </row>
    <row r="301" spans="1:50" ht="26.25" customHeight="1" x14ac:dyDescent="0.15">
      <c r="A301" s="1070">
        <v>1</v>
      </c>
      <c r="B301" s="1070">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7"/>
      <c r="Z301" s="318"/>
      <c r="AA301" s="318"/>
      <c r="AB301" s="319"/>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0">
        <v>2</v>
      </c>
      <c r="B302" s="1070">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7"/>
      <c r="Z302" s="318"/>
      <c r="AA302" s="318"/>
      <c r="AB302" s="319"/>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0">
        <v>3</v>
      </c>
      <c r="B303" s="1070">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7"/>
      <c r="Z303" s="318"/>
      <c r="AA303" s="318"/>
      <c r="AB303" s="319"/>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0">
        <v>4</v>
      </c>
      <c r="B304" s="1070">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7"/>
      <c r="Z304" s="318"/>
      <c r="AA304" s="318"/>
      <c r="AB304" s="319"/>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0">
        <v>5</v>
      </c>
      <c r="B305" s="1070">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7"/>
      <c r="Z305" s="318"/>
      <c r="AA305" s="318"/>
      <c r="AB305" s="319"/>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0">
        <v>6</v>
      </c>
      <c r="B306" s="1070">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7"/>
      <c r="Z306" s="318"/>
      <c r="AA306" s="318"/>
      <c r="AB306" s="319"/>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0">
        <v>7</v>
      </c>
      <c r="B307" s="1070">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7"/>
      <c r="Z307" s="318"/>
      <c r="AA307" s="318"/>
      <c r="AB307" s="319"/>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0">
        <v>8</v>
      </c>
      <c r="B308" s="1070">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7"/>
      <c r="Z308" s="318"/>
      <c r="AA308" s="318"/>
      <c r="AB308" s="319"/>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0">
        <v>9</v>
      </c>
      <c r="B309" s="1070">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7"/>
      <c r="Z309" s="318"/>
      <c r="AA309" s="318"/>
      <c r="AB309" s="319"/>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0">
        <v>10</v>
      </c>
      <c r="B310" s="1070">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7"/>
      <c r="Z310" s="318"/>
      <c r="AA310" s="318"/>
      <c r="AB310" s="319"/>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0">
        <v>11</v>
      </c>
      <c r="B311" s="1070">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7"/>
      <c r="Z311" s="318"/>
      <c r="AA311" s="318"/>
      <c r="AB311" s="319"/>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0">
        <v>12</v>
      </c>
      <c r="B312" s="1070">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7"/>
      <c r="Z312" s="318"/>
      <c r="AA312" s="318"/>
      <c r="AB312" s="319"/>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0">
        <v>13</v>
      </c>
      <c r="B313" s="1070">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7"/>
      <c r="Z313" s="318"/>
      <c r="AA313" s="318"/>
      <c r="AB313" s="319"/>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0">
        <v>14</v>
      </c>
      <c r="B314" s="1070">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7"/>
      <c r="Z314" s="318"/>
      <c r="AA314" s="318"/>
      <c r="AB314" s="319"/>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0">
        <v>15</v>
      </c>
      <c r="B315" s="1070">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7"/>
      <c r="Z315" s="318"/>
      <c r="AA315" s="318"/>
      <c r="AB315" s="319"/>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0">
        <v>16</v>
      </c>
      <c r="B316" s="1070">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7"/>
      <c r="Z316" s="318"/>
      <c r="AA316" s="318"/>
      <c r="AB316" s="319"/>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0">
        <v>17</v>
      </c>
      <c r="B317" s="1070">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7"/>
      <c r="Z317" s="318"/>
      <c r="AA317" s="318"/>
      <c r="AB317" s="319"/>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0">
        <v>18</v>
      </c>
      <c r="B318" s="1070">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7"/>
      <c r="Z318" s="318"/>
      <c r="AA318" s="318"/>
      <c r="AB318" s="319"/>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0">
        <v>19</v>
      </c>
      <c r="B319" s="1070">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7"/>
      <c r="Z319" s="318"/>
      <c r="AA319" s="318"/>
      <c r="AB319" s="319"/>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0">
        <v>20</v>
      </c>
      <c r="B320" s="1070">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7"/>
      <c r="Z320" s="318"/>
      <c r="AA320" s="318"/>
      <c r="AB320" s="319"/>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0">
        <v>21</v>
      </c>
      <c r="B321" s="1070">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7"/>
      <c r="Z321" s="318"/>
      <c r="AA321" s="318"/>
      <c r="AB321" s="319"/>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0">
        <v>22</v>
      </c>
      <c r="B322" s="1070">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7"/>
      <c r="Z322" s="318"/>
      <c r="AA322" s="318"/>
      <c r="AB322" s="319"/>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0">
        <v>23</v>
      </c>
      <c r="B323" s="1070">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7"/>
      <c r="Z323" s="318"/>
      <c r="AA323" s="318"/>
      <c r="AB323" s="319"/>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0">
        <v>24</v>
      </c>
      <c r="B324" s="1070">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7"/>
      <c r="Z324" s="318"/>
      <c r="AA324" s="318"/>
      <c r="AB324" s="319"/>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0">
        <v>25</v>
      </c>
      <c r="B325" s="1070">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7"/>
      <c r="Z325" s="318"/>
      <c r="AA325" s="318"/>
      <c r="AB325" s="319"/>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0">
        <v>26</v>
      </c>
      <c r="B326" s="1070">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7"/>
      <c r="Z326" s="318"/>
      <c r="AA326" s="318"/>
      <c r="AB326" s="319"/>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0">
        <v>27</v>
      </c>
      <c r="B327" s="1070">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7"/>
      <c r="Z327" s="318"/>
      <c r="AA327" s="318"/>
      <c r="AB327" s="319"/>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0">
        <v>28</v>
      </c>
      <c r="B328" s="1070">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7"/>
      <c r="Z328" s="318"/>
      <c r="AA328" s="318"/>
      <c r="AB328" s="319"/>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0">
        <v>29</v>
      </c>
      <c r="B329" s="1070">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7"/>
      <c r="Z329" s="318"/>
      <c r="AA329" s="318"/>
      <c r="AB329" s="319"/>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0">
        <v>30</v>
      </c>
      <c r="B330" s="1070">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7"/>
      <c r="Z330" s="318"/>
      <c r="AA330" s="318"/>
      <c r="AB330" s="319"/>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94"/>
      <c r="Q331" s="94"/>
      <c r="R331" s="94"/>
      <c r="S331" s="94"/>
      <c r="T331" s="94"/>
      <c r="U331" s="94"/>
      <c r="V331" s="94"/>
      <c r="W331" s="94"/>
      <c r="X331" s="94"/>
      <c r="Y331" s="95"/>
      <c r="Z331" s="95"/>
      <c r="AA331" s="95"/>
      <c r="AB331" s="95"/>
      <c r="AC331" s="95"/>
      <c r="AD331" s="95"/>
      <c r="AE331" s="95"/>
      <c r="AF331" s="95"/>
      <c r="AG331" s="95"/>
      <c r="AH331" s="95"/>
      <c r="AI331" s="95"/>
      <c r="AJ331" s="95"/>
      <c r="AK331" s="95"/>
      <c r="AL331" s="95"/>
      <c r="AM331" s="95"/>
      <c r="AN331" s="95"/>
      <c r="AO331" s="95"/>
    </row>
    <row r="332" spans="1:50" x14ac:dyDescent="0.15">
      <c r="A332" s="9"/>
      <c r="B332" s="44" t="s">
        <v>625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15">
      <c r="A333" s="344"/>
      <c r="B333" s="344"/>
      <c r="C333" s="344" t="s">
        <v>608</v>
      </c>
      <c r="D333" s="344"/>
      <c r="E333" s="344"/>
      <c r="F333" s="344"/>
      <c r="G333" s="344"/>
      <c r="H333" s="344"/>
      <c r="I333" s="344"/>
      <c r="J333" s="251" t="s">
        <v>358</v>
      </c>
      <c r="K333" s="416"/>
      <c r="L333" s="416"/>
      <c r="M333" s="416"/>
      <c r="N333" s="416"/>
      <c r="O333" s="416"/>
      <c r="P333" s="345" t="s">
        <v>622</v>
      </c>
      <c r="Q333" s="345"/>
      <c r="R333" s="345"/>
      <c r="S333" s="345"/>
      <c r="T333" s="345"/>
      <c r="U333" s="345"/>
      <c r="V333" s="345"/>
      <c r="W333" s="345"/>
      <c r="X333" s="345"/>
      <c r="Y333" s="342" t="s">
        <v>610</v>
      </c>
      <c r="Z333" s="343"/>
      <c r="AA333" s="343"/>
      <c r="AB333" s="343"/>
      <c r="AC333" s="251" t="s">
        <v>410</v>
      </c>
      <c r="AD333" s="251"/>
      <c r="AE333" s="251"/>
      <c r="AF333" s="251"/>
      <c r="AG333" s="251"/>
      <c r="AH333" s="342" t="s">
        <v>345</v>
      </c>
      <c r="AI333" s="344"/>
      <c r="AJ333" s="344"/>
      <c r="AK333" s="344"/>
      <c r="AL333" s="344" t="s">
        <v>22</v>
      </c>
      <c r="AM333" s="344"/>
      <c r="AN333" s="344"/>
      <c r="AO333" s="417"/>
      <c r="AP333" s="418" t="s">
        <v>359</v>
      </c>
      <c r="AQ333" s="418"/>
      <c r="AR333" s="418"/>
      <c r="AS333" s="418"/>
      <c r="AT333" s="418"/>
      <c r="AU333" s="418"/>
      <c r="AV333" s="418"/>
      <c r="AW333" s="418"/>
      <c r="AX333" s="418"/>
    </row>
    <row r="334" spans="1:50" ht="26.25" customHeight="1" x14ac:dyDescent="0.15">
      <c r="A334" s="1070">
        <v>1</v>
      </c>
      <c r="B334" s="1070">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7"/>
      <c r="Z334" s="318"/>
      <c r="AA334" s="318"/>
      <c r="AB334" s="319"/>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0">
        <v>2</v>
      </c>
      <c r="B335" s="1070">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7"/>
      <c r="Z335" s="318"/>
      <c r="AA335" s="318"/>
      <c r="AB335" s="319"/>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0">
        <v>3</v>
      </c>
      <c r="B336" s="1070">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7"/>
      <c r="Z336" s="318"/>
      <c r="AA336" s="318"/>
      <c r="AB336" s="319"/>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0">
        <v>4</v>
      </c>
      <c r="B337" s="1070">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7"/>
      <c r="Z337" s="318"/>
      <c r="AA337" s="318"/>
      <c r="AB337" s="319"/>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0">
        <v>5</v>
      </c>
      <c r="B338" s="1070">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7"/>
      <c r="Z338" s="318"/>
      <c r="AA338" s="318"/>
      <c r="AB338" s="319"/>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0">
        <v>6</v>
      </c>
      <c r="B339" s="1070">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7"/>
      <c r="Z339" s="318"/>
      <c r="AA339" s="318"/>
      <c r="AB339" s="319"/>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0">
        <v>7</v>
      </c>
      <c r="B340" s="1070">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7"/>
      <c r="Z340" s="318"/>
      <c r="AA340" s="318"/>
      <c r="AB340" s="319"/>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0">
        <v>8</v>
      </c>
      <c r="B341" s="1070">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7"/>
      <c r="Z341" s="318"/>
      <c r="AA341" s="318"/>
      <c r="AB341" s="319"/>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0">
        <v>9</v>
      </c>
      <c r="B342" s="1070">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7"/>
      <c r="Z342" s="318"/>
      <c r="AA342" s="318"/>
      <c r="AB342" s="319"/>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0">
        <v>10</v>
      </c>
      <c r="B343" s="1070">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7"/>
      <c r="Z343" s="318"/>
      <c r="AA343" s="318"/>
      <c r="AB343" s="319"/>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0">
        <v>11</v>
      </c>
      <c r="B344" s="1070">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7"/>
      <c r="Z344" s="318"/>
      <c r="AA344" s="318"/>
      <c r="AB344" s="319"/>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0">
        <v>12</v>
      </c>
      <c r="B345" s="1070">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7"/>
      <c r="Z345" s="318"/>
      <c r="AA345" s="318"/>
      <c r="AB345" s="319"/>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0">
        <v>13</v>
      </c>
      <c r="B346" s="1070">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7"/>
      <c r="Z346" s="318"/>
      <c r="AA346" s="318"/>
      <c r="AB346" s="319"/>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0">
        <v>14</v>
      </c>
      <c r="B347" s="1070">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7"/>
      <c r="Z347" s="318"/>
      <c r="AA347" s="318"/>
      <c r="AB347" s="319"/>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0">
        <v>15</v>
      </c>
      <c r="B348" s="1070">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7"/>
      <c r="Z348" s="318"/>
      <c r="AA348" s="318"/>
      <c r="AB348" s="319"/>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0">
        <v>16</v>
      </c>
      <c r="B349" s="1070">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7"/>
      <c r="Z349" s="318"/>
      <c r="AA349" s="318"/>
      <c r="AB349" s="319"/>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0">
        <v>17</v>
      </c>
      <c r="B350" s="1070">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7"/>
      <c r="Z350" s="318"/>
      <c r="AA350" s="318"/>
      <c r="AB350" s="319"/>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0">
        <v>18</v>
      </c>
      <c r="B351" s="1070">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7"/>
      <c r="Z351" s="318"/>
      <c r="AA351" s="318"/>
      <c r="AB351" s="319"/>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0">
        <v>19</v>
      </c>
      <c r="B352" s="1070">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7"/>
      <c r="Z352" s="318"/>
      <c r="AA352" s="318"/>
      <c r="AB352" s="319"/>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0">
        <v>20</v>
      </c>
      <c r="B353" s="1070">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7"/>
      <c r="Z353" s="318"/>
      <c r="AA353" s="318"/>
      <c r="AB353" s="319"/>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0">
        <v>21</v>
      </c>
      <c r="B354" s="1070">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7"/>
      <c r="Z354" s="318"/>
      <c r="AA354" s="318"/>
      <c r="AB354" s="319"/>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0">
        <v>22</v>
      </c>
      <c r="B355" s="1070">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7"/>
      <c r="Z355" s="318"/>
      <c r="AA355" s="318"/>
      <c r="AB355" s="319"/>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0">
        <v>23</v>
      </c>
      <c r="B356" s="1070">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7"/>
      <c r="Z356" s="318"/>
      <c r="AA356" s="318"/>
      <c r="AB356" s="319"/>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0">
        <v>24</v>
      </c>
      <c r="B357" s="1070">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7"/>
      <c r="Z357" s="318"/>
      <c r="AA357" s="318"/>
      <c r="AB357" s="319"/>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0">
        <v>25</v>
      </c>
      <c r="B358" s="1070">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7"/>
      <c r="Z358" s="318"/>
      <c r="AA358" s="318"/>
      <c r="AB358" s="319"/>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0">
        <v>26</v>
      </c>
      <c r="B359" s="1070">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7"/>
      <c r="Z359" s="318"/>
      <c r="AA359" s="318"/>
      <c r="AB359" s="319"/>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0">
        <v>27</v>
      </c>
      <c r="B360" s="1070">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7"/>
      <c r="Z360" s="318"/>
      <c r="AA360" s="318"/>
      <c r="AB360" s="319"/>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0">
        <v>28</v>
      </c>
      <c r="B361" s="1070">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7"/>
      <c r="Z361" s="318"/>
      <c r="AA361" s="318"/>
      <c r="AB361" s="319"/>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0">
        <v>29</v>
      </c>
      <c r="B362" s="1070">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7"/>
      <c r="Z362" s="318"/>
      <c r="AA362" s="318"/>
      <c r="AB362" s="319"/>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0">
        <v>30</v>
      </c>
      <c r="B363" s="1070">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7"/>
      <c r="Z363" s="318"/>
      <c r="AA363" s="318"/>
      <c r="AB363" s="319"/>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94"/>
      <c r="Q364" s="94"/>
      <c r="R364" s="94"/>
      <c r="S364" s="94"/>
      <c r="T364" s="94"/>
      <c r="U364" s="94"/>
      <c r="V364" s="94"/>
      <c r="W364" s="94"/>
      <c r="X364" s="94"/>
      <c r="Y364" s="95"/>
      <c r="Z364" s="95"/>
      <c r="AA364" s="95"/>
      <c r="AB364" s="95"/>
      <c r="AC364" s="95"/>
      <c r="AD364" s="95"/>
      <c r="AE364" s="95"/>
      <c r="AF364" s="95"/>
      <c r="AG364" s="95"/>
      <c r="AH364" s="95"/>
      <c r="AI364" s="95"/>
      <c r="AJ364" s="95"/>
      <c r="AK364" s="95"/>
      <c r="AL364" s="95"/>
      <c r="AM364" s="95"/>
      <c r="AN364" s="95"/>
      <c r="AO364" s="95"/>
    </row>
    <row r="365" spans="1:50" x14ac:dyDescent="0.15">
      <c r="A365" s="9"/>
      <c r="B365" s="44" t="s">
        <v>626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15">
      <c r="A366" s="344"/>
      <c r="B366" s="344"/>
      <c r="C366" s="344" t="s">
        <v>621</v>
      </c>
      <c r="D366" s="344"/>
      <c r="E366" s="344"/>
      <c r="F366" s="344"/>
      <c r="G366" s="344"/>
      <c r="H366" s="344"/>
      <c r="I366" s="344"/>
      <c r="J366" s="251" t="s">
        <v>358</v>
      </c>
      <c r="K366" s="416"/>
      <c r="L366" s="416"/>
      <c r="M366" s="416"/>
      <c r="N366" s="416"/>
      <c r="O366" s="416"/>
      <c r="P366" s="345" t="s">
        <v>616</v>
      </c>
      <c r="Q366" s="345"/>
      <c r="R366" s="345"/>
      <c r="S366" s="345"/>
      <c r="T366" s="345"/>
      <c r="U366" s="345"/>
      <c r="V366" s="345"/>
      <c r="W366" s="345"/>
      <c r="X366" s="345"/>
      <c r="Y366" s="342" t="s">
        <v>624</v>
      </c>
      <c r="Z366" s="343"/>
      <c r="AA366" s="343"/>
      <c r="AB366" s="343"/>
      <c r="AC366" s="251" t="s">
        <v>410</v>
      </c>
      <c r="AD366" s="251"/>
      <c r="AE366" s="251"/>
      <c r="AF366" s="251"/>
      <c r="AG366" s="251"/>
      <c r="AH366" s="342" t="s">
        <v>345</v>
      </c>
      <c r="AI366" s="344"/>
      <c r="AJ366" s="344"/>
      <c r="AK366" s="344"/>
      <c r="AL366" s="344" t="s">
        <v>22</v>
      </c>
      <c r="AM366" s="344"/>
      <c r="AN366" s="344"/>
      <c r="AO366" s="417"/>
      <c r="AP366" s="418" t="s">
        <v>359</v>
      </c>
      <c r="AQ366" s="418"/>
      <c r="AR366" s="418"/>
      <c r="AS366" s="418"/>
      <c r="AT366" s="418"/>
      <c r="AU366" s="418"/>
      <c r="AV366" s="418"/>
      <c r="AW366" s="418"/>
      <c r="AX366" s="418"/>
    </row>
    <row r="367" spans="1:50" ht="26.25" customHeight="1" x14ac:dyDescent="0.15">
      <c r="A367" s="1070">
        <v>1</v>
      </c>
      <c r="B367" s="1070">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7"/>
      <c r="Z367" s="318"/>
      <c r="AA367" s="318"/>
      <c r="AB367" s="319"/>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0">
        <v>2</v>
      </c>
      <c r="B368" s="1070">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7"/>
      <c r="Z368" s="318"/>
      <c r="AA368" s="318"/>
      <c r="AB368" s="319"/>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0">
        <v>3</v>
      </c>
      <c r="B369" s="1070">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7"/>
      <c r="Z369" s="318"/>
      <c r="AA369" s="318"/>
      <c r="AB369" s="319"/>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0">
        <v>4</v>
      </c>
      <c r="B370" s="1070">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7"/>
      <c r="Z370" s="318"/>
      <c r="AA370" s="318"/>
      <c r="AB370" s="319"/>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0">
        <v>5</v>
      </c>
      <c r="B371" s="1070">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7"/>
      <c r="Z371" s="318"/>
      <c r="AA371" s="318"/>
      <c r="AB371" s="319"/>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0">
        <v>6</v>
      </c>
      <c r="B372" s="1070">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7"/>
      <c r="Z372" s="318"/>
      <c r="AA372" s="318"/>
      <c r="AB372" s="319"/>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0">
        <v>7</v>
      </c>
      <c r="B373" s="1070">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7"/>
      <c r="Z373" s="318"/>
      <c r="AA373" s="318"/>
      <c r="AB373" s="319"/>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0">
        <v>8</v>
      </c>
      <c r="B374" s="1070">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7"/>
      <c r="Z374" s="318"/>
      <c r="AA374" s="318"/>
      <c r="AB374" s="319"/>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0">
        <v>9</v>
      </c>
      <c r="B375" s="1070">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7"/>
      <c r="Z375" s="318"/>
      <c r="AA375" s="318"/>
      <c r="AB375" s="319"/>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0">
        <v>10</v>
      </c>
      <c r="B376" s="1070">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7"/>
      <c r="Z376" s="318"/>
      <c r="AA376" s="318"/>
      <c r="AB376" s="319"/>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0">
        <v>11</v>
      </c>
      <c r="B377" s="1070">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7"/>
      <c r="Z377" s="318"/>
      <c r="AA377" s="318"/>
      <c r="AB377" s="319"/>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0">
        <v>12</v>
      </c>
      <c r="B378" s="1070">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7"/>
      <c r="Z378" s="318"/>
      <c r="AA378" s="318"/>
      <c r="AB378" s="319"/>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0">
        <v>13</v>
      </c>
      <c r="B379" s="1070">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7"/>
      <c r="Z379" s="318"/>
      <c r="AA379" s="318"/>
      <c r="AB379" s="319"/>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0">
        <v>14</v>
      </c>
      <c r="B380" s="1070">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7"/>
      <c r="Z380" s="318"/>
      <c r="AA380" s="318"/>
      <c r="AB380" s="319"/>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0">
        <v>15</v>
      </c>
      <c r="B381" s="1070">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7"/>
      <c r="Z381" s="318"/>
      <c r="AA381" s="318"/>
      <c r="AB381" s="319"/>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0">
        <v>16</v>
      </c>
      <c r="B382" s="1070">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7"/>
      <c r="Z382" s="318"/>
      <c r="AA382" s="318"/>
      <c r="AB382" s="319"/>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0">
        <v>17</v>
      </c>
      <c r="B383" s="1070">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7"/>
      <c r="Z383" s="318"/>
      <c r="AA383" s="318"/>
      <c r="AB383" s="319"/>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0">
        <v>18</v>
      </c>
      <c r="B384" s="1070">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7"/>
      <c r="Z384" s="318"/>
      <c r="AA384" s="318"/>
      <c r="AB384" s="319"/>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0">
        <v>19</v>
      </c>
      <c r="B385" s="1070">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7"/>
      <c r="Z385" s="318"/>
      <c r="AA385" s="318"/>
      <c r="AB385" s="319"/>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0">
        <v>20</v>
      </c>
      <c r="B386" s="1070">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7"/>
      <c r="Z386" s="318"/>
      <c r="AA386" s="318"/>
      <c r="AB386" s="319"/>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0">
        <v>21</v>
      </c>
      <c r="B387" s="1070">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7"/>
      <c r="Z387" s="318"/>
      <c r="AA387" s="318"/>
      <c r="AB387" s="319"/>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0">
        <v>22</v>
      </c>
      <c r="B388" s="1070">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7"/>
      <c r="Z388" s="318"/>
      <c r="AA388" s="318"/>
      <c r="AB388" s="319"/>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0">
        <v>23</v>
      </c>
      <c r="B389" s="1070">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7"/>
      <c r="Z389" s="318"/>
      <c r="AA389" s="318"/>
      <c r="AB389" s="319"/>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0">
        <v>24</v>
      </c>
      <c r="B390" s="1070">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7"/>
      <c r="Z390" s="318"/>
      <c r="AA390" s="318"/>
      <c r="AB390" s="319"/>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0">
        <v>25</v>
      </c>
      <c r="B391" s="1070">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7"/>
      <c r="Z391" s="318"/>
      <c r="AA391" s="318"/>
      <c r="AB391" s="319"/>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0">
        <v>26</v>
      </c>
      <c r="B392" s="1070">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7"/>
      <c r="Z392" s="318"/>
      <c r="AA392" s="318"/>
      <c r="AB392" s="319"/>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0">
        <v>27</v>
      </c>
      <c r="B393" s="1070">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7"/>
      <c r="Z393" s="318"/>
      <c r="AA393" s="318"/>
      <c r="AB393" s="319"/>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0">
        <v>28</v>
      </c>
      <c r="B394" s="1070">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7"/>
      <c r="Z394" s="318"/>
      <c r="AA394" s="318"/>
      <c r="AB394" s="319"/>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0">
        <v>29</v>
      </c>
      <c r="B395" s="1070">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7"/>
      <c r="Z395" s="318"/>
      <c r="AA395" s="318"/>
      <c r="AB395" s="319"/>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0">
        <v>30</v>
      </c>
      <c r="B396" s="1070">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7"/>
      <c r="Z396" s="318"/>
      <c r="AA396" s="318"/>
      <c r="AB396" s="319"/>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94"/>
      <c r="Q397" s="94"/>
      <c r="R397" s="94"/>
      <c r="S397" s="94"/>
      <c r="T397" s="94"/>
      <c r="U397" s="94"/>
      <c r="V397" s="94"/>
      <c r="W397" s="94"/>
      <c r="X397" s="94"/>
      <c r="Y397" s="95"/>
      <c r="Z397" s="95"/>
      <c r="AA397" s="95"/>
      <c r="AB397" s="95"/>
      <c r="AC397" s="95"/>
      <c r="AD397" s="95"/>
      <c r="AE397" s="95"/>
      <c r="AF397" s="95"/>
      <c r="AG397" s="95"/>
      <c r="AH397" s="95"/>
      <c r="AI397" s="95"/>
      <c r="AJ397" s="95"/>
      <c r="AK397" s="95"/>
      <c r="AL397" s="95"/>
      <c r="AM397" s="95"/>
      <c r="AN397" s="95"/>
      <c r="AO397" s="95"/>
    </row>
    <row r="398" spans="1:50" x14ac:dyDescent="0.15">
      <c r="A398" s="9"/>
      <c r="B398" s="44" t="s">
        <v>627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15">
      <c r="A399" s="344"/>
      <c r="B399" s="344"/>
      <c r="C399" s="344" t="s">
        <v>621</v>
      </c>
      <c r="D399" s="344"/>
      <c r="E399" s="344"/>
      <c r="F399" s="344"/>
      <c r="G399" s="344"/>
      <c r="H399" s="344"/>
      <c r="I399" s="344"/>
      <c r="J399" s="251" t="s">
        <v>358</v>
      </c>
      <c r="K399" s="416"/>
      <c r="L399" s="416"/>
      <c r="M399" s="416"/>
      <c r="N399" s="416"/>
      <c r="O399" s="416"/>
      <c r="P399" s="345" t="s">
        <v>609</v>
      </c>
      <c r="Q399" s="345"/>
      <c r="R399" s="345"/>
      <c r="S399" s="345"/>
      <c r="T399" s="345"/>
      <c r="U399" s="345"/>
      <c r="V399" s="345"/>
      <c r="W399" s="345"/>
      <c r="X399" s="345"/>
      <c r="Y399" s="342" t="s">
        <v>610</v>
      </c>
      <c r="Z399" s="343"/>
      <c r="AA399" s="343"/>
      <c r="AB399" s="343"/>
      <c r="AC399" s="251" t="s">
        <v>410</v>
      </c>
      <c r="AD399" s="251"/>
      <c r="AE399" s="251"/>
      <c r="AF399" s="251"/>
      <c r="AG399" s="251"/>
      <c r="AH399" s="342" t="s">
        <v>345</v>
      </c>
      <c r="AI399" s="344"/>
      <c r="AJ399" s="344"/>
      <c r="AK399" s="344"/>
      <c r="AL399" s="344" t="s">
        <v>22</v>
      </c>
      <c r="AM399" s="344"/>
      <c r="AN399" s="344"/>
      <c r="AO399" s="417"/>
      <c r="AP399" s="418" t="s">
        <v>359</v>
      </c>
      <c r="AQ399" s="418"/>
      <c r="AR399" s="418"/>
      <c r="AS399" s="418"/>
      <c r="AT399" s="418"/>
      <c r="AU399" s="418"/>
      <c r="AV399" s="418"/>
      <c r="AW399" s="418"/>
      <c r="AX399" s="418"/>
    </row>
    <row r="400" spans="1:50" ht="26.25" customHeight="1" x14ac:dyDescent="0.15">
      <c r="A400" s="1070">
        <v>1</v>
      </c>
      <c r="B400" s="1070">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7"/>
      <c r="Z400" s="318"/>
      <c r="AA400" s="318"/>
      <c r="AB400" s="319"/>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0">
        <v>2</v>
      </c>
      <c r="B401" s="1070">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7"/>
      <c r="Z401" s="318"/>
      <c r="AA401" s="318"/>
      <c r="AB401" s="319"/>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0">
        <v>3</v>
      </c>
      <c r="B402" s="1070">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7"/>
      <c r="Z402" s="318"/>
      <c r="AA402" s="318"/>
      <c r="AB402" s="319"/>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0">
        <v>4</v>
      </c>
      <c r="B403" s="1070">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7"/>
      <c r="Z403" s="318"/>
      <c r="AA403" s="318"/>
      <c r="AB403" s="319"/>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0">
        <v>5</v>
      </c>
      <c r="B404" s="1070">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7"/>
      <c r="Z404" s="318"/>
      <c r="AA404" s="318"/>
      <c r="AB404" s="319"/>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0">
        <v>6</v>
      </c>
      <c r="B405" s="1070">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7"/>
      <c r="Z405" s="318"/>
      <c r="AA405" s="318"/>
      <c r="AB405" s="319"/>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0">
        <v>7</v>
      </c>
      <c r="B406" s="1070">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7"/>
      <c r="Z406" s="318"/>
      <c r="AA406" s="318"/>
      <c r="AB406" s="319"/>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0">
        <v>8</v>
      </c>
      <c r="B407" s="1070">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7"/>
      <c r="Z407" s="318"/>
      <c r="AA407" s="318"/>
      <c r="AB407" s="319"/>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0">
        <v>9</v>
      </c>
      <c r="B408" s="1070">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7"/>
      <c r="Z408" s="318"/>
      <c r="AA408" s="318"/>
      <c r="AB408" s="319"/>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0">
        <v>10</v>
      </c>
      <c r="B409" s="1070">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7"/>
      <c r="Z409" s="318"/>
      <c r="AA409" s="318"/>
      <c r="AB409" s="319"/>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0">
        <v>11</v>
      </c>
      <c r="B410" s="1070">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7"/>
      <c r="Z410" s="318"/>
      <c r="AA410" s="318"/>
      <c r="AB410" s="319"/>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0">
        <v>12</v>
      </c>
      <c r="B411" s="1070">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7"/>
      <c r="Z411" s="318"/>
      <c r="AA411" s="318"/>
      <c r="AB411" s="319"/>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0">
        <v>13</v>
      </c>
      <c r="B412" s="1070">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7"/>
      <c r="Z412" s="318"/>
      <c r="AA412" s="318"/>
      <c r="AB412" s="319"/>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0">
        <v>14</v>
      </c>
      <c r="B413" s="1070">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7"/>
      <c r="Z413" s="318"/>
      <c r="AA413" s="318"/>
      <c r="AB413" s="319"/>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0">
        <v>15</v>
      </c>
      <c r="B414" s="1070">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7"/>
      <c r="Z414" s="318"/>
      <c r="AA414" s="318"/>
      <c r="AB414" s="319"/>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0">
        <v>16</v>
      </c>
      <c r="B415" s="1070">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7"/>
      <c r="Z415" s="318"/>
      <c r="AA415" s="318"/>
      <c r="AB415" s="319"/>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0">
        <v>17</v>
      </c>
      <c r="B416" s="1070">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7"/>
      <c r="Z416" s="318"/>
      <c r="AA416" s="318"/>
      <c r="AB416" s="319"/>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0">
        <v>18</v>
      </c>
      <c r="B417" s="1070">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7"/>
      <c r="Z417" s="318"/>
      <c r="AA417" s="318"/>
      <c r="AB417" s="319"/>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0">
        <v>19</v>
      </c>
      <c r="B418" s="1070">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7"/>
      <c r="Z418" s="318"/>
      <c r="AA418" s="318"/>
      <c r="AB418" s="319"/>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0">
        <v>20</v>
      </c>
      <c r="B419" s="1070">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7"/>
      <c r="Z419" s="318"/>
      <c r="AA419" s="318"/>
      <c r="AB419" s="319"/>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0">
        <v>21</v>
      </c>
      <c r="B420" s="1070">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7"/>
      <c r="Z420" s="318"/>
      <c r="AA420" s="318"/>
      <c r="AB420" s="319"/>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0">
        <v>22</v>
      </c>
      <c r="B421" s="1070">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7"/>
      <c r="Z421" s="318"/>
      <c r="AA421" s="318"/>
      <c r="AB421" s="319"/>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0">
        <v>23</v>
      </c>
      <c r="B422" s="1070">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7"/>
      <c r="Z422" s="318"/>
      <c r="AA422" s="318"/>
      <c r="AB422" s="319"/>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0">
        <v>24</v>
      </c>
      <c r="B423" s="1070">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7"/>
      <c r="Z423" s="318"/>
      <c r="AA423" s="318"/>
      <c r="AB423" s="319"/>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0">
        <v>25</v>
      </c>
      <c r="B424" s="1070">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7"/>
      <c r="Z424" s="318"/>
      <c r="AA424" s="318"/>
      <c r="AB424" s="319"/>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0">
        <v>26</v>
      </c>
      <c r="B425" s="1070">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7"/>
      <c r="Z425" s="318"/>
      <c r="AA425" s="318"/>
      <c r="AB425" s="319"/>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0">
        <v>27</v>
      </c>
      <c r="B426" s="1070">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7"/>
      <c r="Z426" s="318"/>
      <c r="AA426" s="318"/>
      <c r="AB426" s="319"/>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0">
        <v>28</v>
      </c>
      <c r="B427" s="1070">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7"/>
      <c r="Z427" s="318"/>
      <c r="AA427" s="318"/>
      <c r="AB427" s="319"/>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0">
        <v>29</v>
      </c>
      <c r="B428" s="1070">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7"/>
      <c r="Z428" s="318"/>
      <c r="AA428" s="318"/>
      <c r="AB428" s="319"/>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0">
        <v>30</v>
      </c>
      <c r="B429" s="1070">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7"/>
      <c r="Z429" s="318"/>
      <c r="AA429" s="318"/>
      <c r="AB429" s="319"/>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94"/>
      <c r="Q430" s="94"/>
      <c r="R430" s="94"/>
      <c r="S430" s="94"/>
      <c r="T430" s="94"/>
      <c r="U430" s="94"/>
      <c r="V430" s="94"/>
      <c r="W430" s="94"/>
      <c r="X430" s="94"/>
      <c r="Y430" s="95"/>
      <c r="Z430" s="95"/>
      <c r="AA430" s="95"/>
      <c r="AB430" s="95"/>
      <c r="AC430" s="95"/>
      <c r="AD430" s="95"/>
      <c r="AE430" s="95"/>
      <c r="AF430" s="95"/>
      <c r="AG430" s="95"/>
      <c r="AH430" s="95"/>
      <c r="AI430" s="95"/>
      <c r="AJ430" s="95"/>
      <c r="AK430" s="95"/>
      <c r="AL430" s="95"/>
      <c r="AM430" s="95"/>
      <c r="AN430" s="95"/>
      <c r="AO430" s="95"/>
    </row>
    <row r="431" spans="1:50" x14ac:dyDescent="0.15">
      <c r="A431" s="9"/>
      <c r="B431" s="44" t="s">
        <v>628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15">
      <c r="A432" s="344"/>
      <c r="B432" s="344"/>
      <c r="C432" s="344" t="s">
        <v>621</v>
      </c>
      <c r="D432" s="344"/>
      <c r="E432" s="344"/>
      <c r="F432" s="344"/>
      <c r="G432" s="344"/>
      <c r="H432" s="344"/>
      <c r="I432" s="344"/>
      <c r="J432" s="251" t="s">
        <v>358</v>
      </c>
      <c r="K432" s="416"/>
      <c r="L432" s="416"/>
      <c r="M432" s="416"/>
      <c r="N432" s="416"/>
      <c r="O432" s="416"/>
      <c r="P432" s="345" t="s">
        <v>616</v>
      </c>
      <c r="Q432" s="345"/>
      <c r="R432" s="345"/>
      <c r="S432" s="345"/>
      <c r="T432" s="345"/>
      <c r="U432" s="345"/>
      <c r="V432" s="345"/>
      <c r="W432" s="345"/>
      <c r="X432" s="345"/>
      <c r="Y432" s="342" t="s">
        <v>610</v>
      </c>
      <c r="Z432" s="343"/>
      <c r="AA432" s="343"/>
      <c r="AB432" s="343"/>
      <c r="AC432" s="251" t="s">
        <v>410</v>
      </c>
      <c r="AD432" s="251"/>
      <c r="AE432" s="251"/>
      <c r="AF432" s="251"/>
      <c r="AG432" s="251"/>
      <c r="AH432" s="342" t="s">
        <v>345</v>
      </c>
      <c r="AI432" s="344"/>
      <c r="AJ432" s="344"/>
      <c r="AK432" s="344"/>
      <c r="AL432" s="344" t="s">
        <v>22</v>
      </c>
      <c r="AM432" s="344"/>
      <c r="AN432" s="344"/>
      <c r="AO432" s="417"/>
      <c r="AP432" s="418" t="s">
        <v>359</v>
      </c>
      <c r="AQ432" s="418"/>
      <c r="AR432" s="418"/>
      <c r="AS432" s="418"/>
      <c r="AT432" s="418"/>
      <c r="AU432" s="418"/>
      <c r="AV432" s="418"/>
      <c r="AW432" s="418"/>
      <c r="AX432" s="418"/>
    </row>
    <row r="433" spans="1:50" ht="26.25" customHeight="1" x14ac:dyDescent="0.15">
      <c r="A433" s="1070">
        <v>1</v>
      </c>
      <c r="B433" s="1070">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7"/>
      <c r="Z433" s="318"/>
      <c r="AA433" s="318"/>
      <c r="AB433" s="319"/>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0">
        <v>2</v>
      </c>
      <c r="B434" s="1070">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7"/>
      <c r="Z434" s="318"/>
      <c r="AA434" s="318"/>
      <c r="AB434" s="319"/>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0">
        <v>3</v>
      </c>
      <c r="B435" s="1070">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7"/>
      <c r="Z435" s="318"/>
      <c r="AA435" s="318"/>
      <c r="AB435" s="319"/>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0">
        <v>4</v>
      </c>
      <c r="B436" s="1070">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7"/>
      <c r="Z436" s="318"/>
      <c r="AA436" s="318"/>
      <c r="AB436" s="319"/>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0">
        <v>5</v>
      </c>
      <c r="B437" s="1070">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7"/>
      <c r="Z437" s="318"/>
      <c r="AA437" s="318"/>
      <c r="AB437" s="319"/>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0">
        <v>6</v>
      </c>
      <c r="B438" s="1070">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7"/>
      <c r="Z438" s="318"/>
      <c r="AA438" s="318"/>
      <c r="AB438" s="319"/>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0">
        <v>7</v>
      </c>
      <c r="B439" s="1070">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7"/>
      <c r="Z439" s="318"/>
      <c r="AA439" s="318"/>
      <c r="AB439" s="319"/>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0">
        <v>8</v>
      </c>
      <c r="B440" s="1070">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7"/>
      <c r="Z440" s="318"/>
      <c r="AA440" s="318"/>
      <c r="AB440" s="319"/>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0">
        <v>9</v>
      </c>
      <c r="B441" s="1070">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7"/>
      <c r="Z441" s="318"/>
      <c r="AA441" s="318"/>
      <c r="AB441" s="319"/>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0">
        <v>10</v>
      </c>
      <c r="B442" s="1070">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7"/>
      <c r="Z442" s="318"/>
      <c r="AA442" s="318"/>
      <c r="AB442" s="319"/>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0">
        <v>11</v>
      </c>
      <c r="B443" s="1070">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7"/>
      <c r="Z443" s="318"/>
      <c r="AA443" s="318"/>
      <c r="AB443" s="319"/>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0">
        <v>12</v>
      </c>
      <c r="B444" s="1070">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7"/>
      <c r="Z444" s="318"/>
      <c r="AA444" s="318"/>
      <c r="AB444" s="319"/>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0">
        <v>13</v>
      </c>
      <c r="B445" s="1070">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7"/>
      <c r="Z445" s="318"/>
      <c r="AA445" s="318"/>
      <c r="AB445" s="319"/>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0">
        <v>14</v>
      </c>
      <c r="B446" s="1070">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7"/>
      <c r="Z446" s="318"/>
      <c r="AA446" s="318"/>
      <c r="AB446" s="319"/>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0">
        <v>15</v>
      </c>
      <c r="B447" s="1070">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7"/>
      <c r="Z447" s="318"/>
      <c r="AA447" s="318"/>
      <c r="AB447" s="319"/>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0">
        <v>16</v>
      </c>
      <c r="B448" s="1070">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7"/>
      <c r="Z448" s="318"/>
      <c r="AA448" s="318"/>
      <c r="AB448" s="319"/>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0">
        <v>17</v>
      </c>
      <c r="B449" s="1070">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7"/>
      <c r="Z449" s="318"/>
      <c r="AA449" s="318"/>
      <c r="AB449" s="319"/>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0">
        <v>18</v>
      </c>
      <c r="B450" s="1070">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7"/>
      <c r="Z450" s="318"/>
      <c r="AA450" s="318"/>
      <c r="AB450" s="319"/>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0">
        <v>19</v>
      </c>
      <c r="B451" s="1070">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7"/>
      <c r="Z451" s="318"/>
      <c r="AA451" s="318"/>
      <c r="AB451" s="319"/>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0">
        <v>20</v>
      </c>
      <c r="B452" s="1070">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7"/>
      <c r="Z452" s="318"/>
      <c r="AA452" s="318"/>
      <c r="AB452" s="319"/>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0">
        <v>21</v>
      </c>
      <c r="B453" s="1070">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7"/>
      <c r="Z453" s="318"/>
      <c r="AA453" s="318"/>
      <c r="AB453" s="319"/>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0">
        <v>22</v>
      </c>
      <c r="B454" s="1070">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7"/>
      <c r="Z454" s="318"/>
      <c r="AA454" s="318"/>
      <c r="AB454" s="319"/>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0">
        <v>23</v>
      </c>
      <c r="B455" s="1070">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7"/>
      <c r="Z455" s="318"/>
      <c r="AA455" s="318"/>
      <c r="AB455" s="319"/>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0">
        <v>24</v>
      </c>
      <c r="B456" s="1070">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7"/>
      <c r="Z456" s="318"/>
      <c r="AA456" s="318"/>
      <c r="AB456" s="319"/>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0">
        <v>25</v>
      </c>
      <c r="B457" s="1070">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7"/>
      <c r="Z457" s="318"/>
      <c r="AA457" s="318"/>
      <c r="AB457" s="319"/>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0">
        <v>26</v>
      </c>
      <c r="B458" s="1070">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7"/>
      <c r="Z458" s="318"/>
      <c r="AA458" s="318"/>
      <c r="AB458" s="319"/>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0">
        <v>27</v>
      </c>
      <c r="B459" s="1070">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7"/>
      <c r="Z459" s="318"/>
      <c r="AA459" s="318"/>
      <c r="AB459" s="319"/>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0">
        <v>28</v>
      </c>
      <c r="B460" s="1070">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7"/>
      <c r="Z460" s="318"/>
      <c r="AA460" s="318"/>
      <c r="AB460" s="319"/>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0">
        <v>29</v>
      </c>
      <c r="B461" s="1070">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7"/>
      <c r="Z461" s="318"/>
      <c r="AA461" s="318"/>
      <c r="AB461" s="319"/>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0">
        <v>30</v>
      </c>
      <c r="B462" s="1070">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7"/>
      <c r="Z462" s="318"/>
      <c r="AA462" s="318"/>
      <c r="AB462" s="319"/>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94"/>
      <c r="Q463" s="94"/>
      <c r="R463" s="94"/>
      <c r="S463" s="94"/>
      <c r="T463" s="94"/>
      <c r="U463" s="94"/>
      <c r="V463" s="94"/>
      <c r="W463" s="94"/>
      <c r="X463" s="94"/>
      <c r="Y463" s="95"/>
      <c r="Z463" s="95"/>
      <c r="AA463" s="95"/>
      <c r="AB463" s="95"/>
      <c r="AC463" s="95"/>
      <c r="AD463" s="95"/>
      <c r="AE463" s="95"/>
      <c r="AF463" s="95"/>
      <c r="AG463" s="95"/>
      <c r="AH463" s="95"/>
      <c r="AI463" s="95"/>
      <c r="AJ463" s="95"/>
      <c r="AK463" s="95"/>
      <c r="AL463" s="95"/>
      <c r="AM463" s="95"/>
      <c r="AN463" s="95"/>
      <c r="AO463" s="95"/>
    </row>
    <row r="464" spans="1:50" x14ac:dyDescent="0.15">
      <c r="A464" s="9"/>
      <c r="B464" s="44" t="s">
        <v>629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15">
      <c r="A465" s="344"/>
      <c r="B465" s="344"/>
      <c r="C465" s="344" t="s">
        <v>621</v>
      </c>
      <c r="D465" s="344"/>
      <c r="E465" s="344"/>
      <c r="F465" s="344"/>
      <c r="G465" s="344"/>
      <c r="H465" s="344"/>
      <c r="I465" s="344"/>
      <c r="J465" s="251" t="s">
        <v>358</v>
      </c>
      <c r="K465" s="416"/>
      <c r="L465" s="416"/>
      <c r="M465" s="416"/>
      <c r="N465" s="416"/>
      <c r="O465" s="416"/>
      <c r="P465" s="345" t="s">
        <v>609</v>
      </c>
      <c r="Q465" s="345"/>
      <c r="R465" s="345"/>
      <c r="S465" s="345"/>
      <c r="T465" s="345"/>
      <c r="U465" s="345"/>
      <c r="V465" s="345"/>
      <c r="W465" s="345"/>
      <c r="X465" s="345"/>
      <c r="Y465" s="342" t="s">
        <v>630</v>
      </c>
      <c r="Z465" s="343"/>
      <c r="AA465" s="343"/>
      <c r="AB465" s="343"/>
      <c r="AC465" s="251" t="s">
        <v>410</v>
      </c>
      <c r="AD465" s="251"/>
      <c r="AE465" s="251"/>
      <c r="AF465" s="251"/>
      <c r="AG465" s="251"/>
      <c r="AH465" s="342" t="s">
        <v>345</v>
      </c>
      <c r="AI465" s="344"/>
      <c r="AJ465" s="344"/>
      <c r="AK465" s="344"/>
      <c r="AL465" s="344" t="s">
        <v>22</v>
      </c>
      <c r="AM465" s="344"/>
      <c r="AN465" s="344"/>
      <c r="AO465" s="417"/>
      <c r="AP465" s="418" t="s">
        <v>359</v>
      </c>
      <c r="AQ465" s="418"/>
      <c r="AR465" s="418"/>
      <c r="AS465" s="418"/>
      <c r="AT465" s="418"/>
      <c r="AU465" s="418"/>
      <c r="AV465" s="418"/>
      <c r="AW465" s="418"/>
      <c r="AX465" s="418"/>
    </row>
    <row r="466" spans="1:50" ht="26.25" customHeight="1" x14ac:dyDescent="0.15">
      <c r="A466" s="1070">
        <v>1</v>
      </c>
      <c r="B466" s="1070">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7"/>
      <c r="Z466" s="318"/>
      <c r="AA466" s="318"/>
      <c r="AB466" s="319"/>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0">
        <v>2</v>
      </c>
      <c r="B467" s="1070">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7"/>
      <c r="Z467" s="318"/>
      <c r="AA467" s="318"/>
      <c r="AB467" s="319"/>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0">
        <v>3</v>
      </c>
      <c r="B468" s="1070">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7"/>
      <c r="Z468" s="318"/>
      <c r="AA468" s="318"/>
      <c r="AB468" s="319"/>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0">
        <v>4</v>
      </c>
      <c r="B469" s="1070">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7"/>
      <c r="Z469" s="318"/>
      <c r="AA469" s="318"/>
      <c r="AB469" s="319"/>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0">
        <v>5</v>
      </c>
      <c r="B470" s="1070">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7"/>
      <c r="Z470" s="318"/>
      <c r="AA470" s="318"/>
      <c r="AB470" s="319"/>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0">
        <v>6</v>
      </c>
      <c r="B471" s="1070">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7"/>
      <c r="Z471" s="318"/>
      <c r="AA471" s="318"/>
      <c r="AB471" s="319"/>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0">
        <v>7</v>
      </c>
      <c r="B472" s="1070">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7"/>
      <c r="Z472" s="318"/>
      <c r="AA472" s="318"/>
      <c r="AB472" s="319"/>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0">
        <v>8</v>
      </c>
      <c r="B473" s="1070">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7"/>
      <c r="Z473" s="318"/>
      <c r="AA473" s="318"/>
      <c r="AB473" s="319"/>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0">
        <v>9</v>
      </c>
      <c r="B474" s="1070">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7"/>
      <c r="Z474" s="318"/>
      <c r="AA474" s="318"/>
      <c r="AB474" s="319"/>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0">
        <v>10</v>
      </c>
      <c r="B475" s="1070">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7"/>
      <c r="Z475" s="318"/>
      <c r="AA475" s="318"/>
      <c r="AB475" s="319"/>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0">
        <v>11</v>
      </c>
      <c r="B476" s="1070">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7"/>
      <c r="Z476" s="318"/>
      <c r="AA476" s="318"/>
      <c r="AB476" s="319"/>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0">
        <v>12</v>
      </c>
      <c r="B477" s="1070">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7"/>
      <c r="Z477" s="318"/>
      <c r="AA477" s="318"/>
      <c r="AB477" s="319"/>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0">
        <v>13</v>
      </c>
      <c r="B478" s="1070">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7"/>
      <c r="Z478" s="318"/>
      <c r="AA478" s="318"/>
      <c r="AB478" s="319"/>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0">
        <v>14</v>
      </c>
      <c r="B479" s="1070">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7"/>
      <c r="Z479" s="318"/>
      <c r="AA479" s="318"/>
      <c r="AB479" s="319"/>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0">
        <v>15</v>
      </c>
      <c r="B480" s="1070">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7"/>
      <c r="Z480" s="318"/>
      <c r="AA480" s="318"/>
      <c r="AB480" s="319"/>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0">
        <v>16</v>
      </c>
      <c r="B481" s="1070">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7"/>
      <c r="Z481" s="318"/>
      <c r="AA481" s="318"/>
      <c r="AB481" s="319"/>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0">
        <v>17</v>
      </c>
      <c r="B482" s="1070">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7"/>
      <c r="Z482" s="318"/>
      <c r="AA482" s="318"/>
      <c r="AB482" s="319"/>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0">
        <v>18</v>
      </c>
      <c r="B483" s="1070">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7"/>
      <c r="Z483" s="318"/>
      <c r="AA483" s="318"/>
      <c r="AB483" s="319"/>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0">
        <v>19</v>
      </c>
      <c r="B484" s="1070">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7"/>
      <c r="Z484" s="318"/>
      <c r="AA484" s="318"/>
      <c r="AB484" s="319"/>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0">
        <v>20</v>
      </c>
      <c r="B485" s="1070">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7"/>
      <c r="Z485" s="318"/>
      <c r="AA485" s="318"/>
      <c r="AB485" s="319"/>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0">
        <v>21</v>
      </c>
      <c r="B486" s="1070">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7"/>
      <c r="Z486" s="318"/>
      <c r="AA486" s="318"/>
      <c r="AB486" s="319"/>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0">
        <v>22</v>
      </c>
      <c r="B487" s="1070">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7"/>
      <c r="Z487" s="318"/>
      <c r="AA487" s="318"/>
      <c r="AB487" s="319"/>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0">
        <v>23</v>
      </c>
      <c r="B488" s="1070">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7"/>
      <c r="Z488" s="318"/>
      <c r="AA488" s="318"/>
      <c r="AB488" s="319"/>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0">
        <v>24</v>
      </c>
      <c r="B489" s="1070">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7"/>
      <c r="Z489" s="318"/>
      <c r="AA489" s="318"/>
      <c r="AB489" s="319"/>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0">
        <v>25</v>
      </c>
      <c r="B490" s="1070">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7"/>
      <c r="Z490" s="318"/>
      <c r="AA490" s="318"/>
      <c r="AB490" s="319"/>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0">
        <v>26</v>
      </c>
      <c r="B491" s="1070">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7"/>
      <c r="Z491" s="318"/>
      <c r="AA491" s="318"/>
      <c r="AB491" s="319"/>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0">
        <v>27</v>
      </c>
      <c r="B492" s="1070">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7"/>
      <c r="Z492" s="318"/>
      <c r="AA492" s="318"/>
      <c r="AB492" s="319"/>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0">
        <v>28</v>
      </c>
      <c r="B493" s="1070">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7"/>
      <c r="Z493" s="318"/>
      <c r="AA493" s="318"/>
      <c r="AB493" s="319"/>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0">
        <v>29</v>
      </c>
      <c r="B494" s="1070">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7"/>
      <c r="Z494" s="318"/>
      <c r="AA494" s="318"/>
      <c r="AB494" s="319"/>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0">
        <v>30</v>
      </c>
      <c r="B495" s="1070">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7"/>
      <c r="Z495" s="318"/>
      <c r="AA495" s="318"/>
      <c r="AB495" s="319"/>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94"/>
      <c r="Q496" s="94"/>
      <c r="R496" s="94"/>
      <c r="S496" s="94"/>
      <c r="T496" s="94"/>
      <c r="U496" s="94"/>
      <c r="V496" s="94"/>
      <c r="W496" s="94"/>
      <c r="X496" s="94"/>
      <c r="Y496" s="95"/>
      <c r="Z496" s="95"/>
      <c r="AA496" s="95"/>
      <c r="AB496" s="95"/>
      <c r="AC496" s="95"/>
      <c r="AD496" s="95"/>
      <c r="AE496" s="95"/>
      <c r="AF496" s="95"/>
      <c r="AG496" s="95"/>
      <c r="AH496" s="95"/>
      <c r="AI496" s="95"/>
      <c r="AJ496" s="95"/>
      <c r="AK496" s="95"/>
      <c r="AL496" s="95"/>
      <c r="AM496" s="95"/>
      <c r="AN496" s="95"/>
      <c r="AO496" s="95"/>
    </row>
    <row r="497" spans="1:50" x14ac:dyDescent="0.15">
      <c r="A497" s="9"/>
      <c r="B497" s="44" t="s">
        <v>631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15">
      <c r="A498" s="344"/>
      <c r="B498" s="344"/>
      <c r="C498" s="344" t="s">
        <v>621</v>
      </c>
      <c r="D498" s="344"/>
      <c r="E498" s="344"/>
      <c r="F498" s="344"/>
      <c r="G498" s="344"/>
      <c r="H498" s="344"/>
      <c r="I498" s="344"/>
      <c r="J498" s="251" t="s">
        <v>358</v>
      </c>
      <c r="K498" s="416"/>
      <c r="L498" s="416"/>
      <c r="M498" s="416"/>
      <c r="N498" s="416"/>
      <c r="O498" s="416"/>
      <c r="P498" s="345" t="s">
        <v>28</v>
      </c>
      <c r="Q498" s="345"/>
      <c r="R498" s="345"/>
      <c r="S498" s="345"/>
      <c r="T498" s="345"/>
      <c r="U498" s="345"/>
      <c r="V498" s="345"/>
      <c r="W498" s="345"/>
      <c r="X498" s="345"/>
      <c r="Y498" s="342" t="s">
        <v>630</v>
      </c>
      <c r="Z498" s="343"/>
      <c r="AA498" s="343"/>
      <c r="AB498" s="343"/>
      <c r="AC498" s="251" t="s">
        <v>410</v>
      </c>
      <c r="AD498" s="251"/>
      <c r="AE498" s="251"/>
      <c r="AF498" s="251"/>
      <c r="AG498" s="251"/>
      <c r="AH498" s="342" t="s">
        <v>345</v>
      </c>
      <c r="AI498" s="344"/>
      <c r="AJ498" s="344"/>
      <c r="AK498" s="344"/>
      <c r="AL498" s="344" t="s">
        <v>22</v>
      </c>
      <c r="AM498" s="344"/>
      <c r="AN498" s="344"/>
      <c r="AO498" s="417"/>
      <c r="AP498" s="418" t="s">
        <v>359</v>
      </c>
      <c r="AQ498" s="418"/>
      <c r="AR498" s="418"/>
      <c r="AS498" s="418"/>
      <c r="AT498" s="418"/>
      <c r="AU498" s="418"/>
      <c r="AV498" s="418"/>
      <c r="AW498" s="418"/>
      <c r="AX498" s="418"/>
    </row>
    <row r="499" spans="1:50" ht="26.25" customHeight="1" x14ac:dyDescent="0.15">
      <c r="A499" s="1070">
        <v>1</v>
      </c>
      <c r="B499" s="1070">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7"/>
      <c r="Z499" s="318"/>
      <c r="AA499" s="318"/>
      <c r="AB499" s="319"/>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0">
        <v>2</v>
      </c>
      <c r="B500" s="1070">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7"/>
      <c r="Z500" s="318"/>
      <c r="AA500" s="318"/>
      <c r="AB500" s="319"/>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0">
        <v>3</v>
      </c>
      <c r="B501" s="1070">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7"/>
      <c r="Z501" s="318"/>
      <c r="AA501" s="318"/>
      <c r="AB501" s="319"/>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0">
        <v>4</v>
      </c>
      <c r="B502" s="1070">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7"/>
      <c r="Z502" s="318"/>
      <c r="AA502" s="318"/>
      <c r="AB502" s="319"/>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0">
        <v>5</v>
      </c>
      <c r="B503" s="1070">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7"/>
      <c r="Z503" s="318"/>
      <c r="AA503" s="318"/>
      <c r="AB503" s="319"/>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0">
        <v>6</v>
      </c>
      <c r="B504" s="1070">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7"/>
      <c r="Z504" s="318"/>
      <c r="AA504" s="318"/>
      <c r="AB504" s="319"/>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0">
        <v>7</v>
      </c>
      <c r="B505" s="1070">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7"/>
      <c r="Z505" s="318"/>
      <c r="AA505" s="318"/>
      <c r="AB505" s="319"/>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0">
        <v>8</v>
      </c>
      <c r="B506" s="1070">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7"/>
      <c r="Z506" s="318"/>
      <c r="AA506" s="318"/>
      <c r="AB506" s="319"/>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0">
        <v>9</v>
      </c>
      <c r="B507" s="1070">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7"/>
      <c r="Z507" s="318"/>
      <c r="AA507" s="318"/>
      <c r="AB507" s="319"/>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0">
        <v>10</v>
      </c>
      <c r="B508" s="1070">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7"/>
      <c r="Z508" s="318"/>
      <c r="AA508" s="318"/>
      <c r="AB508" s="319"/>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0">
        <v>11</v>
      </c>
      <c r="B509" s="1070">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7"/>
      <c r="Z509" s="318"/>
      <c r="AA509" s="318"/>
      <c r="AB509" s="319"/>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0">
        <v>12</v>
      </c>
      <c r="B510" s="1070">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7"/>
      <c r="Z510" s="318"/>
      <c r="AA510" s="318"/>
      <c r="AB510" s="319"/>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0">
        <v>13</v>
      </c>
      <c r="B511" s="1070">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7"/>
      <c r="Z511" s="318"/>
      <c r="AA511" s="318"/>
      <c r="AB511" s="319"/>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0">
        <v>14</v>
      </c>
      <c r="B512" s="1070">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7"/>
      <c r="Z512" s="318"/>
      <c r="AA512" s="318"/>
      <c r="AB512" s="319"/>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0">
        <v>15</v>
      </c>
      <c r="B513" s="1070">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7"/>
      <c r="Z513" s="318"/>
      <c r="AA513" s="318"/>
      <c r="AB513" s="319"/>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0">
        <v>16</v>
      </c>
      <c r="B514" s="1070">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7"/>
      <c r="Z514" s="318"/>
      <c r="AA514" s="318"/>
      <c r="AB514" s="319"/>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0">
        <v>17</v>
      </c>
      <c r="B515" s="1070">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7"/>
      <c r="Z515" s="318"/>
      <c r="AA515" s="318"/>
      <c r="AB515" s="319"/>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0">
        <v>18</v>
      </c>
      <c r="B516" s="1070">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7"/>
      <c r="Z516" s="318"/>
      <c r="AA516" s="318"/>
      <c r="AB516" s="319"/>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0">
        <v>19</v>
      </c>
      <c r="B517" s="1070">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7"/>
      <c r="Z517" s="318"/>
      <c r="AA517" s="318"/>
      <c r="AB517" s="319"/>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0">
        <v>20</v>
      </c>
      <c r="B518" s="1070">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7"/>
      <c r="Z518" s="318"/>
      <c r="AA518" s="318"/>
      <c r="AB518" s="319"/>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0">
        <v>21</v>
      </c>
      <c r="B519" s="1070">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7"/>
      <c r="Z519" s="318"/>
      <c r="AA519" s="318"/>
      <c r="AB519" s="319"/>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0">
        <v>22</v>
      </c>
      <c r="B520" s="1070">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7"/>
      <c r="Z520" s="318"/>
      <c r="AA520" s="318"/>
      <c r="AB520" s="319"/>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0">
        <v>23</v>
      </c>
      <c r="B521" s="1070">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7"/>
      <c r="Z521" s="318"/>
      <c r="AA521" s="318"/>
      <c r="AB521" s="319"/>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0">
        <v>24</v>
      </c>
      <c r="B522" s="1070">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7"/>
      <c r="Z522" s="318"/>
      <c r="AA522" s="318"/>
      <c r="AB522" s="319"/>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0">
        <v>25</v>
      </c>
      <c r="B523" s="1070">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7"/>
      <c r="Z523" s="318"/>
      <c r="AA523" s="318"/>
      <c r="AB523" s="319"/>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0">
        <v>26</v>
      </c>
      <c r="B524" s="1070">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7"/>
      <c r="Z524" s="318"/>
      <c r="AA524" s="318"/>
      <c r="AB524" s="319"/>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0">
        <v>27</v>
      </c>
      <c r="B525" s="1070">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7"/>
      <c r="Z525" s="318"/>
      <c r="AA525" s="318"/>
      <c r="AB525" s="319"/>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0">
        <v>28</v>
      </c>
      <c r="B526" s="1070">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7"/>
      <c r="Z526" s="318"/>
      <c r="AA526" s="318"/>
      <c r="AB526" s="319"/>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0">
        <v>29</v>
      </c>
      <c r="B527" s="1070">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7"/>
      <c r="Z527" s="318"/>
      <c r="AA527" s="318"/>
      <c r="AB527" s="319"/>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0">
        <v>30</v>
      </c>
      <c r="B528" s="1070">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7"/>
      <c r="Z528" s="318"/>
      <c r="AA528" s="318"/>
      <c r="AB528" s="319"/>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94"/>
      <c r="Q529" s="94"/>
      <c r="R529" s="94"/>
      <c r="S529" s="94"/>
      <c r="T529" s="94"/>
      <c r="U529" s="94"/>
      <c r="V529" s="94"/>
      <c r="W529" s="94"/>
      <c r="X529" s="94"/>
      <c r="Y529" s="95"/>
      <c r="Z529" s="95"/>
      <c r="AA529" s="95"/>
      <c r="AB529" s="95"/>
      <c r="AC529" s="95"/>
      <c r="AD529" s="95"/>
      <c r="AE529" s="95"/>
      <c r="AF529" s="95"/>
      <c r="AG529" s="95"/>
      <c r="AH529" s="95"/>
      <c r="AI529" s="95"/>
      <c r="AJ529" s="95"/>
      <c r="AK529" s="95"/>
      <c r="AL529" s="95"/>
      <c r="AM529" s="95"/>
      <c r="AN529" s="95"/>
      <c r="AO529" s="95"/>
    </row>
    <row r="530" spans="1:50" x14ac:dyDescent="0.15">
      <c r="A530" s="9"/>
      <c r="B530" s="44" t="s">
        <v>632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15">
      <c r="A531" s="344"/>
      <c r="B531" s="344"/>
      <c r="C531" s="344" t="s">
        <v>615</v>
      </c>
      <c r="D531" s="344"/>
      <c r="E531" s="344"/>
      <c r="F531" s="344"/>
      <c r="G531" s="344"/>
      <c r="H531" s="344"/>
      <c r="I531" s="344"/>
      <c r="J531" s="251" t="s">
        <v>358</v>
      </c>
      <c r="K531" s="416"/>
      <c r="L531" s="416"/>
      <c r="M531" s="416"/>
      <c r="N531" s="416"/>
      <c r="O531" s="416"/>
      <c r="P531" s="345" t="s">
        <v>622</v>
      </c>
      <c r="Q531" s="345"/>
      <c r="R531" s="345"/>
      <c r="S531" s="345"/>
      <c r="T531" s="345"/>
      <c r="U531" s="345"/>
      <c r="V531" s="345"/>
      <c r="W531" s="345"/>
      <c r="X531" s="345"/>
      <c r="Y531" s="342" t="s">
        <v>624</v>
      </c>
      <c r="Z531" s="343"/>
      <c r="AA531" s="343"/>
      <c r="AB531" s="343"/>
      <c r="AC531" s="251" t="s">
        <v>410</v>
      </c>
      <c r="AD531" s="251"/>
      <c r="AE531" s="251"/>
      <c r="AF531" s="251"/>
      <c r="AG531" s="251"/>
      <c r="AH531" s="342" t="s">
        <v>345</v>
      </c>
      <c r="AI531" s="344"/>
      <c r="AJ531" s="344"/>
      <c r="AK531" s="344"/>
      <c r="AL531" s="344" t="s">
        <v>22</v>
      </c>
      <c r="AM531" s="344"/>
      <c r="AN531" s="344"/>
      <c r="AO531" s="417"/>
      <c r="AP531" s="418" t="s">
        <v>359</v>
      </c>
      <c r="AQ531" s="418"/>
      <c r="AR531" s="418"/>
      <c r="AS531" s="418"/>
      <c r="AT531" s="418"/>
      <c r="AU531" s="418"/>
      <c r="AV531" s="418"/>
      <c r="AW531" s="418"/>
      <c r="AX531" s="418"/>
    </row>
    <row r="532" spans="1:50" ht="26.25" customHeight="1" x14ac:dyDescent="0.15">
      <c r="A532" s="1070">
        <v>1</v>
      </c>
      <c r="B532" s="1070">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7"/>
      <c r="Z532" s="318"/>
      <c r="AA532" s="318"/>
      <c r="AB532" s="319"/>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0">
        <v>2</v>
      </c>
      <c r="B533" s="1070">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7"/>
      <c r="Z533" s="318"/>
      <c r="AA533" s="318"/>
      <c r="AB533" s="319"/>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0">
        <v>3</v>
      </c>
      <c r="B534" s="1070">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7"/>
      <c r="Z534" s="318"/>
      <c r="AA534" s="318"/>
      <c r="AB534" s="319"/>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0">
        <v>4</v>
      </c>
      <c r="B535" s="1070">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7"/>
      <c r="Z535" s="318"/>
      <c r="AA535" s="318"/>
      <c r="AB535" s="319"/>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0">
        <v>5</v>
      </c>
      <c r="B536" s="1070">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7"/>
      <c r="Z536" s="318"/>
      <c r="AA536" s="318"/>
      <c r="AB536" s="319"/>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0">
        <v>6</v>
      </c>
      <c r="B537" s="1070">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7"/>
      <c r="Z537" s="318"/>
      <c r="AA537" s="318"/>
      <c r="AB537" s="319"/>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0">
        <v>7</v>
      </c>
      <c r="B538" s="1070">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7"/>
      <c r="Z538" s="318"/>
      <c r="AA538" s="318"/>
      <c r="AB538" s="319"/>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0">
        <v>8</v>
      </c>
      <c r="B539" s="1070">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7"/>
      <c r="Z539" s="318"/>
      <c r="AA539" s="318"/>
      <c r="AB539" s="319"/>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0">
        <v>9</v>
      </c>
      <c r="B540" s="1070">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7"/>
      <c r="Z540" s="318"/>
      <c r="AA540" s="318"/>
      <c r="AB540" s="319"/>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0">
        <v>10</v>
      </c>
      <c r="B541" s="1070">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7"/>
      <c r="Z541" s="318"/>
      <c r="AA541" s="318"/>
      <c r="AB541" s="319"/>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0">
        <v>11</v>
      </c>
      <c r="B542" s="1070">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7"/>
      <c r="Z542" s="318"/>
      <c r="AA542" s="318"/>
      <c r="AB542" s="319"/>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0">
        <v>12</v>
      </c>
      <c r="B543" s="1070">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7"/>
      <c r="Z543" s="318"/>
      <c r="AA543" s="318"/>
      <c r="AB543" s="319"/>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0">
        <v>13</v>
      </c>
      <c r="B544" s="1070">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7"/>
      <c r="Z544" s="318"/>
      <c r="AA544" s="318"/>
      <c r="AB544" s="319"/>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0">
        <v>14</v>
      </c>
      <c r="B545" s="1070">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7"/>
      <c r="Z545" s="318"/>
      <c r="AA545" s="318"/>
      <c r="AB545" s="319"/>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0">
        <v>15</v>
      </c>
      <c r="B546" s="1070">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7"/>
      <c r="Z546" s="318"/>
      <c r="AA546" s="318"/>
      <c r="AB546" s="319"/>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0">
        <v>16</v>
      </c>
      <c r="B547" s="1070">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7"/>
      <c r="Z547" s="318"/>
      <c r="AA547" s="318"/>
      <c r="AB547" s="319"/>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0">
        <v>17</v>
      </c>
      <c r="B548" s="1070">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7"/>
      <c r="Z548" s="318"/>
      <c r="AA548" s="318"/>
      <c r="AB548" s="319"/>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0">
        <v>18</v>
      </c>
      <c r="B549" s="1070">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7"/>
      <c r="Z549" s="318"/>
      <c r="AA549" s="318"/>
      <c r="AB549" s="319"/>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0">
        <v>19</v>
      </c>
      <c r="B550" s="1070">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7"/>
      <c r="Z550" s="318"/>
      <c r="AA550" s="318"/>
      <c r="AB550" s="319"/>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0">
        <v>20</v>
      </c>
      <c r="B551" s="1070">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7"/>
      <c r="Z551" s="318"/>
      <c r="AA551" s="318"/>
      <c r="AB551" s="319"/>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0">
        <v>21</v>
      </c>
      <c r="B552" s="1070">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7"/>
      <c r="Z552" s="318"/>
      <c r="AA552" s="318"/>
      <c r="AB552" s="319"/>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0">
        <v>22</v>
      </c>
      <c r="B553" s="1070">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7"/>
      <c r="Z553" s="318"/>
      <c r="AA553" s="318"/>
      <c r="AB553" s="319"/>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0">
        <v>23</v>
      </c>
      <c r="B554" s="1070">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7"/>
      <c r="Z554" s="318"/>
      <c r="AA554" s="318"/>
      <c r="AB554" s="319"/>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0">
        <v>24</v>
      </c>
      <c r="B555" s="1070">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7"/>
      <c r="Z555" s="318"/>
      <c r="AA555" s="318"/>
      <c r="AB555" s="319"/>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0">
        <v>25</v>
      </c>
      <c r="B556" s="1070">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7"/>
      <c r="Z556" s="318"/>
      <c r="AA556" s="318"/>
      <c r="AB556" s="319"/>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0">
        <v>26</v>
      </c>
      <c r="B557" s="1070">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7"/>
      <c r="Z557" s="318"/>
      <c r="AA557" s="318"/>
      <c r="AB557" s="319"/>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0">
        <v>27</v>
      </c>
      <c r="B558" s="1070">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7"/>
      <c r="Z558" s="318"/>
      <c r="AA558" s="318"/>
      <c r="AB558" s="319"/>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0">
        <v>28</v>
      </c>
      <c r="B559" s="1070">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7"/>
      <c r="Z559" s="318"/>
      <c r="AA559" s="318"/>
      <c r="AB559" s="319"/>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0">
        <v>29</v>
      </c>
      <c r="B560" s="1070">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7"/>
      <c r="Z560" s="318"/>
      <c r="AA560" s="318"/>
      <c r="AB560" s="319"/>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0">
        <v>30</v>
      </c>
      <c r="B561" s="1070">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7"/>
      <c r="Z561" s="318"/>
      <c r="AA561" s="318"/>
      <c r="AB561" s="319"/>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98"/>
      <c r="B562" s="98"/>
      <c r="P562" s="94"/>
      <c r="Q562" s="94"/>
      <c r="R562" s="94"/>
      <c r="S562" s="94"/>
      <c r="T562" s="94"/>
      <c r="U562" s="94"/>
      <c r="V562" s="94"/>
      <c r="W562" s="94"/>
      <c r="X562" s="94"/>
      <c r="Y562" s="95"/>
      <c r="Z562" s="95"/>
      <c r="AA562" s="95"/>
      <c r="AB562" s="95"/>
      <c r="AC562" s="95"/>
      <c r="AD562" s="95"/>
      <c r="AE562" s="95"/>
      <c r="AF562" s="95"/>
      <c r="AG562" s="95"/>
      <c r="AH562" s="95"/>
      <c r="AI562" s="95"/>
      <c r="AJ562" s="95"/>
      <c r="AK562" s="95"/>
      <c r="AL562" s="95"/>
      <c r="AM562" s="95"/>
      <c r="AN562" s="95"/>
      <c r="AO562" s="95"/>
    </row>
    <row r="563" spans="1:50" x14ac:dyDescent="0.15">
      <c r="A563" s="9"/>
      <c r="B563" s="44" t="s">
        <v>633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15">
      <c r="A564" s="344"/>
      <c r="B564" s="344"/>
      <c r="C564" s="344" t="s">
        <v>621</v>
      </c>
      <c r="D564" s="344"/>
      <c r="E564" s="344"/>
      <c r="F564" s="344"/>
      <c r="G564" s="344"/>
      <c r="H564" s="344"/>
      <c r="I564" s="344"/>
      <c r="J564" s="251" t="s">
        <v>358</v>
      </c>
      <c r="K564" s="416"/>
      <c r="L564" s="416"/>
      <c r="M564" s="416"/>
      <c r="N564" s="416"/>
      <c r="O564" s="416"/>
      <c r="P564" s="345" t="s">
        <v>28</v>
      </c>
      <c r="Q564" s="345"/>
      <c r="R564" s="345"/>
      <c r="S564" s="345"/>
      <c r="T564" s="345"/>
      <c r="U564" s="345"/>
      <c r="V564" s="345"/>
      <c r="W564" s="345"/>
      <c r="X564" s="345"/>
      <c r="Y564" s="342" t="s">
        <v>634</v>
      </c>
      <c r="Z564" s="343"/>
      <c r="AA564" s="343"/>
      <c r="AB564" s="343"/>
      <c r="AC564" s="251" t="s">
        <v>410</v>
      </c>
      <c r="AD564" s="251"/>
      <c r="AE564" s="251"/>
      <c r="AF564" s="251"/>
      <c r="AG564" s="251"/>
      <c r="AH564" s="342" t="s">
        <v>345</v>
      </c>
      <c r="AI564" s="344"/>
      <c r="AJ564" s="344"/>
      <c r="AK564" s="344"/>
      <c r="AL564" s="344" t="s">
        <v>22</v>
      </c>
      <c r="AM564" s="344"/>
      <c r="AN564" s="344"/>
      <c r="AO564" s="417"/>
      <c r="AP564" s="418" t="s">
        <v>359</v>
      </c>
      <c r="AQ564" s="418"/>
      <c r="AR564" s="418"/>
      <c r="AS564" s="418"/>
      <c r="AT564" s="418"/>
      <c r="AU564" s="418"/>
      <c r="AV564" s="418"/>
      <c r="AW564" s="418"/>
      <c r="AX564" s="418"/>
    </row>
    <row r="565" spans="1:50" ht="26.25" customHeight="1" x14ac:dyDescent="0.15">
      <c r="A565" s="1070">
        <v>1</v>
      </c>
      <c r="B565" s="1070">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7"/>
      <c r="Z565" s="318"/>
      <c r="AA565" s="318"/>
      <c r="AB565" s="319"/>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0">
        <v>2</v>
      </c>
      <c r="B566" s="1070">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7"/>
      <c r="Z566" s="318"/>
      <c r="AA566" s="318"/>
      <c r="AB566" s="319"/>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0">
        <v>3</v>
      </c>
      <c r="B567" s="1070">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7"/>
      <c r="Z567" s="318"/>
      <c r="AA567" s="318"/>
      <c r="AB567" s="319"/>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0">
        <v>4</v>
      </c>
      <c r="B568" s="1070">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7"/>
      <c r="Z568" s="318"/>
      <c r="AA568" s="318"/>
      <c r="AB568" s="319"/>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0">
        <v>5</v>
      </c>
      <c r="B569" s="1070">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7"/>
      <c r="Z569" s="318"/>
      <c r="AA569" s="318"/>
      <c r="AB569" s="319"/>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0">
        <v>6</v>
      </c>
      <c r="B570" s="1070">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7"/>
      <c r="Z570" s="318"/>
      <c r="AA570" s="318"/>
      <c r="AB570" s="319"/>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0">
        <v>7</v>
      </c>
      <c r="B571" s="1070">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7"/>
      <c r="Z571" s="318"/>
      <c r="AA571" s="318"/>
      <c r="AB571" s="319"/>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0">
        <v>8</v>
      </c>
      <c r="B572" s="1070">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7"/>
      <c r="Z572" s="318"/>
      <c r="AA572" s="318"/>
      <c r="AB572" s="319"/>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0">
        <v>9</v>
      </c>
      <c r="B573" s="1070">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7"/>
      <c r="Z573" s="318"/>
      <c r="AA573" s="318"/>
      <c r="AB573" s="319"/>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0">
        <v>10</v>
      </c>
      <c r="B574" s="1070">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7"/>
      <c r="Z574" s="318"/>
      <c r="AA574" s="318"/>
      <c r="AB574" s="319"/>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0">
        <v>11</v>
      </c>
      <c r="B575" s="1070">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7"/>
      <c r="Z575" s="318"/>
      <c r="AA575" s="318"/>
      <c r="AB575" s="319"/>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0">
        <v>12</v>
      </c>
      <c r="B576" s="1070">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7"/>
      <c r="Z576" s="318"/>
      <c r="AA576" s="318"/>
      <c r="AB576" s="319"/>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0">
        <v>13</v>
      </c>
      <c r="B577" s="1070">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7"/>
      <c r="Z577" s="318"/>
      <c r="AA577" s="318"/>
      <c r="AB577" s="319"/>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0">
        <v>14</v>
      </c>
      <c r="B578" s="1070">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7"/>
      <c r="Z578" s="318"/>
      <c r="AA578" s="318"/>
      <c r="AB578" s="319"/>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0">
        <v>15</v>
      </c>
      <c r="B579" s="1070">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7"/>
      <c r="Z579" s="318"/>
      <c r="AA579" s="318"/>
      <c r="AB579" s="319"/>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0">
        <v>16</v>
      </c>
      <c r="B580" s="1070">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7"/>
      <c r="Z580" s="318"/>
      <c r="AA580" s="318"/>
      <c r="AB580" s="319"/>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0">
        <v>17</v>
      </c>
      <c r="B581" s="1070">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7"/>
      <c r="Z581" s="318"/>
      <c r="AA581" s="318"/>
      <c r="AB581" s="319"/>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0">
        <v>18</v>
      </c>
      <c r="B582" s="1070">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7"/>
      <c r="Z582" s="318"/>
      <c r="AA582" s="318"/>
      <c r="AB582" s="319"/>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0">
        <v>19</v>
      </c>
      <c r="B583" s="1070">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7"/>
      <c r="Z583" s="318"/>
      <c r="AA583" s="318"/>
      <c r="AB583" s="319"/>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0">
        <v>20</v>
      </c>
      <c r="B584" s="1070">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7"/>
      <c r="Z584" s="318"/>
      <c r="AA584" s="318"/>
      <c r="AB584" s="319"/>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0">
        <v>21</v>
      </c>
      <c r="B585" s="1070">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7"/>
      <c r="Z585" s="318"/>
      <c r="AA585" s="318"/>
      <c r="AB585" s="319"/>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0">
        <v>22</v>
      </c>
      <c r="B586" s="1070">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7"/>
      <c r="Z586" s="318"/>
      <c r="AA586" s="318"/>
      <c r="AB586" s="319"/>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0">
        <v>23</v>
      </c>
      <c r="B587" s="1070">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7"/>
      <c r="Z587" s="318"/>
      <c r="AA587" s="318"/>
      <c r="AB587" s="319"/>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0">
        <v>24</v>
      </c>
      <c r="B588" s="1070">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7"/>
      <c r="Z588" s="318"/>
      <c r="AA588" s="318"/>
      <c r="AB588" s="319"/>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0">
        <v>25</v>
      </c>
      <c r="B589" s="1070">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7"/>
      <c r="Z589" s="318"/>
      <c r="AA589" s="318"/>
      <c r="AB589" s="319"/>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0">
        <v>26</v>
      </c>
      <c r="B590" s="1070">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7"/>
      <c r="Z590" s="318"/>
      <c r="AA590" s="318"/>
      <c r="AB590" s="319"/>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0">
        <v>27</v>
      </c>
      <c r="B591" s="1070">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7"/>
      <c r="Z591" s="318"/>
      <c r="AA591" s="318"/>
      <c r="AB591" s="319"/>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0">
        <v>28</v>
      </c>
      <c r="B592" s="1070">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7"/>
      <c r="Z592" s="318"/>
      <c r="AA592" s="318"/>
      <c r="AB592" s="319"/>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0">
        <v>29</v>
      </c>
      <c r="B593" s="1070">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7"/>
      <c r="Z593" s="318"/>
      <c r="AA593" s="318"/>
      <c r="AB593" s="319"/>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0">
        <v>30</v>
      </c>
      <c r="B594" s="1070">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7"/>
      <c r="Z594" s="318"/>
      <c r="AA594" s="318"/>
      <c r="AB594" s="319"/>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94"/>
      <c r="Q595" s="94"/>
      <c r="R595" s="94"/>
      <c r="S595" s="94"/>
      <c r="T595" s="94"/>
      <c r="U595" s="94"/>
      <c r="V595" s="94"/>
      <c r="W595" s="94"/>
      <c r="X595" s="94"/>
      <c r="Y595" s="95"/>
      <c r="Z595" s="95"/>
      <c r="AA595" s="95"/>
      <c r="AB595" s="95"/>
      <c r="AC595" s="95"/>
      <c r="AD595" s="95"/>
      <c r="AE595" s="95"/>
      <c r="AF595" s="95"/>
      <c r="AG595" s="95"/>
      <c r="AH595" s="95"/>
      <c r="AI595" s="95"/>
      <c r="AJ595" s="95"/>
      <c r="AK595" s="95"/>
      <c r="AL595" s="95"/>
      <c r="AM595" s="95"/>
      <c r="AN595" s="95"/>
      <c r="AO595" s="95"/>
    </row>
    <row r="596" spans="1:50" x14ac:dyDescent="0.15">
      <c r="A596" s="9"/>
      <c r="B596" s="44" t="s">
        <v>635</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15">
      <c r="A597" s="344"/>
      <c r="B597" s="344"/>
      <c r="C597" s="344" t="s">
        <v>615</v>
      </c>
      <c r="D597" s="344"/>
      <c r="E597" s="344"/>
      <c r="F597" s="344"/>
      <c r="G597" s="344"/>
      <c r="H597" s="344"/>
      <c r="I597" s="344"/>
      <c r="J597" s="251" t="s">
        <v>358</v>
      </c>
      <c r="K597" s="416"/>
      <c r="L597" s="416"/>
      <c r="M597" s="416"/>
      <c r="N597" s="416"/>
      <c r="O597" s="416"/>
      <c r="P597" s="345" t="s">
        <v>616</v>
      </c>
      <c r="Q597" s="345"/>
      <c r="R597" s="345"/>
      <c r="S597" s="345"/>
      <c r="T597" s="345"/>
      <c r="U597" s="345"/>
      <c r="V597" s="345"/>
      <c r="W597" s="345"/>
      <c r="X597" s="345"/>
      <c r="Y597" s="342" t="s">
        <v>624</v>
      </c>
      <c r="Z597" s="343"/>
      <c r="AA597" s="343"/>
      <c r="AB597" s="343"/>
      <c r="AC597" s="251" t="s">
        <v>410</v>
      </c>
      <c r="AD597" s="251"/>
      <c r="AE597" s="251"/>
      <c r="AF597" s="251"/>
      <c r="AG597" s="251"/>
      <c r="AH597" s="342" t="s">
        <v>345</v>
      </c>
      <c r="AI597" s="344"/>
      <c r="AJ597" s="344"/>
      <c r="AK597" s="344"/>
      <c r="AL597" s="344" t="s">
        <v>22</v>
      </c>
      <c r="AM597" s="344"/>
      <c r="AN597" s="344"/>
      <c r="AO597" s="417"/>
      <c r="AP597" s="418" t="s">
        <v>359</v>
      </c>
      <c r="AQ597" s="418"/>
      <c r="AR597" s="418"/>
      <c r="AS597" s="418"/>
      <c r="AT597" s="418"/>
      <c r="AU597" s="418"/>
      <c r="AV597" s="418"/>
      <c r="AW597" s="418"/>
      <c r="AX597" s="418"/>
    </row>
    <row r="598" spans="1:50" ht="26.25" customHeight="1" x14ac:dyDescent="0.15">
      <c r="A598" s="1070">
        <v>1</v>
      </c>
      <c r="B598" s="1070">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7"/>
      <c r="Z598" s="318"/>
      <c r="AA598" s="318"/>
      <c r="AB598" s="319"/>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0">
        <v>2</v>
      </c>
      <c r="B599" s="1070">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7"/>
      <c r="Z599" s="318"/>
      <c r="AA599" s="318"/>
      <c r="AB599" s="319"/>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0">
        <v>3</v>
      </c>
      <c r="B600" s="1070">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7"/>
      <c r="Z600" s="318"/>
      <c r="AA600" s="318"/>
      <c r="AB600" s="319"/>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0">
        <v>4</v>
      </c>
      <c r="B601" s="1070">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7"/>
      <c r="Z601" s="318"/>
      <c r="AA601" s="318"/>
      <c r="AB601" s="319"/>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0">
        <v>5</v>
      </c>
      <c r="B602" s="1070">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7"/>
      <c r="Z602" s="318"/>
      <c r="AA602" s="318"/>
      <c r="AB602" s="319"/>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0">
        <v>6</v>
      </c>
      <c r="B603" s="1070">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7"/>
      <c r="Z603" s="318"/>
      <c r="AA603" s="318"/>
      <c r="AB603" s="319"/>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0">
        <v>7</v>
      </c>
      <c r="B604" s="1070">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7"/>
      <c r="Z604" s="318"/>
      <c r="AA604" s="318"/>
      <c r="AB604" s="319"/>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0">
        <v>8</v>
      </c>
      <c r="B605" s="1070">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7"/>
      <c r="Z605" s="318"/>
      <c r="AA605" s="318"/>
      <c r="AB605" s="319"/>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0">
        <v>9</v>
      </c>
      <c r="B606" s="1070">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7"/>
      <c r="Z606" s="318"/>
      <c r="AA606" s="318"/>
      <c r="AB606" s="319"/>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0">
        <v>10</v>
      </c>
      <c r="B607" s="1070">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7"/>
      <c r="Z607" s="318"/>
      <c r="AA607" s="318"/>
      <c r="AB607" s="319"/>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0">
        <v>11</v>
      </c>
      <c r="B608" s="1070">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7"/>
      <c r="Z608" s="318"/>
      <c r="AA608" s="318"/>
      <c r="AB608" s="319"/>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0">
        <v>12</v>
      </c>
      <c r="B609" s="1070">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7"/>
      <c r="Z609" s="318"/>
      <c r="AA609" s="318"/>
      <c r="AB609" s="319"/>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0">
        <v>13</v>
      </c>
      <c r="B610" s="1070">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7"/>
      <c r="Z610" s="318"/>
      <c r="AA610" s="318"/>
      <c r="AB610" s="319"/>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0">
        <v>14</v>
      </c>
      <c r="B611" s="1070">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7"/>
      <c r="Z611" s="318"/>
      <c r="AA611" s="318"/>
      <c r="AB611" s="319"/>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0">
        <v>15</v>
      </c>
      <c r="B612" s="1070">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7"/>
      <c r="Z612" s="318"/>
      <c r="AA612" s="318"/>
      <c r="AB612" s="319"/>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0">
        <v>16</v>
      </c>
      <c r="B613" s="1070">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7"/>
      <c r="Z613" s="318"/>
      <c r="AA613" s="318"/>
      <c r="AB613" s="319"/>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0">
        <v>17</v>
      </c>
      <c r="B614" s="1070">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7"/>
      <c r="Z614" s="318"/>
      <c r="AA614" s="318"/>
      <c r="AB614" s="319"/>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0">
        <v>18</v>
      </c>
      <c r="B615" s="1070">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7"/>
      <c r="Z615" s="318"/>
      <c r="AA615" s="318"/>
      <c r="AB615" s="319"/>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0">
        <v>19</v>
      </c>
      <c r="B616" s="1070">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7"/>
      <c r="Z616" s="318"/>
      <c r="AA616" s="318"/>
      <c r="AB616" s="319"/>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0">
        <v>20</v>
      </c>
      <c r="B617" s="1070">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7"/>
      <c r="Z617" s="318"/>
      <c r="AA617" s="318"/>
      <c r="AB617" s="319"/>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0">
        <v>21</v>
      </c>
      <c r="B618" s="1070">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7"/>
      <c r="Z618" s="318"/>
      <c r="AA618" s="318"/>
      <c r="AB618" s="319"/>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0">
        <v>22</v>
      </c>
      <c r="B619" s="1070">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7"/>
      <c r="Z619" s="318"/>
      <c r="AA619" s="318"/>
      <c r="AB619" s="319"/>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0">
        <v>23</v>
      </c>
      <c r="B620" s="1070">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7"/>
      <c r="Z620" s="318"/>
      <c r="AA620" s="318"/>
      <c r="AB620" s="319"/>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0">
        <v>24</v>
      </c>
      <c r="B621" s="1070">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7"/>
      <c r="Z621" s="318"/>
      <c r="AA621" s="318"/>
      <c r="AB621" s="319"/>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0">
        <v>25</v>
      </c>
      <c r="B622" s="1070">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7"/>
      <c r="Z622" s="318"/>
      <c r="AA622" s="318"/>
      <c r="AB622" s="319"/>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0">
        <v>26</v>
      </c>
      <c r="B623" s="1070">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7"/>
      <c r="Z623" s="318"/>
      <c r="AA623" s="318"/>
      <c r="AB623" s="319"/>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0">
        <v>27</v>
      </c>
      <c r="B624" s="1070">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7"/>
      <c r="Z624" s="318"/>
      <c r="AA624" s="318"/>
      <c r="AB624" s="319"/>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0">
        <v>28</v>
      </c>
      <c r="B625" s="1070">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7"/>
      <c r="Z625" s="318"/>
      <c r="AA625" s="318"/>
      <c r="AB625" s="319"/>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0">
        <v>29</v>
      </c>
      <c r="B626" s="1070">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7"/>
      <c r="Z626" s="318"/>
      <c r="AA626" s="318"/>
      <c r="AB626" s="319"/>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0">
        <v>30</v>
      </c>
      <c r="B627" s="1070">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7"/>
      <c r="Z627" s="318"/>
      <c r="AA627" s="318"/>
      <c r="AB627" s="319"/>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94"/>
      <c r="Q628" s="94"/>
      <c r="R628" s="94"/>
      <c r="S628" s="94"/>
      <c r="T628" s="94"/>
      <c r="U628" s="94"/>
      <c r="V628" s="94"/>
      <c r="W628" s="94"/>
      <c r="X628" s="94"/>
      <c r="Y628" s="95"/>
      <c r="Z628" s="95"/>
      <c r="AA628" s="95"/>
      <c r="AB628" s="95"/>
      <c r="AC628" s="95"/>
      <c r="AD628" s="95"/>
      <c r="AE628" s="95"/>
      <c r="AF628" s="95"/>
      <c r="AG628" s="95"/>
      <c r="AH628" s="95"/>
      <c r="AI628" s="95"/>
      <c r="AJ628" s="95"/>
      <c r="AK628" s="95"/>
      <c r="AL628" s="95"/>
      <c r="AM628" s="95"/>
      <c r="AN628" s="95"/>
      <c r="AO628" s="95"/>
    </row>
    <row r="629" spans="1:50" x14ac:dyDescent="0.15">
      <c r="A629" s="9"/>
      <c r="B629" s="44" t="s">
        <v>636</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15">
      <c r="A630" s="344"/>
      <c r="B630" s="344"/>
      <c r="C630" s="344" t="s">
        <v>621</v>
      </c>
      <c r="D630" s="344"/>
      <c r="E630" s="344"/>
      <c r="F630" s="344"/>
      <c r="G630" s="344"/>
      <c r="H630" s="344"/>
      <c r="I630" s="344"/>
      <c r="J630" s="251" t="s">
        <v>358</v>
      </c>
      <c r="K630" s="416"/>
      <c r="L630" s="416"/>
      <c r="M630" s="416"/>
      <c r="N630" s="416"/>
      <c r="O630" s="416"/>
      <c r="P630" s="345" t="s">
        <v>616</v>
      </c>
      <c r="Q630" s="345"/>
      <c r="R630" s="345"/>
      <c r="S630" s="345"/>
      <c r="T630" s="345"/>
      <c r="U630" s="345"/>
      <c r="V630" s="345"/>
      <c r="W630" s="345"/>
      <c r="X630" s="345"/>
      <c r="Y630" s="342" t="s">
        <v>624</v>
      </c>
      <c r="Z630" s="343"/>
      <c r="AA630" s="343"/>
      <c r="AB630" s="343"/>
      <c r="AC630" s="251" t="s">
        <v>410</v>
      </c>
      <c r="AD630" s="251"/>
      <c r="AE630" s="251"/>
      <c r="AF630" s="251"/>
      <c r="AG630" s="251"/>
      <c r="AH630" s="342" t="s">
        <v>345</v>
      </c>
      <c r="AI630" s="344"/>
      <c r="AJ630" s="344"/>
      <c r="AK630" s="344"/>
      <c r="AL630" s="344" t="s">
        <v>22</v>
      </c>
      <c r="AM630" s="344"/>
      <c r="AN630" s="344"/>
      <c r="AO630" s="417"/>
      <c r="AP630" s="418" t="s">
        <v>359</v>
      </c>
      <c r="AQ630" s="418"/>
      <c r="AR630" s="418"/>
      <c r="AS630" s="418"/>
      <c r="AT630" s="418"/>
      <c r="AU630" s="418"/>
      <c r="AV630" s="418"/>
      <c r="AW630" s="418"/>
      <c r="AX630" s="418"/>
    </row>
    <row r="631" spans="1:50" ht="26.25" customHeight="1" x14ac:dyDescent="0.15">
      <c r="A631" s="1070">
        <v>1</v>
      </c>
      <c r="B631" s="1070">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7"/>
      <c r="Z631" s="318"/>
      <c r="AA631" s="318"/>
      <c r="AB631" s="319"/>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0">
        <v>2</v>
      </c>
      <c r="B632" s="1070">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7"/>
      <c r="Z632" s="318"/>
      <c r="AA632" s="318"/>
      <c r="AB632" s="319"/>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0">
        <v>3</v>
      </c>
      <c r="B633" s="1070">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7"/>
      <c r="Z633" s="318"/>
      <c r="AA633" s="318"/>
      <c r="AB633" s="319"/>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0">
        <v>4</v>
      </c>
      <c r="B634" s="1070">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7"/>
      <c r="Z634" s="318"/>
      <c r="AA634" s="318"/>
      <c r="AB634" s="319"/>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0">
        <v>5</v>
      </c>
      <c r="B635" s="1070">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7"/>
      <c r="Z635" s="318"/>
      <c r="AA635" s="318"/>
      <c r="AB635" s="319"/>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0">
        <v>6</v>
      </c>
      <c r="B636" s="1070">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7"/>
      <c r="Z636" s="318"/>
      <c r="AA636" s="318"/>
      <c r="AB636" s="319"/>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0">
        <v>7</v>
      </c>
      <c r="B637" s="1070">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7"/>
      <c r="Z637" s="318"/>
      <c r="AA637" s="318"/>
      <c r="AB637" s="319"/>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0">
        <v>8</v>
      </c>
      <c r="B638" s="1070">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7"/>
      <c r="Z638" s="318"/>
      <c r="AA638" s="318"/>
      <c r="AB638" s="319"/>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0">
        <v>9</v>
      </c>
      <c r="B639" s="1070">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7"/>
      <c r="Z639" s="318"/>
      <c r="AA639" s="318"/>
      <c r="AB639" s="319"/>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0">
        <v>10</v>
      </c>
      <c r="B640" s="1070">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7"/>
      <c r="Z640" s="318"/>
      <c r="AA640" s="318"/>
      <c r="AB640" s="319"/>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0">
        <v>11</v>
      </c>
      <c r="B641" s="1070">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7"/>
      <c r="Z641" s="318"/>
      <c r="AA641" s="318"/>
      <c r="AB641" s="319"/>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0">
        <v>12</v>
      </c>
      <c r="B642" s="1070">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7"/>
      <c r="Z642" s="318"/>
      <c r="AA642" s="318"/>
      <c r="AB642" s="319"/>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0">
        <v>13</v>
      </c>
      <c r="B643" s="1070">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7"/>
      <c r="Z643" s="318"/>
      <c r="AA643" s="318"/>
      <c r="AB643" s="319"/>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0">
        <v>14</v>
      </c>
      <c r="B644" s="1070">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7"/>
      <c r="Z644" s="318"/>
      <c r="AA644" s="318"/>
      <c r="AB644" s="319"/>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0">
        <v>15</v>
      </c>
      <c r="B645" s="1070">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7"/>
      <c r="Z645" s="318"/>
      <c r="AA645" s="318"/>
      <c r="AB645" s="319"/>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0">
        <v>16</v>
      </c>
      <c r="B646" s="1070">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7"/>
      <c r="Z646" s="318"/>
      <c r="AA646" s="318"/>
      <c r="AB646" s="319"/>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0">
        <v>17</v>
      </c>
      <c r="B647" s="1070">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7"/>
      <c r="Z647" s="318"/>
      <c r="AA647" s="318"/>
      <c r="AB647" s="319"/>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0">
        <v>18</v>
      </c>
      <c r="B648" s="1070">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7"/>
      <c r="Z648" s="318"/>
      <c r="AA648" s="318"/>
      <c r="AB648" s="319"/>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0">
        <v>19</v>
      </c>
      <c r="B649" s="1070">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7"/>
      <c r="Z649" s="318"/>
      <c r="AA649" s="318"/>
      <c r="AB649" s="319"/>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0">
        <v>20</v>
      </c>
      <c r="B650" s="1070">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7"/>
      <c r="Z650" s="318"/>
      <c r="AA650" s="318"/>
      <c r="AB650" s="319"/>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0">
        <v>21</v>
      </c>
      <c r="B651" s="1070">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7"/>
      <c r="Z651" s="318"/>
      <c r="AA651" s="318"/>
      <c r="AB651" s="319"/>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0">
        <v>22</v>
      </c>
      <c r="B652" s="1070">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7"/>
      <c r="Z652" s="318"/>
      <c r="AA652" s="318"/>
      <c r="AB652" s="319"/>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0">
        <v>23</v>
      </c>
      <c r="B653" s="1070">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7"/>
      <c r="Z653" s="318"/>
      <c r="AA653" s="318"/>
      <c r="AB653" s="319"/>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0">
        <v>24</v>
      </c>
      <c r="B654" s="1070">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7"/>
      <c r="Z654" s="318"/>
      <c r="AA654" s="318"/>
      <c r="AB654" s="319"/>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0">
        <v>25</v>
      </c>
      <c r="B655" s="1070">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7"/>
      <c r="Z655" s="318"/>
      <c r="AA655" s="318"/>
      <c r="AB655" s="319"/>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0">
        <v>26</v>
      </c>
      <c r="B656" s="1070">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7"/>
      <c r="Z656" s="318"/>
      <c r="AA656" s="318"/>
      <c r="AB656" s="319"/>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0">
        <v>27</v>
      </c>
      <c r="B657" s="1070">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7"/>
      <c r="Z657" s="318"/>
      <c r="AA657" s="318"/>
      <c r="AB657" s="319"/>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0">
        <v>28</v>
      </c>
      <c r="B658" s="1070">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7"/>
      <c r="Z658" s="318"/>
      <c r="AA658" s="318"/>
      <c r="AB658" s="319"/>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0">
        <v>29</v>
      </c>
      <c r="B659" s="1070">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7"/>
      <c r="Z659" s="318"/>
      <c r="AA659" s="318"/>
      <c r="AB659" s="319"/>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0">
        <v>30</v>
      </c>
      <c r="B660" s="1070">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7"/>
      <c r="Z660" s="318"/>
      <c r="AA660" s="318"/>
      <c r="AB660" s="319"/>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94"/>
      <c r="Q661" s="94"/>
      <c r="R661" s="94"/>
      <c r="S661" s="94"/>
      <c r="T661" s="94"/>
      <c r="U661" s="94"/>
      <c r="V661" s="94"/>
      <c r="W661" s="94"/>
      <c r="X661" s="94"/>
      <c r="Y661" s="95"/>
      <c r="Z661" s="95"/>
      <c r="AA661" s="95"/>
      <c r="AB661" s="95"/>
      <c r="AC661" s="95"/>
      <c r="AD661" s="95"/>
      <c r="AE661" s="95"/>
      <c r="AF661" s="95"/>
      <c r="AG661" s="95"/>
      <c r="AH661" s="95"/>
      <c r="AI661" s="95"/>
      <c r="AJ661" s="95"/>
      <c r="AK661" s="95"/>
      <c r="AL661" s="95"/>
      <c r="AM661" s="95"/>
      <c r="AN661" s="95"/>
      <c r="AO661" s="95"/>
    </row>
    <row r="662" spans="1:50" x14ac:dyDescent="0.15">
      <c r="A662" s="9"/>
      <c r="B662" s="44" t="s">
        <v>637</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15">
      <c r="A663" s="344"/>
      <c r="B663" s="344"/>
      <c r="C663" s="344" t="s">
        <v>621</v>
      </c>
      <c r="D663" s="344"/>
      <c r="E663" s="344"/>
      <c r="F663" s="344"/>
      <c r="G663" s="344"/>
      <c r="H663" s="344"/>
      <c r="I663" s="344"/>
      <c r="J663" s="251" t="s">
        <v>358</v>
      </c>
      <c r="K663" s="416"/>
      <c r="L663" s="416"/>
      <c r="M663" s="416"/>
      <c r="N663" s="416"/>
      <c r="O663" s="416"/>
      <c r="P663" s="345" t="s">
        <v>616</v>
      </c>
      <c r="Q663" s="345"/>
      <c r="R663" s="345"/>
      <c r="S663" s="345"/>
      <c r="T663" s="345"/>
      <c r="U663" s="345"/>
      <c r="V663" s="345"/>
      <c r="W663" s="345"/>
      <c r="X663" s="345"/>
      <c r="Y663" s="342" t="s">
        <v>624</v>
      </c>
      <c r="Z663" s="343"/>
      <c r="AA663" s="343"/>
      <c r="AB663" s="343"/>
      <c r="AC663" s="251" t="s">
        <v>410</v>
      </c>
      <c r="AD663" s="251"/>
      <c r="AE663" s="251"/>
      <c r="AF663" s="251"/>
      <c r="AG663" s="251"/>
      <c r="AH663" s="342" t="s">
        <v>345</v>
      </c>
      <c r="AI663" s="344"/>
      <c r="AJ663" s="344"/>
      <c r="AK663" s="344"/>
      <c r="AL663" s="344" t="s">
        <v>22</v>
      </c>
      <c r="AM663" s="344"/>
      <c r="AN663" s="344"/>
      <c r="AO663" s="417"/>
      <c r="AP663" s="418" t="s">
        <v>359</v>
      </c>
      <c r="AQ663" s="418"/>
      <c r="AR663" s="418"/>
      <c r="AS663" s="418"/>
      <c r="AT663" s="418"/>
      <c r="AU663" s="418"/>
      <c r="AV663" s="418"/>
      <c r="AW663" s="418"/>
      <c r="AX663" s="418"/>
    </row>
    <row r="664" spans="1:50" ht="26.25" customHeight="1" x14ac:dyDescent="0.15">
      <c r="A664" s="1070">
        <v>1</v>
      </c>
      <c r="B664" s="1070">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7"/>
      <c r="Z664" s="318"/>
      <c r="AA664" s="318"/>
      <c r="AB664" s="319"/>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0">
        <v>2</v>
      </c>
      <c r="B665" s="1070">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7"/>
      <c r="Z665" s="318"/>
      <c r="AA665" s="318"/>
      <c r="AB665" s="319"/>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0">
        <v>3</v>
      </c>
      <c r="B666" s="1070">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7"/>
      <c r="Z666" s="318"/>
      <c r="AA666" s="318"/>
      <c r="AB666" s="319"/>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0">
        <v>4</v>
      </c>
      <c r="B667" s="1070">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7"/>
      <c r="Z667" s="318"/>
      <c r="AA667" s="318"/>
      <c r="AB667" s="319"/>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0">
        <v>5</v>
      </c>
      <c r="B668" s="1070">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7"/>
      <c r="Z668" s="318"/>
      <c r="AA668" s="318"/>
      <c r="AB668" s="319"/>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0">
        <v>6</v>
      </c>
      <c r="B669" s="1070">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7"/>
      <c r="Z669" s="318"/>
      <c r="AA669" s="318"/>
      <c r="AB669" s="319"/>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0">
        <v>7</v>
      </c>
      <c r="B670" s="1070">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7"/>
      <c r="Z670" s="318"/>
      <c r="AA670" s="318"/>
      <c r="AB670" s="319"/>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0">
        <v>8</v>
      </c>
      <c r="B671" s="1070">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7"/>
      <c r="Z671" s="318"/>
      <c r="AA671" s="318"/>
      <c r="AB671" s="319"/>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0">
        <v>9</v>
      </c>
      <c r="B672" s="1070">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7"/>
      <c r="Z672" s="318"/>
      <c r="AA672" s="318"/>
      <c r="AB672" s="319"/>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0">
        <v>10</v>
      </c>
      <c r="B673" s="1070">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7"/>
      <c r="Z673" s="318"/>
      <c r="AA673" s="318"/>
      <c r="AB673" s="319"/>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0">
        <v>11</v>
      </c>
      <c r="B674" s="1070">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7"/>
      <c r="Z674" s="318"/>
      <c r="AA674" s="318"/>
      <c r="AB674" s="319"/>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0">
        <v>12</v>
      </c>
      <c r="B675" s="1070">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7"/>
      <c r="Z675" s="318"/>
      <c r="AA675" s="318"/>
      <c r="AB675" s="319"/>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0">
        <v>13</v>
      </c>
      <c r="B676" s="1070">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7"/>
      <c r="Z676" s="318"/>
      <c r="AA676" s="318"/>
      <c r="AB676" s="319"/>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0">
        <v>14</v>
      </c>
      <c r="B677" s="1070">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7"/>
      <c r="Z677" s="318"/>
      <c r="AA677" s="318"/>
      <c r="AB677" s="319"/>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0">
        <v>15</v>
      </c>
      <c r="B678" s="1070">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7"/>
      <c r="Z678" s="318"/>
      <c r="AA678" s="318"/>
      <c r="AB678" s="319"/>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0">
        <v>16</v>
      </c>
      <c r="B679" s="1070">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7"/>
      <c r="Z679" s="318"/>
      <c r="AA679" s="318"/>
      <c r="AB679" s="319"/>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0">
        <v>17</v>
      </c>
      <c r="B680" s="1070">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7"/>
      <c r="Z680" s="318"/>
      <c r="AA680" s="318"/>
      <c r="AB680" s="319"/>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0">
        <v>18</v>
      </c>
      <c r="B681" s="1070">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7"/>
      <c r="Z681" s="318"/>
      <c r="AA681" s="318"/>
      <c r="AB681" s="319"/>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0">
        <v>19</v>
      </c>
      <c r="B682" s="1070">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7"/>
      <c r="Z682" s="318"/>
      <c r="AA682" s="318"/>
      <c r="AB682" s="319"/>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0">
        <v>20</v>
      </c>
      <c r="B683" s="1070">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7"/>
      <c r="Z683" s="318"/>
      <c r="AA683" s="318"/>
      <c r="AB683" s="319"/>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0">
        <v>21</v>
      </c>
      <c r="B684" s="1070">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7"/>
      <c r="Z684" s="318"/>
      <c r="AA684" s="318"/>
      <c r="AB684" s="319"/>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0">
        <v>22</v>
      </c>
      <c r="B685" s="1070">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7"/>
      <c r="Z685" s="318"/>
      <c r="AA685" s="318"/>
      <c r="AB685" s="319"/>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0">
        <v>23</v>
      </c>
      <c r="B686" s="1070">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7"/>
      <c r="Z686" s="318"/>
      <c r="AA686" s="318"/>
      <c r="AB686" s="319"/>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0">
        <v>24</v>
      </c>
      <c r="B687" s="1070">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7"/>
      <c r="Z687" s="318"/>
      <c r="AA687" s="318"/>
      <c r="AB687" s="319"/>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0">
        <v>25</v>
      </c>
      <c r="B688" s="1070">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7"/>
      <c r="Z688" s="318"/>
      <c r="AA688" s="318"/>
      <c r="AB688" s="319"/>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0">
        <v>26</v>
      </c>
      <c r="B689" s="1070">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7"/>
      <c r="Z689" s="318"/>
      <c r="AA689" s="318"/>
      <c r="AB689" s="319"/>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0">
        <v>27</v>
      </c>
      <c r="B690" s="1070">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7"/>
      <c r="Z690" s="318"/>
      <c r="AA690" s="318"/>
      <c r="AB690" s="319"/>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0">
        <v>28</v>
      </c>
      <c r="B691" s="1070">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7"/>
      <c r="Z691" s="318"/>
      <c r="AA691" s="318"/>
      <c r="AB691" s="319"/>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0">
        <v>29</v>
      </c>
      <c r="B692" s="1070">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7"/>
      <c r="Z692" s="318"/>
      <c r="AA692" s="318"/>
      <c r="AB692" s="319"/>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0">
        <v>30</v>
      </c>
      <c r="B693" s="1070">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7"/>
      <c r="Z693" s="318"/>
      <c r="AA693" s="318"/>
      <c r="AB693" s="319"/>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94"/>
      <c r="Q694" s="94"/>
      <c r="R694" s="94"/>
      <c r="S694" s="94"/>
      <c r="T694" s="94"/>
      <c r="U694" s="94"/>
      <c r="V694" s="94"/>
      <c r="W694" s="94"/>
      <c r="X694" s="94"/>
      <c r="Y694" s="95"/>
      <c r="Z694" s="95"/>
      <c r="AA694" s="95"/>
      <c r="AB694" s="95"/>
      <c r="AC694" s="95"/>
      <c r="AD694" s="95"/>
      <c r="AE694" s="95"/>
      <c r="AF694" s="95"/>
      <c r="AG694" s="95"/>
      <c r="AH694" s="95"/>
      <c r="AI694" s="95"/>
      <c r="AJ694" s="95"/>
      <c r="AK694" s="95"/>
      <c r="AL694" s="95"/>
      <c r="AM694" s="95"/>
      <c r="AN694" s="95"/>
      <c r="AO694" s="95"/>
    </row>
    <row r="695" spans="1:50" x14ac:dyDescent="0.15">
      <c r="A695" s="9"/>
      <c r="B695" s="44" t="s">
        <v>638</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15">
      <c r="A696" s="344"/>
      <c r="B696" s="344"/>
      <c r="C696" s="344" t="s">
        <v>621</v>
      </c>
      <c r="D696" s="344"/>
      <c r="E696" s="344"/>
      <c r="F696" s="344"/>
      <c r="G696" s="344"/>
      <c r="H696" s="344"/>
      <c r="I696" s="344"/>
      <c r="J696" s="251" t="s">
        <v>358</v>
      </c>
      <c r="K696" s="416"/>
      <c r="L696" s="416"/>
      <c r="M696" s="416"/>
      <c r="N696" s="416"/>
      <c r="O696" s="416"/>
      <c r="P696" s="345" t="s">
        <v>616</v>
      </c>
      <c r="Q696" s="345"/>
      <c r="R696" s="345"/>
      <c r="S696" s="345"/>
      <c r="T696" s="345"/>
      <c r="U696" s="345"/>
      <c r="V696" s="345"/>
      <c r="W696" s="345"/>
      <c r="X696" s="345"/>
      <c r="Y696" s="342" t="s">
        <v>624</v>
      </c>
      <c r="Z696" s="343"/>
      <c r="AA696" s="343"/>
      <c r="AB696" s="343"/>
      <c r="AC696" s="251" t="s">
        <v>410</v>
      </c>
      <c r="AD696" s="251"/>
      <c r="AE696" s="251"/>
      <c r="AF696" s="251"/>
      <c r="AG696" s="251"/>
      <c r="AH696" s="342" t="s">
        <v>345</v>
      </c>
      <c r="AI696" s="344"/>
      <c r="AJ696" s="344"/>
      <c r="AK696" s="344"/>
      <c r="AL696" s="344" t="s">
        <v>22</v>
      </c>
      <c r="AM696" s="344"/>
      <c r="AN696" s="344"/>
      <c r="AO696" s="417"/>
      <c r="AP696" s="418" t="s">
        <v>359</v>
      </c>
      <c r="AQ696" s="418"/>
      <c r="AR696" s="418"/>
      <c r="AS696" s="418"/>
      <c r="AT696" s="418"/>
      <c r="AU696" s="418"/>
      <c r="AV696" s="418"/>
      <c r="AW696" s="418"/>
      <c r="AX696" s="418"/>
    </row>
    <row r="697" spans="1:50" ht="26.25" customHeight="1" x14ac:dyDescent="0.15">
      <c r="A697" s="1070">
        <v>1</v>
      </c>
      <c r="B697" s="1070">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7"/>
      <c r="Z697" s="318"/>
      <c r="AA697" s="318"/>
      <c r="AB697" s="319"/>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0">
        <v>2</v>
      </c>
      <c r="B698" s="1070">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7"/>
      <c r="Z698" s="318"/>
      <c r="AA698" s="318"/>
      <c r="AB698" s="319"/>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0">
        <v>3</v>
      </c>
      <c r="B699" s="1070">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7"/>
      <c r="Z699" s="318"/>
      <c r="AA699" s="318"/>
      <c r="AB699" s="319"/>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0">
        <v>4</v>
      </c>
      <c r="B700" s="1070">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7"/>
      <c r="Z700" s="318"/>
      <c r="AA700" s="318"/>
      <c r="AB700" s="319"/>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0">
        <v>5</v>
      </c>
      <c r="B701" s="1070">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7"/>
      <c r="Z701" s="318"/>
      <c r="AA701" s="318"/>
      <c r="AB701" s="319"/>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0">
        <v>6</v>
      </c>
      <c r="B702" s="1070">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7"/>
      <c r="Z702" s="318"/>
      <c r="AA702" s="318"/>
      <c r="AB702" s="319"/>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0">
        <v>7</v>
      </c>
      <c r="B703" s="1070">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7"/>
      <c r="Z703" s="318"/>
      <c r="AA703" s="318"/>
      <c r="AB703" s="319"/>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0">
        <v>8</v>
      </c>
      <c r="B704" s="1070">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7"/>
      <c r="Z704" s="318"/>
      <c r="AA704" s="318"/>
      <c r="AB704" s="319"/>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0">
        <v>9</v>
      </c>
      <c r="B705" s="1070">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7"/>
      <c r="Z705" s="318"/>
      <c r="AA705" s="318"/>
      <c r="AB705" s="319"/>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0">
        <v>10</v>
      </c>
      <c r="B706" s="1070">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7"/>
      <c r="Z706" s="318"/>
      <c r="AA706" s="318"/>
      <c r="AB706" s="319"/>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0">
        <v>11</v>
      </c>
      <c r="B707" s="1070">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7"/>
      <c r="Z707" s="318"/>
      <c r="AA707" s="318"/>
      <c r="AB707" s="319"/>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0">
        <v>12</v>
      </c>
      <c r="B708" s="1070">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7"/>
      <c r="Z708" s="318"/>
      <c r="AA708" s="318"/>
      <c r="AB708" s="319"/>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0">
        <v>13</v>
      </c>
      <c r="B709" s="1070">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7"/>
      <c r="Z709" s="318"/>
      <c r="AA709" s="318"/>
      <c r="AB709" s="319"/>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0">
        <v>14</v>
      </c>
      <c r="B710" s="1070">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7"/>
      <c r="Z710" s="318"/>
      <c r="AA710" s="318"/>
      <c r="AB710" s="319"/>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0">
        <v>15</v>
      </c>
      <c r="B711" s="1070">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7"/>
      <c r="Z711" s="318"/>
      <c r="AA711" s="318"/>
      <c r="AB711" s="319"/>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0">
        <v>16</v>
      </c>
      <c r="B712" s="1070">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7"/>
      <c r="Z712" s="318"/>
      <c r="AA712" s="318"/>
      <c r="AB712" s="319"/>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0">
        <v>17</v>
      </c>
      <c r="B713" s="1070">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7"/>
      <c r="Z713" s="318"/>
      <c r="AA713" s="318"/>
      <c r="AB713" s="319"/>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0">
        <v>18</v>
      </c>
      <c r="B714" s="1070">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7"/>
      <c r="Z714" s="318"/>
      <c r="AA714" s="318"/>
      <c r="AB714" s="319"/>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0">
        <v>19</v>
      </c>
      <c r="B715" s="1070">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7"/>
      <c r="Z715" s="318"/>
      <c r="AA715" s="318"/>
      <c r="AB715" s="319"/>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0">
        <v>20</v>
      </c>
      <c r="B716" s="1070">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7"/>
      <c r="Z716" s="318"/>
      <c r="AA716" s="318"/>
      <c r="AB716" s="319"/>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0">
        <v>21</v>
      </c>
      <c r="B717" s="1070">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7"/>
      <c r="Z717" s="318"/>
      <c r="AA717" s="318"/>
      <c r="AB717" s="319"/>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0">
        <v>22</v>
      </c>
      <c r="B718" s="1070">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7"/>
      <c r="Z718" s="318"/>
      <c r="AA718" s="318"/>
      <c r="AB718" s="319"/>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0">
        <v>23</v>
      </c>
      <c r="B719" s="1070">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7"/>
      <c r="Z719" s="318"/>
      <c r="AA719" s="318"/>
      <c r="AB719" s="319"/>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0">
        <v>24</v>
      </c>
      <c r="B720" s="1070">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7"/>
      <c r="Z720" s="318"/>
      <c r="AA720" s="318"/>
      <c r="AB720" s="319"/>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0">
        <v>25</v>
      </c>
      <c r="B721" s="1070">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7"/>
      <c r="Z721" s="318"/>
      <c r="AA721" s="318"/>
      <c r="AB721" s="319"/>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0">
        <v>26</v>
      </c>
      <c r="B722" s="1070">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7"/>
      <c r="Z722" s="318"/>
      <c r="AA722" s="318"/>
      <c r="AB722" s="319"/>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0">
        <v>27</v>
      </c>
      <c r="B723" s="1070">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7"/>
      <c r="Z723" s="318"/>
      <c r="AA723" s="318"/>
      <c r="AB723" s="319"/>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0">
        <v>28</v>
      </c>
      <c r="B724" s="1070">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7"/>
      <c r="Z724" s="318"/>
      <c r="AA724" s="318"/>
      <c r="AB724" s="319"/>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0">
        <v>29</v>
      </c>
      <c r="B725" s="1070">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7"/>
      <c r="Z725" s="318"/>
      <c r="AA725" s="318"/>
      <c r="AB725" s="319"/>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0">
        <v>30</v>
      </c>
      <c r="B726" s="1070">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7"/>
      <c r="Z726" s="318"/>
      <c r="AA726" s="318"/>
      <c r="AB726" s="319"/>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94"/>
      <c r="Q727" s="94"/>
      <c r="R727" s="94"/>
      <c r="S727" s="94"/>
      <c r="T727" s="94"/>
      <c r="U727" s="94"/>
      <c r="V727" s="94"/>
      <c r="W727" s="94"/>
      <c r="X727" s="94"/>
      <c r="Y727" s="95"/>
      <c r="Z727" s="95"/>
      <c r="AA727" s="95"/>
      <c r="AB727" s="95"/>
      <c r="AC727" s="95"/>
      <c r="AD727" s="95"/>
      <c r="AE727" s="95"/>
      <c r="AF727" s="95"/>
      <c r="AG727" s="95"/>
      <c r="AH727" s="95"/>
      <c r="AI727" s="95"/>
      <c r="AJ727" s="95"/>
      <c r="AK727" s="95"/>
      <c r="AL727" s="95"/>
      <c r="AM727" s="95"/>
      <c r="AN727" s="95"/>
      <c r="AO727" s="95"/>
    </row>
    <row r="728" spans="1:50" x14ac:dyDescent="0.15">
      <c r="A728" s="9"/>
      <c r="B728" s="44" t="s">
        <v>639</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15">
      <c r="A729" s="344"/>
      <c r="B729" s="344"/>
      <c r="C729" s="344" t="s">
        <v>621</v>
      </c>
      <c r="D729" s="344"/>
      <c r="E729" s="344"/>
      <c r="F729" s="344"/>
      <c r="G729" s="344"/>
      <c r="H729" s="344"/>
      <c r="I729" s="344"/>
      <c r="J729" s="251" t="s">
        <v>358</v>
      </c>
      <c r="K729" s="416"/>
      <c r="L729" s="416"/>
      <c r="M729" s="416"/>
      <c r="N729" s="416"/>
      <c r="O729" s="416"/>
      <c r="P729" s="345" t="s">
        <v>616</v>
      </c>
      <c r="Q729" s="345"/>
      <c r="R729" s="345"/>
      <c r="S729" s="345"/>
      <c r="T729" s="345"/>
      <c r="U729" s="345"/>
      <c r="V729" s="345"/>
      <c r="W729" s="345"/>
      <c r="X729" s="345"/>
      <c r="Y729" s="342" t="s">
        <v>624</v>
      </c>
      <c r="Z729" s="343"/>
      <c r="AA729" s="343"/>
      <c r="AB729" s="343"/>
      <c r="AC729" s="251" t="s">
        <v>410</v>
      </c>
      <c r="AD729" s="251"/>
      <c r="AE729" s="251"/>
      <c r="AF729" s="251"/>
      <c r="AG729" s="251"/>
      <c r="AH729" s="342" t="s">
        <v>345</v>
      </c>
      <c r="AI729" s="344"/>
      <c r="AJ729" s="344"/>
      <c r="AK729" s="344"/>
      <c r="AL729" s="344" t="s">
        <v>22</v>
      </c>
      <c r="AM729" s="344"/>
      <c r="AN729" s="344"/>
      <c r="AO729" s="417"/>
      <c r="AP729" s="418" t="s">
        <v>359</v>
      </c>
      <c r="AQ729" s="418"/>
      <c r="AR729" s="418"/>
      <c r="AS729" s="418"/>
      <c r="AT729" s="418"/>
      <c r="AU729" s="418"/>
      <c r="AV729" s="418"/>
      <c r="AW729" s="418"/>
      <c r="AX729" s="418"/>
    </row>
    <row r="730" spans="1:50" ht="26.25" customHeight="1" x14ac:dyDescent="0.15">
      <c r="A730" s="1070">
        <v>1</v>
      </c>
      <c r="B730" s="1070">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7"/>
      <c r="Z730" s="318"/>
      <c r="AA730" s="318"/>
      <c r="AB730" s="319"/>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0">
        <v>2</v>
      </c>
      <c r="B731" s="1070">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7"/>
      <c r="Z731" s="318"/>
      <c r="AA731" s="318"/>
      <c r="AB731" s="319"/>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0">
        <v>3</v>
      </c>
      <c r="B732" s="1070">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7"/>
      <c r="Z732" s="318"/>
      <c r="AA732" s="318"/>
      <c r="AB732" s="319"/>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0">
        <v>4</v>
      </c>
      <c r="B733" s="1070">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7"/>
      <c r="Z733" s="318"/>
      <c r="AA733" s="318"/>
      <c r="AB733" s="319"/>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0">
        <v>5</v>
      </c>
      <c r="B734" s="1070">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7"/>
      <c r="Z734" s="318"/>
      <c r="AA734" s="318"/>
      <c r="AB734" s="319"/>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0">
        <v>6</v>
      </c>
      <c r="B735" s="1070">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7"/>
      <c r="Z735" s="318"/>
      <c r="AA735" s="318"/>
      <c r="AB735" s="319"/>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0">
        <v>7</v>
      </c>
      <c r="B736" s="1070">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7"/>
      <c r="Z736" s="318"/>
      <c r="AA736" s="318"/>
      <c r="AB736" s="319"/>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0">
        <v>8</v>
      </c>
      <c r="B737" s="1070">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7"/>
      <c r="Z737" s="318"/>
      <c r="AA737" s="318"/>
      <c r="AB737" s="319"/>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0">
        <v>9</v>
      </c>
      <c r="B738" s="1070">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7"/>
      <c r="Z738" s="318"/>
      <c r="AA738" s="318"/>
      <c r="AB738" s="319"/>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0">
        <v>10</v>
      </c>
      <c r="B739" s="1070">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7"/>
      <c r="Z739" s="318"/>
      <c r="AA739" s="318"/>
      <c r="AB739" s="319"/>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0">
        <v>11</v>
      </c>
      <c r="B740" s="1070">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7"/>
      <c r="Z740" s="318"/>
      <c r="AA740" s="318"/>
      <c r="AB740" s="319"/>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0">
        <v>12</v>
      </c>
      <c r="B741" s="1070">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7"/>
      <c r="Z741" s="318"/>
      <c r="AA741" s="318"/>
      <c r="AB741" s="319"/>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0">
        <v>13</v>
      </c>
      <c r="B742" s="1070">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7"/>
      <c r="Z742" s="318"/>
      <c r="AA742" s="318"/>
      <c r="AB742" s="319"/>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0">
        <v>14</v>
      </c>
      <c r="B743" s="1070">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7"/>
      <c r="Z743" s="318"/>
      <c r="AA743" s="318"/>
      <c r="AB743" s="319"/>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0">
        <v>15</v>
      </c>
      <c r="B744" s="1070">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7"/>
      <c r="Z744" s="318"/>
      <c r="AA744" s="318"/>
      <c r="AB744" s="319"/>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0">
        <v>16</v>
      </c>
      <c r="B745" s="1070">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7"/>
      <c r="Z745" s="318"/>
      <c r="AA745" s="318"/>
      <c r="AB745" s="319"/>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0">
        <v>17</v>
      </c>
      <c r="B746" s="1070">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7"/>
      <c r="Z746" s="318"/>
      <c r="AA746" s="318"/>
      <c r="AB746" s="319"/>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0">
        <v>18</v>
      </c>
      <c r="B747" s="1070">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7"/>
      <c r="Z747" s="318"/>
      <c r="AA747" s="318"/>
      <c r="AB747" s="319"/>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0">
        <v>19</v>
      </c>
      <c r="B748" s="1070">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7"/>
      <c r="Z748" s="318"/>
      <c r="AA748" s="318"/>
      <c r="AB748" s="319"/>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0">
        <v>20</v>
      </c>
      <c r="B749" s="1070">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7"/>
      <c r="Z749" s="318"/>
      <c r="AA749" s="318"/>
      <c r="AB749" s="319"/>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0">
        <v>21</v>
      </c>
      <c r="B750" s="1070">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7"/>
      <c r="Z750" s="318"/>
      <c r="AA750" s="318"/>
      <c r="AB750" s="319"/>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0">
        <v>22</v>
      </c>
      <c r="B751" s="1070">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7"/>
      <c r="Z751" s="318"/>
      <c r="AA751" s="318"/>
      <c r="AB751" s="319"/>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0">
        <v>23</v>
      </c>
      <c r="B752" s="1070">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7"/>
      <c r="Z752" s="318"/>
      <c r="AA752" s="318"/>
      <c r="AB752" s="319"/>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0">
        <v>24</v>
      </c>
      <c r="B753" s="1070">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7"/>
      <c r="Z753" s="318"/>
      <c r="AA753" s="318"/>
      <c r="AB753" s="319"/>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0">
        <v>25</v>
      </c>
      <c r="B754" s="1070">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7"/>
      <c r="Z754" s="318"/>
      <c r="AA754" s="318"/>
      <c r="AB754" s="319"/>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0">
        <v>26</v>
      </c>
      <c r="B755" s="1070">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7"/>
      <c r="Z755" s="318"/>
      <c r="AA755" s="318"/>
      <c r="AB755" s="319"/>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0">
        <v>27</v>
      </c>
      <c r="B756" s="1070">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7"/>
      <c r="Z756" s="318"/>
      <c r="AA756" s="318"/>
      <c r="AB756" s="319"/>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0">
        <v>28</v>
      </c>
      <c r="B757" s="1070">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7"/>
      <c r="Z757" s="318"/>
      <c r="AA757" s="318"/>
      <c r="AB757" s="319"/>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0">
        <v>29</v>
      </c>
      <c r="B758" s="1070">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7"/>
      <c r="Z758" s="318"/>
      <c r="AA758" s="318"/>
      <c r="AB758" s="319"/>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0">
        <v>30</v>
      </c>
      <c r="B759" s="1070">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7"/>
      <c r="Z759" s="318"/>
      <c r="AA759" s="318"/>
      <c r="AB759" s="319"/>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94"/>
      <c r="Q760" s="94"/>
      <c r="R760" s="94"/>
      <c r="S760" s="94"/>
      <c r="T760" s="94"/>
      <c r="U760" s="94"/>
      <c r="V760" s="94"/>
      <c r="W760" s="94"/>
      <c r="X760" s="94"/>
      <c r="Y760" s="95"/>
      <c r="Z760" s="95"/>
      <c r="AA760" s="95"/>
      <c r="AB760" s="95"/>
      <c r="AC760" s="95"/>
      <c r="AD760" s="95"/>
      <c r="AE760" s="95"/>
      <c r="AF760" s="95"/>
      <c r="AG760" s="95"/>
      <c r="AH760" s="95"/>
      <c r="AI760" s="95"/>
      <c r="AJ760" s="95"/>
      <c r="AK760" s="95"/>
      <c r="AL760" s="95"/>
      <c r="AM760" s="95"/>
      <c r="AN760" s="95"/>
      <c r="AO760" s="95"/>
    </row>
    <row r="761" spans="1:50" x14ac:dyDescent="0.15">
      <c r="A761" s="9"/>
      <c r="B761" s="44" t="s">
        <v>640</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15">
      <c r="A762" s="344"/>
      <c r="B762" s="344"/>
      <c r="C762" s="344" t="s">
        <v>621</v>
      </c>
      <c r="D762" s="344"/>
      <c r="E762" s="344"/>
      <c r="F762" s="344"/>
      <c r="G762" s="344"/>
      <c r="H762" s="344"/>
      <c r="I762" s="344"/>
      <c r="J762" s="251" t="s">
        <v>358</v>
      </c>
      <c r="K762" s="416"/>
      <c r="L762" s="416"/>
      <c r="M762" s="416"/>
      <c r="N762" s="416"/>
      <c r="O762" s="416"/>
      <c r="P762" s="345" t="s">
        <v>616</v>
      </c>
      <c r="Q762" s="345"/>
      <c r="R762" s="345"/>
      <c r="S762" s="345"/>
      <c r="T762" s="345"/>
      <c r="U762" s="345"/>
      <c r="V762" s="345"/>
      <c r="W762" s="345"/>
      <c r="X762" s="345"/>
      <c r="Y762" s="342" t="s">
        <v>624</v>
      </c>
      <c r="Z762" s="343"/>
      <c r="AA762" s="343"/>
      <c r="AB762" s="343"/>
      <c r="AC762" s="251" t="s">
        <v>410</v>
      </c>
      <c r="AD762" s="251"/>
      <c r="AE762" s="251"/>
      <c r="AF762" s="251"/>
      <c r="AG762" s="251"/>
      <c r="AH762" s="342" t="s">
        <v>345</v>
      </c>
      <c r="AI762" s="344"/>
      <c r="AJ762" s="344"/>
      <c r="AK762" s="344"/>
      <c r="AL762" s="344" t="s">
        <v>22</v>
      </c>
      <c r="AM762" s="344"/>
      <c r="AN762" s="344"/>
      <c r="AO762" s="417"/>
      <c r="AP762" s="418" t="s">
        <v>359</v>
      </c>
      <c r="AQ762" s="418"/>
      <c r="AR762" s="418"/>
      <c r="AS762" s="418"/>
      <c r="AT762" s="418"/>
      <c r="AU762" s="418"/>
      <c r="AV762" s="418"/>
      <c r="AW762" s="418"/>
      <c r="AX762" s="418"/>
    </row>
    <row r="763" spans="1:50" ht="26.25" customHeight="1" x14ac:dyDescent="0.15">
      <c r="A763" s="1070">
        <v>1</v>
      </c>
      <c r="B763" s="1070">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7"/>
      <c r="Z763" s="318"/>
      <c r="AA763" s="318"/>
      <c r="AB763" s="319"/>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0">
        <v>2</v>
      </c>
      <c r="B764" s="1070">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7"/>
      <c r="Z764" s="318"/>
      <c r="AA764" s="318"/>
      <c r="AB764" s="319"/>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0">
        <v>3</v>
      </c>
      <c r="B765" s="1070">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7"/>
      <c r="Z765" s="318"/>
      <c r="AA765" s="318"/>
      <c r="AB765" s="319"/>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0">
        <v>4</v>
      </c>
      <c r="B766" s="1070">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7"/>
      <c r="Z766" s="318"/>
      <c r="AA766" s="318"/>
      <c r="AB766" s="319"/>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0">
        <v>5</v>
      </c>
      <c r="B767" s="1070">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7"/>
      <c r="Z767" s="318"/>
      <c r="AA767" s="318"/>
      <c r="AB767" s="319"/>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0">
        <v>6</v>
      </c>
      <c r="B768" s="1070">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7"/>
      <c r="Z768" s="318"/>
      <c r="AA768" s="318"/>
      <c r="AB768" s="319"/>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0">
        <v>7</v>
      </c>
      <c r="B769" s="1070">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7"/>
      <c r="Z769" s="318"/>
      <c r="AA769" s="318"/>
      <c r="AB769" s="319"/>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0">
        <v>8</v>
      </c>
      <c r="B770" s="1070">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7"/>
      <c r="Z770" s="318"/>
      <c r="AA770" s="318"/>
      <c r="AB770" s="319"/>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0">
        <v>9</v>
      </c>
      <c r="B771" s="1070">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7"/>
      <c r="Z771" s="318"/>
      <c r="AA771" s="318"/>
      <c r="AB771" s="319"/>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0">
        <v>10</v>
      </c>
      <c r="B772" s="1070">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7"/>
      <c r="Z772" s="318"/>
      <c r="AA772" s="318"/>
      <c r="AB772" s="319"/>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0">
        <v>11</v>
      </c>
      <c r="B773" s="1070">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7"/>
      <c r="Z773" s="318"/>
      <c r="AA773" s="318"/>
      <c r="AB773" s="319"/>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0">
        <v>12</v>
      </c>
      <c r="B774" s="1070">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7"/>
      <c r="Z774" s="318"/>
      <c r="AA774" s="318"/>
      <c r="AB774" s="319"/>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0">
        <v>13</v>
      </c>
      <c r="B775" s="1070">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7"/>
      <c r="Z775" s="318"/>
      <c r="AA775" s="318"/>
      <c r="AB775" s="319"/>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0">
        <v>14</v>
      </c>
      <c r="B776" s="1070">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7"/>
      <c r="Z776" s="318"/>
      <c r="AA776" s="318"/>
      <c r="AB776" s="319"/>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0">
        <v>15</v>
      </c>
      <c r="B777" s="1070">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7"/>
      <c r="Z777" s="318"/>
      <c r="AA777" s="318"/>
      <c r="AB777" s="319"/>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0">
        <v>16</v>
      </c>
      <c r="B778" s="1070">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7"/>
      <c r="Z778" s="318"/>
      <c r="AA778" s="318"/>
      <c r="AB778" s="319"/>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0">
        <v>17</v>
      </c>
      <c r="B779" s="1070">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7"/>
      <c r="Z779" s="318"/>
      <c r="AA779" s="318"/>
      <c r="AB779" s="319"/>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0">
        <v>18</v>
      </c>
      <c r="B780" s="1070">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7"/>
      <c r="Z780" s="318"/>
      <c r="AA780" s="318"/>
      <c r="AB780" s="319"/>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0">
        <v>19</v>
      </c>
      <c r="B781" s="1070">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7"/>
      <c r="Z781" s="318"/>
      <c r="AA781" s="318"/>
      <c r="AB781" s="319"/>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0">
        <v>20</v>
      </c>
      <c r="B782" s="1070">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7"/>
      <c r="Z782" s="318"/>
      <c r="AA782" s="318"/>
      <c r="AB782" s="319"/>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0">
        <v>21</v>
      </c>
      <c r="B783" s="1070">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7"/>
      <c r="Z783" s="318"/>
      <c r="AA783" s="318"/>
      <c r="AB783" s="319"/>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0">
        <v>22</v>
      </c>
      <c r="B784" s="1070">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7"/>
      <c r="Z784" s="318"/>
      <c r="AA784" s="318"/>
      <c r="AB784" s="319"/>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0">
        <v>23</v>
      </c>
      <c r="B785" s="1070">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7"/>
      <c r="Z785" s="318"/>
      <c r="AA785" s="318"/>
      <c r="AB785" s="319"/>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0">
        <v>24</v>
      </c>
      <c r="B786" s="1070">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7"/>
      <c r="Z786" s="318"/>
      <c r="AA786" s="318"/>
      <c r="AB786" s="319"/>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0">
        <v>25</v>
      </c>
      <c r="B787" s="1070">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7"/>
      <c r="Z787" s="318"/>
      <c r="AA787" s="318"/>
      <c r="AB787" s="319"/>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0">
        <v>26</v>
      </c>
      <c r="B788" s="1070">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7"/>
      <c r="Z788" s="318"/>
      <c r="AA788" s="318"/>
      <c r="AB788" s="319"/>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0">
        <v>27</v>
      </c>
      <c r="B789" s="1070">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7"/>
      <c r="Z789" s="318"/>
      <c r="AA789" s="318"/>
      <c r="AB789" s="319"/>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0">
        <v>28</v>
      </c>
      <c r="B790" s="1070">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7"/>
      <c r="Z790" s="318"/>
      <c r="AA790" s="318"/>
      <c r="AB790" s="319"/>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0">
        <v>29</v>
      </c>
      <c r="B791" s="1070">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7"/>
      <c r="Z791" s="318"/>
      <c r="AA791" s="318"/>
      <c r="AB791" s="319"/>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0">
        <v>30</v>
      </c>
      <c r="B792" s="1070">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7"/>
      <c r="Z792" s="318"/>
      <c r="AA792" s="318"/>
      <c r="AB792" s="319"/>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94"/>
      <c r="Q793" s="94"/>
      <c r="R793" s="94"/>
      <c r="S793" s="94"/>
      <c r="T793" s="94"/>
      <c r="U793" s="94"/>
      <c r="V793" s="94"/>
      <c r="W793" s="94"/>
      <c r="X793" s="94"/>
      <c r="Y793" s="95"/>
      <c r="Z793" s="95"/>
      <c r="AA793" s="95"/>
      <c r="AB793" s="95"/>
      <c r="AC793" s="95"/>
      <c r="AD793" s="95"/>
      <c r="AE793" s="95"/>
      <c r="AF793" s="95"/>
      <c r="AG793" s="95"/>
      <c r="AH793" s="95"/>
      <c r="AI793" s="95"/>
      <c r="AJ793" s="95"/>
      <c r="AK793" s="95"/>
      <c r="AL793" s="95"/>
      <c r="AM793" s="95"/>
      <c r="AN793" s="95"/>
      <c r="AO793" s="95"/>
    </row>
    <row r="794" spans="1:50" x14ac:dyDescent="0.15">
      <c r="A794" s="9"/>
      <c r="B794" s="44" t="s">
        <v>641</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15">
      <c r="A795" s="344"/>
      <c r="B795" s="344"/>
      <c r="C795" s="344" t="s">
        <v>615</v>
      </c>
      <c r="D795" s="344"/>
      <c r="E795" s="344"/>
      <c r="F795" s="344"/>
      <c r="G795" s="344"/>
      <c r="H795" s="344"/>
      <c r="I795" s="344"/>
      <c r="J795" s="251" t="s">
        <v>358</v>
      </c>
      <c r="K795" s="416"/>
      <c r="L795" s="416"/>
      <c r="M795" s="416"/>
      <c r="N795" s="416"/>
      <c r="O795" s="416"/>
      <c r="P795" s="345" t="s">
        <v>616</v>
      </c>
      <c r="Q795" s="345"/>
      <c r="R795" s="345"/>
      <c r="S795" s="345"/>
      <c r="T795" s="345"/>
      <c r="U795" s="345"/>
      <c r="V795" s="345"/>
      <c r="W795" s="345"/>
      <c r="X795" s="345"/>
      <c r="Y795" s="342" t="s">
        <v>624</v>
      </c>
      <c r="Z795" s="343"/>
      <c r="AA795" s="343"/>
      <c r="AB795" s="343"/>
      <c r="AC795" s="251" t="s">
        <v>410</v>
      </c>
      <c r="AD795" s="251"/>
      <c r="AE795" s="251"/>
      <c r="AF795" s="251"/>
      <c r="AG795" s="251"/>
      <c r="AH795" s="342" t="s">
        <v>345</v>
      </c>
      <c r="AI795" s="344"/>
      <c r="AJ795" s="344"/>
      <c r="AK795" s="344"/>
      <c r="AL795" s="344" t="s">
        <v>22</v>
      </c>
      <c r="AM795" s="344"/>
      <c r="AN795" s="344"/>
      <c r="AO795" s="417"/>
      <c r="AP795" s="418" t="s">
        <v>359</v>
      </c>
      <c r="AQ795" s="418"/>
      <c r="AR795" s="418"/>
      <c r="AS795" s="418"/>
      <c r="AT795" s="418"/>
      <c r="AU795" s="418"/>
      <c r="AV795" s="418"/>
      <c r="AW795" s="418"/>
      <c r="AX795" s="418"/>
    </row>
    <row r="796" spans="1:50" ht="26.25" customHeight="1" x14ac:dyDescent="0.15">
      <c r="A796" s="1070">
        <v>1</v>
      </c>
      <c r="B796" s="1070">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7"/>
      <c r="Z796" s="318"/>
      <c r="AA796" s="318"/>
      <c r="AB796" s="319"/>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0">
        <v>2</v>
      </c>
      <c r="B797" s="1070">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7"/>
      <c r="Z797" s="318"/>
      <c r="AA797" s="318"/>
      <c r="AB797" s="319"/>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0">
        <v>3</v>
      </c>
      <c r="B798" s="1070">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7"/>
      <c r="Z798" s="318"/>
      <c r="AA798" s="318"/>
      <c r="AB798" s="319"/>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0">
        <v>4</v>
      </c>
      <c r="B799" s="1070">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7"/>
      <c r="Z799" s="318"/>
      <c r="AA799" s="318"/>
      <c r="AB799" s="319"/>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0">
        <v>5</v>
      </c>
      <c r="B800" s="1070">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7"/>
      <c r="Z800" s="318"/>
      <c r="AA800" s="318"/>
      <c r="AB800" s="319"/>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0">
        <v>6</v>
      </c>
      <c r="B801" s="1070">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7"/>
      <c r="Z801" s="318"/>
      <c r="AA801" s="318"/>
      <c r="AB801" s="319"/>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0">
        <v>7</v>
      </c>
      <c r="B802" s="1070">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7"/>
      <c r="Z802" s="318"/>
      <c r="AA802" s="318"/>
      <c r="AB802" s="319"/>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0">
        <v>8</v>
      </c>
      <c r="B803" s="1070">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7"/>
      <c r="Z803" s="318"/>
      <c r="AA803" s="318"/>
      <c r="AB803" s="319"/>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0">
        <v>9</v>
      </c>
      <c r="B804" s="1070">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7"/>
      <c r="Z804" s="318"/>
      <c r="AA804" s="318"/>
      <c r="AB804" s="319"/>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0">
        <v>10</v>
      </c>
      <c r="B805" s="1070">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7"/>
      <c r="Z805" s="318"/>
      <c r="AA805" s="318"/>
      <c r="AB805" s="319"/>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0">
        <v>11</v>
      </c>
      <c r="B806" s="1070">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7"/>
      <c r="Z806" s="318"/>
      <c r="AA806" s="318"/>
      <c r="AB806" s="319"/>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0">
        <v>12</v>
      </c>
      <c r="B807" s="1070">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7"/>
      <c r="Z807" s="318"/>
      <c r="AA807" s="318"/>
      <c r="AB807" s="319"/>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0">
        <v>13</v>
      </c>
      <c r="B808" s="1070">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7"/>
      <c r="Z808" s="318"/>
      <c r="AA808" s="318"/>
      <c r="AB808" s="319"/>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0">
        <v>14</v>
      </c>
      <c r="B809" s="1070">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7"/>
      <c r="Z809" s="318"/>
      <c r="AA809" s="318"/>
      <c r="AB809" s="319"/>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0">
        <v>15</v>
      </c>
      <c r="B810" s="1070">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7"/>
      <c r="Z810" s="318"/>
      <c r="AA810" s="318"/>
      <c r="AB810" s="319"/>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0">
        <v>16</v>
      </c>
      <c r="B811" s="1070">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7"/>
      <c r="Z811" s="318"/>
      <c r="AA811" s="318"/>
      <c r="AB811" s="319"/>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0">
        <v>17</v>
      </c>
      <c r="B812" s="1070">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7"/>
      <c r="Z812" s="318"/>
      <c r="AA812" s="318"/>
      <c r="AB812" s="319"/>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0">
        <v>18</v>
      </c>
      <c r="B813" s="1070">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7"/>
      <c r="Z813" s="318"/>
      <c r="AA813" s="318"/>
      <c r="AB813" s="319"/>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0">
        <v>19</v>
      </c>
      <c r="B814" s="1070">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7"/>
      <c r="Z814" s="318"/>
      <c r="AA814" s="318"/>
      <c r="AB814" s="319"/>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0">
        <v>20</v>
      </c>
      <c r="B815" s="1070">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7"/>
      <c r="Z815" s="318"/>
      <c r="AA815" s="318"/>
      <c r="AB815" s="319"/>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0">
        <v>21</v>
      </c>
      <c r="B816" s="1070">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7"/>
      <c r="Z816" s="318"/>
      <c r="AA816" s="318"/>
      <c r="AB816" s="319"/>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0">
        <v>22</v>
      </c>
      <c r="B817" s="1070">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7"/>
      <c r="Z817" s="318"/>
      <c r="AA817" s="318"/>
      <c r="AB817" s="319"/>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0">
        <v>23</v>
      </c>
      <c r="B818" s="1070">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7"/>
      <c r="Z818" s="318"/>
      <c r="AA818" s="318"/>
      <c r="AB818" s="319"/>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0">
        <v>24</v>
      </c>
      <c r="B819" s="1070">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7"/>
      <c r="Z819" s="318"/>
      <c r="AA819" s="318"/>
      <c r="AB819" s="319"/>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0">
        <v>25</v>
      </c>
      <c r="B820" s="1070">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7"/>
      <c r="Z820" s="318"/>
      <c r="AA820" s="318"/>
      <c r="AB820" s="319"/>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0">
        <v>26</v>
      </c>
      <c r="B821" s="1070">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7"/>
      <c r="Z821" s="318"/>
      <c r="AA821" s="318"/>
      <c r="AB821" s="319"/>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0">
        <v>27</v>
      </c>
      <c r="B822" s="1070">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7"/>
      <c r="Z822" s="318"/>
      <c r="AA822" s="318"/>
      <c r="AB822" s="319"/>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0">
        <v>28</v>
      </c>
      <c r="B823" s="1070">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7"/>
      <c r="Z823" s="318"/>
      <c r="AA823" s="318"/>
      <c r="AB823" s="319"/>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0">
        <v>29</v>
      </c>
      <c r="B824" s="1070">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7"/>
      <c r="Z824" s="318"/>
      <c r="AA824" s="318"/>
      <c r="AB824" s="319"/>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0">
        <v>30</v>
      </c>
      <c r="B825" s="1070">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7"/>
      <c r="Z825" s="318"/>
      <c r="AA825" s="318"/>
      <c r="AB825" s="319"/>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98"/>
      <c r="B826" s="98"/>
      <c r="P826" s="94"/>
      <c r="Q826" s="94"/>
      <c r="R826" s="94"/>
      <c r="S826" s="94"/>
      <c r="T826" s="94"/>
      <c r="U826" s="94"/>
      <c r="V826" s="94"/>
      <c r="W826" s="94"/>
      <c r="X826" s="94"/>
      <c r="Y826" s="95"/>
      <c r="Z826" s="95"/>
      <c r="AA826" s="95"/>
      <c r="AB826" s="95"/>
      <c r="AC826" s="95"/>
      <c r="AD826" s="95"/>
      <c r="AE826" s="95"/>
      <c r="AF826" s="95"/>
      <c r="AG826" s="95"/>
      <c r="AH826" s="95"/>
      <c r="AI826" s="95"/>
      <c r="AJ826" s="95"/>
      <c r="AK826" s="95"/>
      <c r="AL826" s="95"/>
      <c r="AM826" s="95"/>
      <c r="AN826" s="95"/>
      <c r="AO826" s="95"/>
    </row>
    <row r="827" spans="1:50" x14ac:dyDescent="0.15">
      <c r="A827" s="9"/>
      <c r="B827" s="44" t="s">
        <v>642</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15">
      <c r="A828" s="344"/>
      <c r="B828" s="344"/>
      <c r="C828" s="344" t="s">
        <v>643</v>
      </c>
      <c r="D828" s="344"/>
      <c r="E828" s="344"/>
      <c r="F828" s="344"/>
      <c r="G828" s="344"/>
      <c r="H828" s="344"/>
      <c r="I828" s="344"/>
      <c r="J828" s="251" t="s">
        <v>358</v>
      </c>
      <c r="K828" s="416"/>
      <c r="L828" s="416"/>
      <c r="M828" s="416"/>
      <c r="N828" s="416"/>
      <c r="O828" s="416"/>
      <c r="P828" s="345" t="s">
        <v>616</v>
      </c>
      <c r="Q828" s="345"/>
      <c r="R828" s="345"/>
      <c r="S828" s="345"/>
      <c r="T828" s="345"/>
      <c r="U828" s="345"/>
      <c r="V828" s="345"/>
      <c r="W828" s="345"/>
      <c r="X828" s="345"/>
      <c r="Y828" s="342" t="s">
        <v>644</v>
      </c>
      <c r="Z828" s="343"/>
      <c r="AA828" s="343"/>
      <c r="AB828" s="343"/>
      <c r="AC828" s="251" t="s">
        <v>410</v>
      </c>
      <c r="AD828" s="251"/>
      <c r="AE828" s="251"/>
      <c r="AF828" s="251"/>
      <c r="AG828" s="251"/>
      <c r="AH828" s="342" t="s">
        <v>345</v>
      </c>
      <c r="AI828" s="344"/>
      <c r="AJ828" s="344"/>
      <c r="AK828" s="344"/>
      <c r="AL828" s="344" t="s">
        <v>22</v>
      </c>
      <c r="AM828" s="344"/>
      <c r="AN828" s="344"/>
      <c r="AO828" s="417"/>
      <c r="AP828" s="418" t="s">
        <v>359</v>
      </c>
      <c r="AQ828" s="418"/>
      <c r="AR828" s="418"/>
      <c r="AS828" s="418"/>
      <c r="AT828" s="418"/>
      <c r="AU828" s="418"/>
      <c r="AV828" s="418"/>
      <c r="AW828" s="418"/>
      <c r="AX828" s="418"/>
    </row>
    <row r="829" spans="1:50" ht="26.25" customHeight="1" x14ac:dyDescent="0.15">
      <c r="A829" s="1070">
        <v>1</v>
      </c>
      <c r="B829" s="1070">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7"/>
      <c r="Z829" s="318"/>
      <c r="AA829" s="318"/>
      <c r="AB829" s="319"/>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0">
        <v>2</v>
      </c>
      <c r="B830" s="1070">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7"/>
      <c r="Z830" s="318"/>
      <c r="AA830" s="318"/>
      <c r="AB830" s="319"/>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0">
        <v>3</v>
      </c>
      <c r="B831" s="1070">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7"/>
      <c r="Z831" s="318"/>
      <c r="AA831" s="318"/>
      <c r="AB831" s="319"/>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0">
        <v>4</v>
      </c>
      <c r="B832" s="1070">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7"/>
      <c r="Z832" s="318"/>
      <c r="AA832" s="318"/>
      <c r="AB832" s="319"/>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0">
        <v>5</v>
      </c>
      <c r="B833" s="1070">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7"/>
      <c r="Z833" s="318"/>
      <c r="AA833" s="318"/>
      <c r="AB833" s="319"/>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0">
        <v>6</v>
      </c>
      <c r="B834" s="1070">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7"/>
      <c r="Z834" s="318"/>
      <c r="AA834" s="318"/>
      <c r="AB834" s="319"/>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0">
        <v>7</v>
      </c>
      <c r="B835" s="1070">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7"/>
      <c r="Z835" s="318"/>
      <c r="AA835" s="318"/>
      <c r="AB835" s="319"/>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0">
        <v>8</v>
      </c>
      <c r="B836" s="1070">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7"/>
      <c r="Z836" s="318"/>
      <c r="AA836" s="318"/>
      <c r="AB836" s="319"/>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0">
        <v>9</v>
      </c>
      <c r="B837" s="1070">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7"/>
      <c r="Z837" s="318"/>
      <c r="AA837" s="318"/>
      <c r="AB837" s="319"/>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0">
        <v>10</v>
      </c>
      <c r="B838" s="1070">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7"/>
      <c r="Z838" s="318"/>
      <c r="AA838" s="318"/>
      <c r="AB838" s="319"/>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0">
        <v>11</v>
      </c>
      <c r="B839" s="1070">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7"/>
      <c r="Z839" s="318"/>
      <c r="AA839" s="318"/>
      <c r="AB839" s="319"/>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0">
        <v>12</v>
      </c>
      <c r="B840" s="1070">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7"/>
      <c r="Z840" s="318"/>
      <c r="AA840" s="318"/>
      <c r="AB840" s="319"/>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0">
        <v>13</v>
      </c>
      <c r="B841" s="1070">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7"/>
      <c r="Z841" s="318"/>
      <c r="AA841" s="318"/>
      <c r="AB841" s="319"/>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0">
        <v>14</v>
      </c>
      <c r="B842" s="1070">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7"/>
      <c r="Z842" s="318"/>
      <c r="AA842" s="318"/>
      <c r="AB842" s="319"/>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0">
        <v>15</v>
      </c>
      <c r="B843" s="1070">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7"/>
      <c r="Z843" s="318"/>
      <c r="AA843" s="318"/>
      <c r="AB843" s="319"/>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0">
        <v>16</v>
      </c>
      <c r="B844" s="1070">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7"/>
      <c r="Z844" s="318"/>
      <c r="AA844" s="318"/>
      <c r="AB844" s="319"/>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0">
        <v>17</v>
      </c>
      <c r="B845" s="1070">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7"/>
      <c r="Z845" s="318"/>
      <c r="AA845" s="318"/>
      <c r="AB845" s="319"/>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0">
        <v>18</v>
      </c>
      <c r="B846" s="1070">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7"/>
      <c r="Z846" s="318"/>
      <c r="AA846" s="318"/>
      <c r="AB846" s="319"/>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0">
        <v>19</v>
      </c>
      <c r="B847" s="1070">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7"/>
      <c r="Z847" s="318"/>
      <c r="AA847" s="318"/>
      <c r="AB847" s="319"/>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0">
        <v>20</v>
      </c>
      <c r="B848" s="1070">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7"/>
      <c r="Z848" s="318"/>
      <c r="AA848" s="318"/>
      <c r="AB848" s="319"/>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0">
        <v>21</v>
      </c>
      <c r="B849" s="1070">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7"/>
      <c r="Z849" s="318"/>
      <c r="AA849" s="318"/>
      <c r="AB849" s="319"/>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0">
        <v>22</v>
      </c>
      <c r="B850" s="1070">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7"/>
      <c r="Z850" s="318"/>
      <c r="AA850" s="318"/>
      <c r="AB850" s="319"/>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0">
        <v>23</v>
      </c>
      <c r="B851" s="1070">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7"/>
      <c r="Z851" s="318"/>
      <c r="AA851" s="318"/>
      <c r="AB851" s="319"/>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0">
        <v>24</v>
      </c>
      <c r="B852" s="1070">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7"/>
      <c r="Z852" s="318"/>
      <c r="AA852" s="318"/>
      <c r="AB852" s="319"/>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0">
        <v>25</v>
      </c>
      <c r="B853" s="1070">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7"/>
      <c r="Z853" s="318"/>
      <c r="AA853" s="318"/>
      <c r="AB853" s="319"/>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0">
        <v>26</v>
      </c>
      <c r="B854" s="1070">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7"/>
      <c r="Z854" s="318"/>
      <c r="AA854" s="318"/>
      <c r="AB854" s="319"/>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0">
        <v>27</v>
      </c>
      <c r="B855" s="1070">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7"/>
      <c r="Z855" s="318"/>
      <c r="AA855" s="318"/>
      <c r="AB855" s="319"/>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0">
        <v>28</v>
      </c>
      <c r="B856" s="1070">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7"/>
      <c r="Z856" s="318"/>
      <c r="AA856" s="318"/>
      <c r="AB856" s="319"/>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0">
        <v>29</v>
      </c>
      <c r="B857" s="1070">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7"/>
      <c r="Z857" s="318"/>
      <c r="AA857" s="318"/>
      <c r="AB857" s="319"/>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0">
        <v>30</v>
      </c>
      <c r="B858" s="1070">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7"/>
      <c r="Z858" s="318"/>
      <c r="AA858" s="318"/>
      <c r="AB858" s="319"/>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94"/>
      <c r="Q859" s="94"/>
      <c r="R859" s="94"/>
      <c r="S859" s="94"/>
      <c r="T859" s="94"/>
      <c r="U859" s="94"/>
      <c r="V859" s="94"/>
      <c r="W859" s="94"/>
      <c r="X859" s="94"/>
      <c r="Y859" s="95"/>
      <c r="Z859" s="95"/>
      <c r="AA859" s="95"/>
      <c r="AB859" s="95"/>
      <c r="AC859" s="95"/>
      <c r="AD859" s="95"/>
      <c r="AE859" s="95"/>
      <c r="AF859" s="95"/>
      <c r="AG859" s="95"/>
      <c r="AH859" s="95"/>
      <c r="AI859" s="95"/>
      <c r="AJ859" s="95"/>
      <c r="AK859" s="95"/>
      <c r="AL859" s="95"/>
      <c r="AM859" s="95"/>
      <c r="AN859" s="95"/>
      <c r="AO859" s="95"/>
    </row>
    <row r="860" spans="1:50" x14ac:dyDescent="0.15">
      <c r="A860" s="9"/>
      <c r="B860" s="44" t="s">
        <v>645</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15">
      <c r="A861" s="344"/>
      <c r="B861" s="344"/>
      <c r="C861" s="344" t="s">
        <v>621</v>
      </c>
      <c r="D861" s="344"/>
      <c r="E861" s="344"/>
      <c r="F861" s="344"/>
      <c r="G861" s="344"/>
      <c r="H861" s="344"/>
      <c r="I861" s="344"/>
      <c r="J861" s="251" t="s">
        <v>358</v>
      </c>
      <c r="K861" s="416"/>
      <c r="L861" s="416"/>
      <c r="M861" s="416"/>
      <c r="N861" s="416"/>
      <c r="O861" s="416"/>
      <c r="P861" s="345" t="s">
        <v>616</v>
      </c>
      <c r="Q861" s="345"/>
      <c r="R861" s="345"/>
      <c r="S861" s="345"/>
      <c r="T861" s="345"/>
      <c r="U861" s="345"/>
      <c r="V861" s="345"/>
      <c r="W861" s="345"/>
      <c r="X861" s="345"/>
      <c r="Y861" s="342" t="s">
        <v>630</v>
      </c>
      <c r="Z861" s="343"/>
      <c r="AA861" s="343"/>
      <c r="AB861" s="343"/>
      <c r="AC861" s="251" t="s">
        <v>410</v>
      </c>
      <c r="AD861" s="251"/>
      <c r="AE861" s="251"/>
      <c r="AF861" s="251"/>
      <c r="AG861" s="251"/>
      <c r="AH861" s="342" t="s">
        <v>345</v>
      </c>
      <c r="AI861" s="344"/>
      <c r="AJ861" s="344"/>
      <c r="AK861" s="344"/>
      <c r="AL861" s="344" t="s">
        <v>22</v>
      </c>
      <c r="AM861" s="344"/>
      <c r="AN861" s="344"/>
      <c r="AO861" s="417"/>
      <c r="AP861" s="418" t="s">
        <v>359</v>
      </c>
      <c r="AQ861" s="418"/>
      <c r="AR861" s="418"/>
      <c r="AS861" s="418"/>
      <c r="AT861" s="418"/>
      <c r="AU861" s="418"/>
      <c r="AV861" s="418"/>
      <c r="AW861" s="418"/>
      <c r="AX861" s="418"/>
    </row>
    <row r="862" spans="1:50" ht="26.25" customHeight="1" x14ac:dyDescent="0.15">
      <c r="A862" s="1070">
        <v>1</v>
      </c>
      <c r="B862" s="1070">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7"/>
      <c r="Z862" s="318"/>
      <c r="AA862" s="318"/>
      <c r="AB862" s="319"/>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0">
        <v>2</v>
      </c>
      <c r="B863" s="1070">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7"/>
      <c r="Z863" s="318"/>
      <c r="AA863" s="318"/>
      <c r="AB863" s="319"/>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0">
        <v>3</v>
      </c>
      <c r="B864" s="1070">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7"/>
      <c r="Z864" s="318"/>
      <c r="AA864" s="318"/>
      <c r="AB864" s="319"/>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0">
        <v>4</v>
      </c>
      <c r="B865" s="1070">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7"/>
      <c r="Z865" s="318"/>
      <c r="AA865" s="318"/>
      <c r="AB865" s="319"/>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0">
        <v>5</v>
      </c>
      <c r="B866" s="1070">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7"/>
      <c r="Z866" s="318"/>
      <c r="AA866" s="318"/>
      <c r="AB866" s="319"/>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0">
        <v>6</v>
      </c>
      <c r="B867" s="1070">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7"/>
      <c r="Z867" s="318"/>
      <c r="AA867" s="318"/>
      <c r="AB867" s="319"/>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0">
        <v>7</v>
      </c>
      <c r="B868" s="1070">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7"/>
      <c r="Z868" s="318"/>
      <c r="AA868" s="318"/>
      <c r="AB868" s="319"/>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0">
        <v>8</v>
      </c>
      <c r="B869" s="1070">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7"/>
      <c r="Z869" s="318"/>
      <c r="AA869" s="318"/>
      <c r="AB869" s="319"/>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0">
        <v>9</v>
      </c>
      <c r="B870" s="1070">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7"/>
      <c r="Z870" s="318"/>
      <c r="AA870" s="318"/>
      <c r="AB870" s="319"/>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0">
        <v>10</v>
      </c>
      <c r="B871" s="1070">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7"/>
      <c r="Z871" s="318"/>
      <c r="AA871" s="318"/>
      <c r="AB871" s="319"/>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0">
        <v>11</v>
      </c>
      <c r="B872" s="1070">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7"/>
      <c r="Z872" s="318"/>
      <c r="AA872" s="318"/>
      <c r="AB872" s="319"/>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0">
        <v>12</v>
      </c>
      <c r="B873" s="1070">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7"/>
      <c r="Z873" s="318"/>
      <c r="AA873" s="318"/>
      <c r="AB873" s="319"/>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0">
        <v>13</v>
      </c>
      <c r="B874" s="1070">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7"/>
      <c r="Z874" s="318"/>
      <c r="AA874" s="318"/>
      <c r="AB874" s="319"/>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0">
        <v>14</v>
      </c>
      <c r="B875" s="1070">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7"/>
      <c r="Z875" s="318"/>
      <c r="AA875" s="318"/>
      <c r="AB875" s="319"/>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0">
        <v>15</v>
      </c>
      <c r="B876" s="1070">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7"/>
      <c r="Z876" s="318"/>
      <c r="AA876" s="318"/>
      <c r="AB876" s="319"/>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0">
        <v>16</v>
      </c>
      <c r="B877" s="1070">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7"/>
      <c r="Z877" s="318"/>
      <c r="AA877" s="318"/>
      <c r="AB877" s="319"/>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0">
        <v>17</v>
      </c>
      <c r="B878" s="1070">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7"/>
      <c r="Z878" s="318"/>
      <c r="AA878" s="318"/>
      <c r="AB878" s="319"/>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0">
        <v>18</v>
      </c>
      <c r="B879" s="1070">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7"/>
      <c r="Z879" s="318"/>
      <c r="AA879" s="318"/>
      <c r="AB879" s="319"/>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0">
        <v>19</v>
      </c>
      <c r="B880" s="1070">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7"/>
      <c r="Z880" s="318"/>
      <c r="AA880" s="318"/>
      <c r="AB880" s="319"/>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0">
        <v>20</v>
      </c>
      <c r="B881" s="1070">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7"/>
      <c r="Z881" s="318"/>
      <c r="AA881" s="318"/>
      <c r="AB881" s="319"/>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0">
        <v>21</v>
      </c>
      <c r="B882" s="1070">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7"/>
      <c r="Z882" s="318"/>
      <c r="AA882" s="318"/>
      <c r="AB882" s="319"/>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0">
        <v>22</v>
      </c>
      <c r="B883" s="1070">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7"/>
      <c r="Z883" s="318"/>
      <c r="AA883" s="318"/>
      <c r="AB883" s="319"/>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0">
        <v>23</v>
      </c>
      <c r="B884" s="1070">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7"/>
      <c r="Z884" s="318"/>
      <c r="AA884" s="318"/>
      <c r="AB884" s="319"/>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0">
        <v>24</v>
      </c>
      <c r="B885" s="1070">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7"/>
      <c r="Z885" s="318"/>
      <c r="AA885" s="318"/>
      <c r="AB885" s="319"/>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0">
        <v>25</v>
      </c>
      <c r="B886" s="1070">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7"/>
      <c r="Z886" s="318"/>
      <c r="AA886" s="318"/>
      <c r="AB886" s="319"/>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0">
        <v>26</v>
      </c>
      <c r="B887" s="1070">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7"/>
      <c r="Z887" s="318"/>
      <c r="AA887" s="318"/>
      <c r="AB887" s="319"/>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0">
        <v>27</v>
      </c>
      <c r="B888" s="1070">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7"/>
      <c r="Z888" s="318"/>
      <c r="AA888" s="318"/>
      <c r="AB888" s="319"/>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0">
        <v>28</v>
      </c>
      <c r="B889" s="1070">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7"/>
      <c r="Z889" s="318"/>
      <c r="AA889" s="318"/>
      <c r="AB889" s="319"/>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0">
        <v>29</v>
      </c>
      <c r="B890" s="1070">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7"/>
      <c r="Z890" s="318"/>
      <c r="AA890" s="318"/>
      <c r="AB890" s="319"/>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0">
        <v>30</v>
      </c>
      <c r="B891" s="1070">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7"/>
      <c r="Z891" s="318"/>
      <c r="AA891" s="318"/>
      <c r="AB891" s="319"/>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94"/>
      <c r="Q892" s="94"/>
      <c r="R892" s="94"/>
      <c r="S892" s="94"/>
      <c r="T892" s="94"/>
      <c r="U892" s="94"/>
      <c r="V892" s="94"/>
      <c r="W892" s="94"/>
      <c r="X892" s="94"/>
      <c r="Y892" s="95"/>
      <c r="Z892" s="95"/>
      <c r="AA892" s="95"/>
      <c r="AB892" s="95"/>
      <c r="AC892" s="95"/>
      <c r="AD892" s="95"/>
      <c r="AE892" s="95"/>
      <c r="AF892" s="95"/>
      <c r="AG892" s="95"/>
      <c r="AH892" s="95"/>
      <c r="AI892" s="95"/>
      <c r="AJ892" s="95"/>
      <c r="AK892" s="95"/>
      <c r="AL892" s="95"/>
      <c r="AM892" s="95"/>
      <c r="AN892" s="95"/>
      <c r="AO892" s="95"/>
    </row>
    <row r="893" spans="1:50" x14ac:dyDescent="0.15">
      <c r="A893" s="9"/>
      <c r="B893" s="44" t="s">
        <v>646</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15">
      <c r="A894" s="344"/>
      <c r="B894" s="344"/>
      <c r="C894" s="344" t="s">
        <v>621</v>
      </c>
      <c r="D894" s="344"/>
      <c r="E894" s="344"/>
      <c r="F894" s="344"/>
      <c r="G894" s="344"/>
      <c r="H894" s="344"/>
      <c r="I894" s="344"/>
      <c r="J894" s="251" t="s">
        <v>358</v>
      </c>
      <c r="K894" s="416"/>
      <c r="L894" s="416"/>
      <c r="M894" s="416"/>
      <c r="N894" s="416"/>
      <c r="O894" s="416"/>
      <c r="P894" s="345" t="s">
        <v>616</v>
      </c>
      <c r="Q894" s="345"/>
      <c r="R894" s="345"/>
      <c r="S894" s="345"/>
      <c r="T894" s="345"/>
      <c r="U894" s="345"/>
      <c r="V894" s="345"/>
      <c r="W894" s="345"/>
      <c r="X894" s="345"/>
      <c r="Y894" s="342" t="s">
        <v>624</v>
      </c>
      <c r="Z894" s="343"/>
      <c r="AA894" s="343"/>
      <c r="AB894" s="343"/>
      <c r="AC894" s="251" t="s">
        <v>410</v>
      </c>
      <c r="AD894" s="251"/>
      <c r="AE894" s="251"/>
      <c r="AF894" s="251"/>
      <c r="AG894" s="251"/>
      <c r="AH894" s="342" t="s">
        <v>345</v>
      </c>
      <c r="AI894" s="344"/>
      <c r="AJ894" s="344"/>
      <c r="AK894" s="344"/>
      <c r="AL894" s="344" t="s">
        <v>22</v>
      </c>
      <c r="AM894" s="344"/>
      <c r="AN894" s="344"/>
      <c r="AO894" s="417"/>
      <c r="AP894" s="418" t="s">
        <v>359</v>
      </c>
      <c r="AQ894" s="418"/>
      <c r="AR894" s="418"/>
      <c r="AS894" s="418"/>
      <c r="AT894" s="418"/>
      <c r="AU894" s="418"/>
      <c r="AV894" s="418"/>
      <c r="AW894" s="418"/>
      <c r="AX894" s="418"/>
    </row>
    <row r="895" spans="1:50" ht="26.25" customHeight="1" x14ac:dyDescent="0.15">
      <c r="A895" s="1070">
        <v>1</v>
      </c>
      <c r="B895" s="1070">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7"/>
      <c r="Z895" s="318"/>
      <c r="AA895" s="318"/>
      <c r="AB895" s="319"/>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0">
        <v>2</v>
      </c>
      <c r="B896" s="1070">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7"/>
      <c r="Z896" s="318"/>
      <c r="AA896" s="318"/>
      <c r="AB896" s="319"/>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0">
        <v>3</v>
      </c>
      <c r="B897" s="1070">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7"/>
      <c r="Z897" s="318"/>
      <c r="AA897" s="318"/>
      <c r="AB897" s="319"/>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0">
        <v>4</v>
      </c>
      <c r="B898" s="1070">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7"/>
      <c r="Z898" s="318"/>
      <c r="AA898" s="318"/>
      <c r="AB898" s="319"/>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0">
        <v>5</v>
      </c>
      <c r="B899" s="1070">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7"/>
      <c r="Z899" s="318"/>
      <c r="AA899" s="318"/>
      <c r="AB899" s="319"/>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0">
        <v>6</v>
      </c>
      <c r="B900" s="1070">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7"/>
      <c r="Z900" s="318"/>
      <c r="AA900" s="318"/>
      <c r="AB900" s="319"/>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0">
        <v>7</v>
      </c>
      <c r="B901" s="1070">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7"/>
      <c r="Z901" s="318"/>
      <c r="AA901" s="318"/>
      <c r="AB901" s="319"/>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0">
        <v>8</v>
      </c>
      <c r="B902" s="1070">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7"/>
      <c r="Z902" s="318"/>
      <c r="AA902" s="318"/>
      <c r="AB902" s="319"/>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0">
        <v>9</v>
      </c>
      <c r="B903" s="1070">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7"/>
      <c r="Z903" s="318"/>
      <c r="AA903" s="318"/>
      <c r="AB903" s="319"/>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0">
        <v>10</v>
      </c>
      <c r="B904" s="1070">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7"/>
      <c r="Z904" s="318"/>
      <c r="AA904" s="318"/>
      <c r="AB904" s="319"/>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0">
        <v>11</v>
      </c>
      <c r="B905" s="1070">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7"/>
      <c r="Z905" s="318"/>
      <c r="AA905" s="318"/>
      <c r="AB905" s="319"/>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0">
        <v>12</v>
      </c>
      <c r="B906" s="1070">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7"/>
      <c r="Z906" s="318"/>
      <c r="AA906" s="318"/>
      <c r="AB906" s="319"/>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0">
        <v>13</v>
      </c>
      <c r="B907" s="1070">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7"/>
      <c r="Z907" s="318"/>
      <c r="AA907" s="318"/>
      <c r="AB907" s="319"/>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0">
        <v>14</v>
      </c>
      <c r="B908" s="1070">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7"/>
      <c r="Z908" s="318"/>
      <c r="AA908" s="318"/>
      <c r="AB908" s="319"/>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0">
        <v>15</v>
      </c>
      <c r="B909" s="1070">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7"/>
      <c r="Z909" s="318"/>
      <c r="AA909" s="318"/>
      <c r="AB909" s="319"/>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0">
        <v>16</v>
      </c>
      <c r="B910" s="1070">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7"/>
      <c r="Z910" s="318"/>
      <c r="AA910" s="318"/>
      <c r="AB910" s="319"/>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0">
        <v>17</v>
      </c>
      <c r="B911" s="1070">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7"/>
      <c r="Z911" s="318"/>
      <c r="AA911" s="318"/>
      <c r="AB911" s="319"/>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0">
        <v>18</v>
      </c>
      <c r="B912" s="1070">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7"/>
      <c r="Z912" s="318"/>
      <c r="AA912" s="318"/>
      <c r="AB912" s="319"/>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0">
        <v>19</v>
      </c>
      <c r="B913" s="1070">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7"/>
      <c r="Z913" s="318"/>
      <c r="AA913" s="318"/>
      <c r="AB913" s="319"/>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0">
        <v>20</v>
      </c>
      <c r="B914" s="1070">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7"/>
      <c r="Z914" s="318"/>
      <c r="AA914" s="318"/>
      <c r="AB914" s="319"/>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0">
        <v>21</v>
      </c>
      <c r="B915" s="1070">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7"/>
      <c r="Z915" s="318"/>
      <c r="AA915" s="318"/>
      <c r="AB915" s="319"/>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0">
        <v>22</v>
      </c>
      <c r="B916" s="1070">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7"/>
      <c r="Z916" s="318"/>
      <c r="AA916" s="318"/>
      <c r="AB916" s="319"/>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0">
        <v>23</v>
      </c>
      <c r="B917" s="1070">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7"/>
      <c r="Z917" s="318"/>
      <c r="AA917" s="318"/>
      <c r="AB917" s="319"/>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0">
        <v>24</v>
      </c>
      <c r="B918" s="1070">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7"/>
      <c r="Z918" s="318"/>
      <c r="AA918" s="318"/>
      <c r="AB918" s="319"/>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0">
        <v>25</v>
      </c>
      <c r="B919" s="1070">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7"/>
      <c r="Z919" s="318"/>
      <c r="AA919" s="318"/>
      <c r="AB919" s="319"/>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0">
        <v>26</v>
      </c>
      <c r="B920" s="1070">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7"/>
      <c r="Z920" s="318"/>
      <c r="AA920" s="318"/>
      <c r="AB920" s="319"/>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0">
        <v>27</v>
      </c>
      <c r="B921" s="1070">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7"/>
      <c r="Z921" s="318"/>
      <c r="AA921" s="318"/>
      <c r="AB921" s="319"/>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0">
        <v>28</v>
      </c>
      <c r="B922" s="1070">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7"/>
      <c r="Z922" s="318"/>
      <c r="AA922" s="318"/>
      <c r="AB922" s="319"/>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0">
        <v>29</v>
      </c>
      <c r="B923" s="1070">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7"/>
      <c r="Z923" s="318"/>
      <c r="AA923" s="318"/>
      <c r="AB923" s="319"/>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0">
        <v>30</v>
      </c>
      <c r="B924" s="1070">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7"/>
      <c r="Z924" s="318"/>
      <c r="AA924" s="318"/>
      <c r="AB924" s="319"/>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94"/>
      <c r="Q925" s="94"/>
      <c r="R925" s="94"/>
      <c r="S925" s="94"/>
      <c r="T925" s="94"/>
      <c r="U925" s="94"/>
      <c r="V925" s="94"/>
      <c r="W925" s="94"/>
      <c r="X925" s="94"/>
      <c r="Y925" s="95"/>
      <c r="Z925" s="95"/>
      <c r="AA925" s="95"/>
      <c r="AB925" s="95"/>
      <c r="AC925" s="95"/>
      <c r="AD925" s="95"/>
      <c r="AE925" s="95"/>
      <c r="AF925" s="95"/>
      <c r="AG925" s="95"/>
      <c r="AH925" s="95"/>
      <c r="AI925" s="95"/>
      <c r="AJ925" s="95"/>
      <c r="AK925" s="95"/>
      <c r="AL925" s="95"/>
      <c r="AM925" s="95"/>
      <c r="AN925" s="95"/>
      <c r="AO925" s="95"/>
    </row>
    <row r="926" spans="1:50" x14ac:dyDescent="0.15">
      <c r="A926" s="9"/>
      <c r="B926" s="44" t="s">
        <v>647</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15">
      <c r="A927" s="344"/>
      <c r="B927" s="344"/>
      <c r="C927" s="344" t="s">
        <v>615</v>
      </c>
      <c r="D927" s="344"/>
      <c r="E927" s="344"/>
      <c r="F927" s="344"/>
      <c r="G927" s="344"/>
      <c r="H927" s="344"/>
      <c r="I927" s="344"/>
      <c r="J927" s="251" t="s">
        <v>358</v>
      </c>
      <c r="K927" s="416"/>
      <c r="L927" s="416"/>
      <c r="M927" s="416"/>
      <c r="N927" s="416"/>
      <c r="O927" s="416"/>
      <c r="P927" s="345" t="s">
        <v>616</v>
      </c>
      <c r="Q927" s="345"/>
      <c r="R927" s="345"/>
      <c r="S927" s="345"/>
      <c r="T927" s="345"/>
      <c r="U927" s="345"/>
      <c r="V927" s="345"/>
      <c r="W927" s="345"/>
      <c r="X927" s="345"/>
      <c r="Y927" s="342" t="s">
        <v>624</v>
      </c>
      <c r="Z927" s="343"/>
      <c r="AA927" s="343"/>
      <c r="AB927" s="343"/>
      <c r="AC927" s="251" t="s">
        <v>410</v>
      </c>
      <c r="AD927" s="251"/>
      <c r="AE927" s="251"/>
      <c r="AF927" s="251"/>
      <c r="AG927" s="251"/>
      <c r="AH927" s="342" t="s">
        <v>345</v>
      </c>
      <c r="AI927" s="344"/>
      <c r="AJ927" s="344"/>
      <c r="AK927" s="344"/>
      <c r="AL927" s="344" t="s">
        <v>22</v>
      </c>
      <c r="AM927" s="344"/>
      <c r="AN927" s="344"/>
      <c r="AO927" s="417"/>
      <c r="AP927" s="418" t="s">
        <v>359</v>
      </c>
      <c r="AQ927" s="418"/>
      <c r="AR927" s="418"/>
      <c r="AS927" s="418"/>
      <c r="AT927" s="418"/>
      <c r="AU927" s="418"/>
      <c r="AV927" s="418"/>
      <c r="AW927" s="418"/>
      <c r="AX927" s="418"/>
    </row>
    <row r="928" spans="1:50" ht="26.25" customHeight="1" x14ac:dyDescent="0.15">
      <c r="A928" s="1070">
        <v>1</v>
      </c>
      <c r="B928" s="1070">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7"/>
      <c r="Z928" s="318"/>
      <c r="AA928" s="318"/>
      <c r="AB928" s="319"/>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0">
        <v>2</v>
      </c>
      <c r="B929" s="1070">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7"/>
      <c r="Z929" s="318"/>
      <c r="AA929" s="318"/>
      <c r="AB929" s="319"/>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0">
        <v>3</v>
      </c>
      <c r="B930" s="1070">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7"/>
      <c r="Z930" s="318"/>
      <c r="AA930" s="318"/>
      <c r="AB930" s="319"/>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0">
        <v>4</v>
      </c>
      <c r="B931" s="1070">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7"/>
      <c r="Z931" s="318"/>
      <c r="AA931" s="318"/>
      <c r="AB931" s="319"/>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0">
        <v>5</v>
      </c>
      <c r="B932" s="1070">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7"/>
      <c r="Z932" s="318"/>
      <c r="AA932" s="318"/>
      <c r="AB932" s="319"/>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0">
        <v>6</v>
      </c>
      <c r="B933" s="1070">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7"/>
      <c r="Z933" s="318"/>
      <c r="AA933" s="318"/>
      <c r="AB933" s="319"/>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0">
        <v>7</v>
      </c>
      <c r="B934" s="1070">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7"/>
      <c r="Z934" s="318"/>
      <c r="AA934" s="318"/>
      <c r="AB934" s="319"/>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0">
        <v>8</v>
      </c>
      <c r="B935" s="1070">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7"/>
      <c r="Z935" s="318"/>
      <c r="AA935" s="318"/>
      <c r="AB935" s="319"/>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0">
        <v>9</v>
      </c>
      <c r="B936" s="1070">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7"/>
      <c r="Z936" s="318"/>
      <c r="AA936" s="318"/>
      <c r="AB936" s="319"/>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0">
        <v>10</v>
      </c>
      <c r="B937" s="1070">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7"/>
      <c r="Z937" s="318"/>
      <c r="AA937" s="318"/>
      <c r="AB937" s="319"/>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0">
        <v>11</v>
      </c>
      <c r="B938" s="1070">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7"/>
      <c r="Z938" s="318"/>
      <c r="AA938" s="318"/>
      <c r="AB938" s="319"/>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0">
        <v>12</v>
      </c>
      <c r="B939" s="1070">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7"/>
      <c r="Z939" s="318"/>
      <c r="AA939" s="318"/>
      <c r="AB939" s="319"/>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0">
        <v>13</v>
      </c>
      <c r="B940" s="1070">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7"/>
      <c r="Z940" s="318"/>
      <c r="AA940" s="318"/>
      <c r="AB940" s="319"/>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0">
        <v>14</v>
      </c>
      <c r="B941" s="1070">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7"/>
      <c r="Z941" s="318"/>
      <c r="AA941" s="318"/>
      <c r="AB941" s="319"/>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0">
        <v>15</v>
      </c>
      <c r="B942" s="1070">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7"/>
      <c r="Z942" s="318"/>
      <c r="AA942" s="318"/>
      <c r="AB942" s="319"/>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0">
        <v>16</v>
      </c>
      <c r="B943" s="1070">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7"/>
      <c r="Z943" s="318"/>
      <c r="AA943" s="318"/>
      <c r="AB943" s="319"/>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0">
        <v>17</v>
      </c>
      <c r="B944" s="1070">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7"/>
      <c r="Z944" s="318"/>
      <c r="AA944" s="318"/>
      <c r="AB944" s="319"/>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0">
        <v>18</v>
      </c>
      <c r="B945" s="1070">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7"/>
      <c r="Z945" s="318"/>
      <c r="AA945" s="318"/>
      <c r="AB945" s="319"/>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0">
        <v>19</v>
      </c>
      <c r="B946" s="1070">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7"/>
      <c r="Z946" s="318"/>
      <c r="AA946" s="318"/>
      <c r="AB946" s="319"/>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0">
        <v>20</v>
      </c>
      <c r="B947" s="1070">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7"/>
      <c r="Z947" s="318"/>
      <c r="AA947" s="318"/>
      <c r="AB947" s="319"/>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0">
        <v>21</v>
      </c>
      <c r="B948" s="1070">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7"/>
      <c r="Z948" s="318"/>
      <c r="AA948" s="318"/>
      <c r="AB948" s="319"/>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0">
        <v>22</v>
      </c>
      <c r="B949" s="1070">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7"/>
      <c r="Z949" s="318"/>
      <c r="AA949" s="318"/>
      <c r="AB949" s="319"/>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0">
        <v>23</v>
      </c>
      <c r="B950" s="1070">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7"/>
      <c r="Z950" s="318"/>
      <c r="AA950" s="318"/>
      <c r="AB950" s="319"/>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0">
        <v>24</v>
      </c>
      <c r="B951" s="1070">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7"/>
      <c r="Z951" s="318"/>
      <c r="AA951" s="318"/>
      <c r="AB951" s="319"/>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0">
        <v>25</v>
      </c>
      <c r="B952" s="1070">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7"/>
      <c r="Z952" s="318"/>
      <c r="AA952" s="318"/>
      <c r="AB952" s="319"/>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0">
        <v>26</v>
      </c>
      <c r="B953" s="1070">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7"/>
      <c r="Z953" s="318"/>
      <c r="AA953" s="318"/>
      <c r="AB953" s="319"/>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0">
        <v>27</v>
      </c>
      <c r="B954" s="1070">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7"/>
      <c r="Z954" s="318"/>
      <c r="AA954" s="318"/>
      <c r="AB954" s="319"/>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0">
        <v>28</v>
      </c>
      <c r="B955" s="1070">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7"/>
      <c r="Z955" s="318"/>
      <c r="AA955" s="318"/>
      <c r="AB955" s="319"/>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0">
        <v>29</v>
      </c>
      <c r="B956" s="1070">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7"/>
      <c r="Z956" s="318"/>
      <c r="AA956" s="318"/>
      <c r="AB956" s="319"/>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0">
        <v>30</v>
      </c>
      <c r="B957" s="1070">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7"/>
      <c r="Z957" s="318"/>
      <c r="AA957" s="318"/>
      <c r="AB957" s="319"/>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94"/>
      <c r="Q958" s="94"/>
      <c r="R958" s="94"/>
      <c r="S958" s="94"/>
      <c r="T958" s="94"/>
      <c r="U958" s="94"/>
      <c r="V958" s="94"/>
      <c r="W958" s="94"/>
      <c r="X958" s="94"/>
      <c r="Y958" s="95"/>
      <c r="Z958" s="95"/>
      <c r="AA958" s="95"/>
      <c r="AB958" s="95"/>
      <c r="AC958" s="95"/>
      <c r="AD958" s="95"/>
      <c r="AE958" s="95"/>
      <c r="AF958" s="95"/>
      <c r="AG958" s="95"/>
      <c r="AH958" s="95"/>
      <c r="AI958" s="95"/>
      <c r="AJ958" s="95"/>
      <c r="AK958" s="95"/>
      <c r="AL958" s="95"/>
      <c r="AM958" s="95"/>
      <c r="AN958" s="95"/>
      <c r="AO958" s="95"/>
    </row>
    <row r="959" spans="1:50" x14ac:dyDescent="0.15">
      <c r="A959" s="9"/>
      <c r="B959" s="44" t="s">
        <v>648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15">
      <c r="A960" s="344"/>
      <c r="B960" s="344"/>
      <c r="C960" s="344" t="s">
        <v>615</v>
      </c>
      <c r="D960" s="344"/>
      <c r="E960" s="344"/>
      <c r="F960" s="344"/>
      <c r="G960" s="344"/>
      <c r="H960" s="344"/>
      <c r="I960" s="344"/>
      <c r="J960" s="251" t="s">
        <v>358</v>
      </c>
      <c r="K960" s="416"/>
      <c r="L960" s="416"/>
      <c r="M960" s="416"/>
      <c r="N960" s="416"/>
      <c r="O960" s="416"/>
      <c r="P960" s="345" t="s">
        <v>616</v>
      </c>
      <c r="Q960" s="345"/>
      <c r="R960" s="345"/>
      <c r="S960" s="345"/>
      <c r="T960" s="345"/>
      <c r="U960" s="345"/>
      <c r="V960" s="345"/>
      <c r="W960" s="345"/>
      <c r="X960" s="345"/>
      <c r="Y960" s="342" t="s">
        <v>624</v>
      </c>
      <c r="Z960" s="343"/>
      <c r="AA960" s="343"/>
      <c r="AB960" s="343"/>
      <c r="AC960" s="251" t="s">
        <v>410</v>
      </c>
      <c r="AD960" s="251"/>
      <c r="AE960" s="251"/>
      <c r="AF960" s="251"/>
      <c r="AG960" s="251"/>
      <c r="AH960" s="342" t="s">
        <v>345</v>
      </c>
      <c r="AI960" s="344"/>
      <c r="AJ960" s="344"/>
      <c r="AK960" s="344"/>
      <c r="AL960" s="344" t="s">
        <v>22</v>
      </c>
      <c r="AM960" s="344"/>
      <c r="AN960" s="344"/>
      <c r="AO960" s="417"/>
      <c r="AP960" s="418" t="s">
        <v>359</v>
      </c>
      <c r="AQ960" s="418"/>
      <c r="AR960" s="418"/>
      <c r="AS960" s="418"/>
      <c r="AT960" s="418"/>
      <c r="AU960" s="418"/>
      <c r="AV960" s="418"/>
      <c r="AW960" s="418"/>
      <c r="AX960" s="418"/>
    </row>
    <row r="961" spans="1:50" ht="26.25" customHeight="1" x14ac:dyDescent="0.15">
      <c r="A961" s="1070">
        <v>1</v>
      </c>
      <c r="B961" s="1070">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7"/>
      <c r="Z961" s="318"/>
      <c r="AA961" s="318"/>
      <c r="AB961" s="319"/>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0">
        <v>2</v>
      </c>
      <c r="B962" s="1070">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7"/>
      <c r="Z962" s="318"/>
      <c r="AA962" s="318"/>
      <c r="AB962" s="319"/>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0">
        <v>3</v>
      </c>
      <c r="B963" s="1070">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7"/>
      <c r="Z963" s="318"/>
      <c r="AA963" s="318"/>
      <c r="AB963" s="319"/>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0">
        <v>4</v>
      </c>
      <c r="B964" s="1070">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7"/>
      <c r="Z964" s="318"/>
      <c r="AA964" s="318"/>
      <c r="AB964" s="319"/>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0">
        <v>5</v>
      </c>
      <c r="B965" s="1070">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7"/>
      <c r="Z965" s="318"/>
      <c r="AA965" s="318"/>
      <c r="AB965" s="319"/>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0">
        <v>6</v>
      </c>
      <c r="B966" s="1070">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7"/>
      <c r="Z966" s="318"/>
      <c r="AA966" s="318"/>
      <c r="AB966" s="319"/>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0">
        <v>7</v>
      </c>
      <c r="B967" s="1070">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7"/>
      <c r="Z967" s="318"/>
      <c r="AA967" s="318"/>
      <c r="AB967" s="319"/>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0">
        <v>8</v>
      </c>
      <c r="B968" s="1070">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7"/>
      <c r="Z968" s="318"/>
      <c r="AA968" s="318"/>
      <c r="AB968" s="319"/>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0">
        <v>9</v>
      </c>
      <c r="B969" s="1070">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7"/>
      <c r="Z969" s="318"/>
      <c r="AA969" s="318"/>
      <c r="AB969" s="319"/>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0">
        <v>10</v>
      </c>
      <c r="B970" s="1070">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7"/>
      <c r="Z970" s="318"/>
      <c r="AA970" s="318"/>
      <c r="AB970" s="319"/>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0">
        <v>11</v>
      </c>
      <c r="B971" s="1070">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7"/>
      <c r="Z971" s="318"/>
      <c r="AA971" s="318"/>
      <c r="AB971" s="319"/>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0">
        <v>12</v>
      </c>
      <c r="B972" s="1070">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7"/>
      <c r="Z972" s="318"/>
      <c r="AA972" s="318"/>
      <c r="AB972" s="319"/>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0">
        <v>13</v>
      </c>
      <c r="B973" s="1070">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7"/>
      <c r="Z973" s="318"/>
      <c r="AA973" s="318"/>
      <c r="AB973" s="319"/>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0">
        <v>14</v>
      </c>
      <c r="B974" s="1070">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7"/>
      <c r="Z974" s="318"/>
      <c r="AA974" s="318"/>
      <c r="AB974" s="319"/>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0">
        <v>15</v>
      </c>
      <c r="B975" s="1070">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7"/>
      <c r="Z975" s="318"/>
      <c r="AA975" s="318"/>
      <c r="AB975" s="319"/>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0">
        <v>16</v>
      </c>
      <c r="B976" s="1070">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7"/>
      <c r="Z976" s="318"/>
      <c r="AA976" s="318"/>
      <c r="AB976" s="319"/>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0">
        <v>17</v>
      </c>
      <c r="B977" s="1070">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7"/>
      <c r="Z977" s="318"/>
      <c r="AA977" s="318"/>
      <c r="AB977" s="319"/>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0">
        <v>18</v>
      </c>
      <c r="B978" s="1070">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7"/>
      <c r="Z978" s="318"/>
      <c r="AA978" s="318"/>
      <c r="AB978" s="319"/>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0">
        <v>19</v>
      </c>
      <c r="B979" s="1070">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7"/>
      <c r="Z979" s="318"/>
      <c r="AA979" s="318"/>
      <c r="AB979" s="319"/>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0">
        <v>20</v>
      </c>
      <c r="B980" s="1070">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7"/>
      <c r="Z980" s="318"/>
      <c r="AA980" s="318"/>
      <c r="AB980" s="319"/>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0">
        <v>21</v>
      </c>
      <c r="B981" s="1070">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7"/>
      <c r="Z981" s="318"/>
      <c r="AA981" s="318"/>
      <c r="AB981" s="319"/>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0">
        <v>22</v>
      </c>
      <c r="B982" s="1070">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7"/>
      <c r="Z982" s="318"/>
      <c r="AA982" s="318"/>
      <c r="AB982" s="319"/>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0">
        <v>23</v>
      </c>
      <c r="B983" s="1070">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7"/>
      <c r="Z983" s="318"/>
      <c r="AA983" s="318"/>
      <c r="AB983" s="319"/>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0">
        <v>24</v>
      </c>
      <c r="B984" s="1070">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7"/>
      <c r="Z984" s="318"/>
      <c r="AA984" s="318"/>
      <c r="AB984" s="319"/>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0">
        <v>25</v>
      </c>
      <c r="B985" s="1070">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7"/>
      <c r="Z985" s="318"/>
      <c r="AA985" s="318"/>
      <c r="AB985" s="319"/>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0">
        <v>26</v>
      </c>
      <c r="B986" s="1070">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7"/>
      <c r="Z986" s="318"/>
      <c r="AA986" s="318"/>
      <c r="AB986" s="319"/>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0">
        <v>27</v>
      </c>
      <c r="B987" s="1070">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7"/>
      <c r="Z987" s="318"/>
      <c r="AA987" s="318"/>
      <c r="AB987" s="319"/>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0">
        <v>28</v>
      </c>
      <c r="B988" s="1070">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7"/>
      <c r="Z988" s="318"/>
      <c r="AA988" s="318"/>
      <c r="AB988" s="319"/>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0">
        <v>29</v>
      </c>
      <c r="B989" s="1070">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7"/>
      <c r="Z989" s="318"/>
      <c r="AA989" s="318"/>
      <c r="AB989" s="319"/>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0">
        <v>30</v>
      </c>
      <c r="B990" s="1070">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7"/>
      <c r="Z990" s="318"/>
      <c r="AA990" s="318"/>
      <c r="AB990" s="319"/>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94"/>
      <c r="Q991" s="94"/>
      <c r="R991" s="94"/>
      <c r="S991" s="94"/>
      <c r="T991" s="94"/>
      <c r="U991" s="94"/>
      <c r="V991" s="94"/>
      <c r="W991" s="94"/>
      <c r="X991" s="94"/>
      <c r="Y991" s="95"/>
      <c r="Z991" s="95"/>
      <c r="AA991" s="95"/>
      <c r="AB991" s="95"/>
      <c r="AC991" s="95"/>
      <c r="AD991" s="95"/>
      <c r="AE991" s="95"/>
      <c r="AF991" s="95"/>
      <c r="AG991" s="95"/>
      <c r="AH991" s="95"/>
      <c r="AI991" s="95"/>
      <c r="AJ991" s="95"/>
      <c r="AK991" s="95"/>
      <c r="AL991" s="95"/>
      <c r="AM991" s="95"/>
      <c r="AN991" s="95"/>
      <c r="AO991" s="95"/>
    </row>
    <row r="992" spans="1:50" x14ac:dyDescent="0.15">
      <c r="A992" s="9"/>
      <c r="B992" s="44" t="s">
        <v>649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15">
      <c r="A993" s="344"/>
      <c r="B993" s="344"/>
      <c r="C993" s="344" t="s">
        <v>621</v>
      </c>
      <c r="D993" s="344"/>
      <c r="E993" s="344"/>
      <c r="F993" s="344"/>
      <c r="G993" s="344"/>
      <c r="H993" s="344"/>
      <c r="I993" s="344"/>
      <c r="J993" s="251" t="s">
        <v>358</v>
      </c>
      <c r="K993" s="416"/>
      <c r="L993" s="416"/>
      <c r="M993" s="416"/>
      <c r="N993" s="416"/>
      <c r="O993" s="416"/>
      <c r="P993" s="345" t="s">
        <v>616</v>
      </c>
      <c r="Q993" s="345"/>
      <c r="R993" s="345"/>
      <c r="S993" s="345"/>
      <c r="T993" s="345"/>
      <c r="U993" s="345"/>
      <c r="V993" s="345"/>
      <c r="W993" s="345"/>
      <c r="X993" s="345"/>
      <c r="Y993" s="342" t="s">
        <v>624</v>
      </c>
      <c r="Z993" s="343"/>
      <c r="AA993" s="343"/>
      <c r="AB993" s="343"/>
      <c r="AC993" s="251" t="s">
        <v>410</v>
      </c>
      <c r="AD993" s="251"/>
      <c r="AE993" s="251"/>
      <c r="AF993" s="251"/>
      <c r="AG993" s="251"/>
      <c r="AH993" s="342" t="s">
        <v>345</v>
      </c>
      <c r="AI993" s="344"/>
      <c r="AJ993" s="344"/>
      <c r="AK993" s="344"/>
      <c r="AL993" s="344" t="s">
        <v>22</v>
      </c>
      <c r="AM993" s="344"/>
      <c r="AN993" s="344"/>
      <c r="AO993" s="417"/>
      <c r="AP993" s="418" t="s">
        <v>359</v>
      </c>
      <c r="AQ993" s="418"/>
      <c r="AR993" s="418"/>
      <c r="AS993" s="418"/>
      <c r="AT993" s="418"/>
      <c r="AU993" s="418"/>
      <c r="AV993" s="418"/>
      <c r="AW993" s="418"/>
      <c r="AX993" s="418"/>
    </row>
    <row r="994" spans="1:50" ht="26.25" customHeight="1" x14ac:dyDescent="0.15">
      <c r="A994" s="1070">
        <v>1</v>
      </c>
      <c r="B994" s="1070">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7"/>
      <c r="Z994" s="318"/>
      <c r="AA994" s="318"/>
      <c r="AB994" s="319"/>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0">
        <v>2</v>
      </c>
      <c r="B995" s="1070">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7"/>
      <c r="Z995" s="318"/>
      <c r="AA995" s="318"/>
      <c r="AB995" s="319"/>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0">
        <v>3</v>
      </c>
      <c r="B996" s="1070">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7"/>
      <c r="Z996" s="318"/>
      <c r="AA996" s="318"/>
      <c r="AB996" s="319"/>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0">
        <v>4</v>
      </c>
      <c r="B997" s="1070">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7"/>
      <c r="Z997" s="318"/>
      <c r="AA997" s="318"/>
      <c r="AB997" s="319"/>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0">
        <v>5</v>
      </c>
      <c r="B998" s="1070">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7"/>
      <c r="Z998" s="318"/>
      <c r="AA998" s="318"/>
      <c r="AB998" s="319"/>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0">
        <v>6</v>
      </c>
      <c r="B999" s="1070">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7"/>
      <c r="Z999" s="318"/>
      <c r="AA999" s="318"/>
      <c r="AB999" s="319"/>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0">
        <v>7</v>
      </c>
      <c r="B1000" s="1070">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7"/>
      <c r="Z1000" s="318"/>
      <c r="AA1000" s="318"/>
      <c r="AB1000" s="319"/>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0">
        <v>8</v>
      </c>
      <c r="B1001" s="1070">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7"/>
      <c r="Z1001" s="318"/>
      <c r="AA1001" s="318"/>
      <c r="AB1001" s="319"/>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0">
        <v>9</v>
      </c>
      <c r="B1002" s="1070">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7"/>
      <c r="Z1002" s="318"/>
      <c r="AA1002" s="318"/>
      <c r="AB1002" s="319"/>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0">
        <v>10</v>
      </c>
      <c r="B1003" s="1070">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7"/>
      <c r="Z1003" s="318"/>
      <c r="AA1003" s="318"/>
      <c r="AB1003" s="319"/>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0">
        <v>11</v>
      </c>
      <c r="B1004" s="1070">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7"/>
      <c r="Z1004" s="318"/>
      <c r="AA1004" s="318"/>
      <c r="AB1004" s="319"/>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0">
        <v>12</v>
      </c>
      <c r="B1005" s="1070">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7"/>
      <c r="Z1005" s="318"/>
      <c r="AA1005" s="318"/>
      <c r="AB1005" s="319"/>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0">
        <v>13</v>
      </c>
      <c r="B1006" s="1070">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7"/>
      <c r="Z1006" s="318"/>
      <c r="AA1006" s="318"/>
      <c r="AB1006" s="319"/>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0">
        <v>14</v>
      </c>
      <c r="B1007" s="1070">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7"/>
      <c r="Z1007" s="318"/>
      <c r="AA1007" s="318"/>
      <c r="AB1007" s="319"/>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0">
        <v>15</v>
      </c>
      <c r="B1008" s="1070">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7"/>
      <c r="Z1008" s="318"/>
      <c r="AA1008" s="318"/>
      <c r="AB1008" s="319"/>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0">
        <v>16</v>
      </c>
      <c r="B1009" s="1070">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7"/>
      <c r="Z1009" s="318"/>
      <c r="AA1009" s="318"/>
      <c r="AB1009" s="319"/>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0">
        <v>17</v>
      </c>
      <c r="B1010" s="1070">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7"/>
      <c r="Z1010" s="318"/>
      <c r="AA1010" s="318"/>
      <c r="AB1010" s="319"/>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0">
        <v>18</v>
      </c>
      <c r="B1011" s="1070">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7"/>
      <c r="Z1011" s="318"/>
      <c r="AA1011" s="318"/>
      <c r="AB1011" s="319"/>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0">
        <v>19</v>
      </c>
      <c r="B1012" s="1070">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7"/>
      <c r="Z1012" s="318"/>
      <c r="AA1012" s="318"/>
      <c r="AB1012" s="319"/>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0">
        <v>20</v>
      </c>
      <c r="B1013" s="1070">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7"/>
      <c r="Z1013" s="318"/>
      <c r="AA1013" s="318"/>
      <c r="AB1013" s="319"/>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0">
        <v>21</v>
      </c>
      <c r="B1014" s="1070">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7"/>
      <c r="Z1014" s="318"/>
      <c r="AA1014" s="318"/>
      <c r="AB1014" s="319"/>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0">
        <v>22</v>
      </c>
      <c r="B1015" s="1070">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7"/>
      <c r="Z1015" s="318"/>
      <c r="AA1015" s="318"/>
      <c r="AB1015" s="319"/>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0">
        <v>23</v>
      </c>
      <c r="B1016" s="1070">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7"/>
      <c r="Z1016" s="318"/>
      <c r="AA1016" s="318"/>
      <c r="AB1016" s="319"/>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0">
        <v>24</v>
      </c>
      <c r="B1017" s="1070">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7"/>
      <c r="Z1017" s="318"/>
      <c r="AA1017" s="318"/>
      <c r="AB1017" s="319"/>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0">
        <v>25</v>
      </c>
      <c r="B1018" s="1070">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7"/>
      <c r="Z1018" s="318"/>
      <c r="AA1018" s="318"/>
      <c r="AB1018" s="319"/>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0">
        <v>26</v>
      </c>
      <c r="B1019" s="1070">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7"/>
      <c r="Z1019" s="318"/>
      <c r="AA1019" s="318"/>
      <c r="AB1019" s="319"/>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0">
        <v>27</v>
      </c>
      <c r="B1020" s="1070">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7"/>
      <c r="Z1020" s="318"/>
      <c r="AA1020" s="318"/>
      <c r="AB1020" s="319"/>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0">
        <v>28</v>
      </c>
      <c r="B1021" s="1070">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7"/>
      <c r="Z1021" s="318"/>
      <c r="AA1021" s="318"/>
      <c r="AB1021" s="319"/>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0">
        <v>29</v>
      </c>
      <c r="B1022" s="1070">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7"/>
      <c r="Z1022" s="318"/>
      <c r="AA1022" s="318"/>
      <c r="AB1022" s="319"/>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0">
        <v>30</v>
      </c>
      <c r="B1023" s="1070">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7"/>
      <c r="Z1023" s="318"/>
      <c r="AA1023" s="318"/>
      <c r="AB1023" s="319"/>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94"/>
      <c r="Q1024" s="94"/>
      <c r="R1024" s="94"/>
      <c r="S1024" s="94"/>
      <c r="T1024" s="94"/>
      <c r="U1024" s="94"/>
      <c r="V1024" s="94"/>
      <c r="W1024" s="94"/>
      <c r="X1024" s="94"/>
      <c r="Y1024" s="95"/>
      <c r="Z1024" s="95"/>
      <c r="AA1024" s="95"/>
      <c r="AB1024" s="95"/>
      <c r="AC1024" s="95"/>
      <c r="AD1024" s="95"/>
      <c r="AE1024" s="95"/>
      <c r="AF1024" s="95"/>
      <c r="AG1024" s="95"/>
      <c r="AH1024" s="95"/>
      <c r="AI1024" s="95"/>
      <c r="AJ1024" s="95"/>
      <c r="AK1024" s="95"/>
      <c r="AL1024" s="95"/>
      <c r="AM1024" s="95"/>
      <c r="AN1024" s="95"/>
      <c r="AO1024" s="95"/>
    </row>
    <row r="1025" spans="1:50" x14ac:dyDescent="0.15">
      <c r="A1025" s="9"/>
      <c r="B1025" s="44" t="s">
        <v>650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15">
      <c r="A1026" s="344"/>
      <c r="B1026" s="344"/>
      <c r="C1026" s="344" t="s">
        <v>621</v>
      </c>
      <c r="D1026" s="344"/>
      <c r="E1026" s="344"/>
      <c r="F1026" s="344"/>
      <c r="G1026" s="344"/>
      <c r="H1026" s="344"/>
      <c r="I1026" s="344"/>
      <c r="J1026" s="251" t="s">
        <v>358</v>
      </c>
      <c r="K1026" s="416"/>
      <c r="L1026" s="416"/>
      <c r="M1026" s="416"/>
      <c r="N1026" s="416"/>
      <c r="O1026" s="416"/>
      <c r="P1026" s="345" t="s">
        <v>616</v>
      </c>
      <c r="Q1026" s="345"/>
      <c r="R1026" s="345"/>
      <c r="S1026" s="345"/>
      <c r="T1026" s="345"/>
      <c r="U1026" s="345"/>
      <c r="V1026" s="345"/>
      <c r="W1026" s="345"/>
      <c r="X1026" s="345"/>
      <c r="Y1026" s="342" t="s">
        <v>624</v>
      </c>
      <c r="Z1026" s="343"/>
      <c r="AA1026" s="343"/>
      <c r="AB1026" s="343"/>
      <c r="AC1026" s="251" t="s">
        <v>410</v>
      </c>
      <c r="AD1026" s="251"/>
      <c r="AE1026" s="251"/>
      <c r="AF1026" s="251"/>
      <c r="AG1026" s="251"/>
      <c r="AH1026" s="342" t="s">
        <v>345</v>
      </c>
      <c r="AI1026" s="344"/>
      <c r="AJ1026" s="344"/>
      <c r="AK1026" s="344"/>
      <c r="AL1026" s="344" t="s">
        <v>22</v>
      </c>
      <c r="AM1026" s="344"/>
      <c r="AN1026" s="344"/>
      <c r="AO1026" s="417"/>
      <c r="AP1026" s="418" t="s">
        <v>359</v>
      </c>
      <c r="AQ1026" s="418"/>
      <c r="AR1026" s="418"/>
      <c r="AS1026" s="418"/>
      <c r="AT1026" s="418"/>
      <c r="AU1026" s="418"/>
      <c r="AV1026" s="418"/>
      <c r="AW1026" s="418"/>
      <c r="AX1026" s="418"/>
    </row>
    <row r="1027" spans="1:50" ht="26.25" customHeight="1" x14ac:dyDescent="0.15">
      <c r="A1027" s="1070">
        <v>1</v>
      </c>
      <c r="B1027" s="1070">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7"/>
      <c r="Z1027" s="318"/>
      <c r="AA1027" s="318"/>
      <c r="AB1027" s="319"/>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0">
        <v>2</v>
      </c>
      <c r="B1028" s="1070">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7"/>
      <c r="Z1028" s="318"/>
      <c r="AA1028" s="318"/>
      <c r="AB1028" s="319"/>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0">
        <v>3</v>
      </c>
      <c r="B1029" s="1070">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7"/>
      <c r="Z1029" s="318"/>
      <c r="AA1029" s="318"/>
      <c r="AB1029" s="319"/>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0">
        <v>4</v>
      </c>
      <c r="B1030" s="1070">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7"/>
      <c r="Z1030" s="318"/>
      <c r="AA1030" s="318"/>
      <c r="AB1030" s="319"/>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0">
        <v>5</v>
      </c>
      <c r="B1031" s="1070">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7"/>
      <c r="Z1031" s="318"/>
      <c r="AA1031" s="318"/>
      <c r="AB1031" s="319"/>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0">
        <v>6</v>
      </c>
      <c r="B1032" s="1070">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7"/>
      <c r="Z1032" s="318"/>
      <c r="AA1032" s="318"/>
      <c r="AB1032" s="319"/>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0">
        <v>7</v>
      </c>
      <c r="B1033" s="1070">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7"/>
      <c r="Z1033" s="318"/>
      <c r="AA1033" s="318"/>
      <c r="AB1033" s="319"/>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0">
        <v>8</v>
      </c>
      <c r="B1034" s="1070">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7"/>
      <c r="Z1034" s="318"/>
      <c r="AA1034" s="318"/>
      <c r="AB1034" s="319"/>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0">
        <v>9</v>
      </c>
      <c r="B1035" s="1070">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7"/>
      <c r="Z1035" s="318"/>
      <c r="AA1035" s="318"/>
      <c r="AB1035" s="319"/>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0">
        <v>10</v>
      </c>
      <c r="B1036" s="1070">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7"/>
      <c r="Z1036" s="318"/>
      <c r="AA1036" s="318"/>
      <c r="AB1036" s="319"/>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0">
        <v>11</v>
      </c>
      <c r="B1037" s="1070">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7"/>
      <c r="Z1037" s="318"/>
      <c r="AA1037" s="318"/>
      <c r="AB1037" s="319"/>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0">
        <v>12</v>
      </c>
      <c r="B1038" s="1070">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7"/>
      <c r="Z1038" s="318"/>
      <c r="AA1038" s="318"/>
      <c r="AB1038" s="319"/>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0">
        <v>13</v>
      </c>
      <c r="B1039" s="1070">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7"/>
      <c r="Z1039" s="318"/>
      <c r="AA1039" s="318"/>
      <c r="AB1039" s="319"/>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0">
        <v>14</v>
      </c>
      <c r="B1040" s="1070">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7"/>
      <c r="Z1040" s="318"/>
      <c r="AA1040" s="318"/>
      <c r="AB1040" s="319"/>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0">
        <v>15</v>
      </c>
      <c r="B1041" s="1070">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7"/>
      <c r="Z1041" s="318"/>
      <c r="AA1041" s="318"/>
      <c r="AB1041" s="319"/>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0">
        <v>16</v>
      </c>
      <c r="B1042" s="1070">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7"/>
      <c r="Z1042" s="318"/>
      <c r="AA1042" s="318"/>
      <c r="AB1042" s="319"/>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0">
        <v>17</v>
      </c>
      <c r="B1043" s="1070">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7"/>
      <c r="Z1043" s="318"/>
      <c r="AA1043" s="318"/>
      <c r="AB1043" s="319"/>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0">
        <v>18</v>
      </c>
      <c r="B1044" s="1070">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7"/>
      <c r="Z1044" s="318"/>
      <c r="AA1044" s="318"/>
      <c r="AB1044" s="319"/>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0">
        <v>19</v>
      </c>
      <c r="B1045" s="1070">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7"/>
      <c r="Z1045" s="318"/>
      <c r="AA1045" s="318"/>
      <c r="AB1045" s="319"/>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0">
        <v>20</v>
      </c>
      <c r="B1046" s="1070">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7"/>
      <c r="Z1046" s="318"/>
      <c r="AA1046" s="318"/>
      <c r="AB1046" s="319"/>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0">
        <v>21</v>
      </c>
      <c r="B1047" s="1070">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7"/>
      <c r="Z1047" s="318"/>
      <c r="AA1047" s="318"/>
      <c r="AB1047" s="319"/>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0">
        <v>22</v>
      </c>
      <c r="B1048" s="1070">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7"/>
      <c r="Z1048" s="318"/>
      <c r="AA1048" s="318"/>
      <c r="AB1048" s="319"/>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0">
        <v>23</v>
      </c>
      <c r="B1049" s="1070">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7"/>
      <c r="Z1049" s="318"/>
      <c r="AA1049" s="318"/>
      <c r="AB1049" s="319"/>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0">
        <v>24</v>
      </c>
      <c r="B1050" s="1070">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7"/>
      <c r="Z1050" s="318"/>
      <c r="AA1050" s="318"/>
      <c r="AB1050" s="319"/>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0">
        <v>25</v>
      </c>
      <c r="B1051" s="1070">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7"/>
      <c r="Z1051" s="318"/>
      <c r="AA1051" s="318"/>
      <c r="AB1051" s="319"/>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0">
        <v>26</v>
      </c>
      <c r="B1052" s="1070">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7"/>
      <c r="Z1052" s="318"/>
      <c r="AA1052" s="318"/>
      <c r="AB1052" s="319"/>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0">
        <v>27</v>
      </c>
      <c r="B1053" s="1070">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7"/>
      <c r="Z1053" s="318"/>
      <c r="AA1053" s="318"/>
      <c r="AB1053" s="319"/>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0">
        <v>28</v>
      </c>
      <c r="B1054" s="1070">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7"/>
      <c r="Z1054" s="318"/>
      <c r="AA1054" s="318"/>
      <c r="AB1054" s="319"/>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0">
        <v>29</v>
      </c>
      <c r="B1055" s="1070">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7"/>
      <c r="Z1055" s="318"/>
      <c r="AA1055" s="318"/>
      <c r="AB1055" s="319"/>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0">
        <v>30</v>
      </c>
      <c r="B1056" s="1070">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7"/>
      <c r="Z1056" s="318"/>
      <c r="AA1056" s="318"/>
      <c r="AB1056" s="319"/>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94"/>
      <c r="Q1057" s="94"/>
      <c r="R1057" s="94"/>
      <c r="S1057" s="94"/>
      <c r="T1057" s="94"/>
      <c r="U1057" s="94"/>
      <c r="V1057" s="94"/>
      <c r="W1057" s="94"/>
      <c r="X1057" s="94"/>
      <c r="Y1057" s="95"/>
      <c r="Z1057" s="95"/>
      <c r="AA1057" s="95"/>
      <c r="AB1057" s="95"/>
      <c r="AC1057" s="95"/>
      <c r="AD1057" s="95"/>
      <c r="AE1057" s="95"/>
      <c r="AF1057" s="95"/>
      <c r="AG1057" s="95"/>
      <c r="AH1057" s="95"/>
      <c r="AI1057" s="95"/>
      <c r="AJ1057" s="95"/>
      <c r="AK1057" s="95"/>
      <c r="AL1057" s="95"/>
      <c r="AM1057" s="95"/>
      <c r="AN1057" s="95"/>
      <c r="AO1057" s="95"/>
    </row>
    <row r="1058" spans="1:50" x14ac:dyDescent="0.15">
      <c r="A1058" s="9"/>
      <c r="B1058" s="44" t="s">
        <v>651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15">
      <c r="A1059" s="344"/>
      <c r="B1059" s="344"/>
      <c r="C1059" s="344" t="s">
        <v>621</v>
      </c>
      <c r="D1059" s="344"/>
      <c r="E1059" s="344"/>
      <c r="F1059" s="344"/>
      <c r="G1059" s="344"/>
      <c r="H1059" s="344"/>
      <c r="I1059" s="344"/>
      <c r="J1059" s="251" t="s">
        <v>358</v>
      </c>
      <c r="K1059" s="416"/>
      <c r="L1059" s="416"/>
      <c r="M1059" s="416"/>
      <c r="N1059" s="416"/>
      <c r="O1059" s="416"/>
      <c r="P1059" s="345" t="s">
        <v>616</v>
      </c>
      <c r="Q1059" s="345"/>
      <c r="R1059" s="345"/>
      <c r="S1059" s="345"/>
      <c r="T1059" s="345"/>
      <c r="U1059" s="345"/>
      <c r="V1059" s="345"/>
      <c r="W1059" s="345"/>
      <c r="X1059" s="345"/>
      <c r="Y1059" s="342" t="s">
        <v>624</v>
      </c>
      <c r="Z1059" s="343"/>
      <c r="AA1059" s="343"/>
      <c r="AB1059" s="343"/>
      <c r="AC1059" s="251" t="s">
        <v>410</v>
      </c>
      <c r="AD1059" s="251"/>
      <c r="AE1059" s="251"/>
      <c r="AF1059" s="251"/>
      <c r="AG1059" s="251"/>
      <c r="AH1059" s="342" t="s">
        <v>345</v>
      </c>
      <c r="AI1059" s="344"/>
      <c r="AJ1059" s="344"/>
      <c r="AK1059" s="344"/>
      <c r="AL1059" s="344" t="s">
        <v>22</v>
      </c>
      <c r="AM1059" s="344"/>
      <c r="AN1059" s="344"/>
      <c r="AO1059" s="417"/>
      <c r="AP1059" s="418" t="s">
        <v>359</v>
      </c>
      <c r="AQ1059" s="418"/>
      <c r="AR1059" s="418"/>
      <c r="AS1059" s="418"/>
      <c r="AT1059" s="418"/>
      <c r="AU1059" s="418"/>
      <c r="AV1059" s="418"/>
      <c r="AW1059" s="418"/>
      <c r="AX1059" s="418"/>
    </row>
    <row r="1060" spans="1:50" ht="26.25" customHeight="1" x14ac:dyDescent="0.15">
      <c r="A1060" s="1070">
        <v>1</v>
      </c>
      <c r="B1060" s="1070">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7"/>
      <c r="Z1060" s="318"/>
      <c r="AA1060" s="318"/>
      <c r="AB1060" s="319"/>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0">
        <v>2</v>
      </c>
      <c r="B1061" s="1070">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7"/>
      <c r="Z1061" s="318"/>
      <c r="AA1061" s="318"/>
      <c r="AB1061" s="319"/>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0">
        <v>3</v>
      </c>
      <c r="B1062" s="1070">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7"/>
      <c r="Z1062" s="318"/>
      <c r="AA1062" s="318"/>
      <c r="AB1062" s="319"/>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0">
        <v>4</v>
      </c>
      <c r="B1063" s="1070">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7"/>
      <c r="Z1063" s="318"/>
      <c r="AA1063" s="318"/>
      <c r="AB1063" s="319"/>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0">
        <v>5</v>
      </c>
      <c r="B1064" s="1070">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7"/>
      <c r="Z1064" s="318"/>
      <c r="AA1064" s="318"/>
      <c r="AB1064" s="319"/>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0">
        <v>6</v>
      </c>
      <c r="B1065" s="1070">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7"/>
      <c r="Z1065" s="318"/>
      <c r="AA1065" s="318"/>
      <c r="AB1065" s="319"/>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0">
        <v>7</v>
      </c>
      <c r="B1066" s="1070">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7"/>
      <c r="Z1066" s="318"/>
      <c r="AA1066" s="318"/>
      <c r="AB1066" s="319"/>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0">
        <v>8</v>
      </c>
      <c r="B1067" s="1070">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7"/>
      <c r="Z1067" s="318"/>
      <c r="AA1067" s="318"/>
      <c r="AB1067" s="319"/>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0">
        <v>9</v>
      </c>
      <c r="B1068" s="1070">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7"/>
      <c r="Z1068" s="318"/>
      <c r="AA1068" s="318"/>
      <c r="AB1068" s="319"/>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0">
        <v>10</v>
      </c>
      <c r="B1069" s="1070">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7"/>
      <c r="Z1069" s="318"/>
      <c r="AA1069" s="318"/>
      <c r="AB1069" s="319"/>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0">
        <v>11</v>
      </c>
      <c r="B1070" s="1070">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7"/>
      <c r="Z1070" s="318"/>
      <c r="AA1070" s="318"/>
      <c r="AB1070" s="319"/>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0">
        <v>12</v>
      </c>
      <c r="B1071" s="1070">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7"/>
      <c r="Z1071" s="318"/>
      <c r="AA1071" s="318"/>
      <c r="AB1071" s="319"/>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0">
        <v>13</v>
      </c>
      <c r="B1072" s="1070">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7"/>
      <c r="Z1072" s="318"/>
      <c r="AA1072" s="318"/>
      <c r="AB1072" s="319"/>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0">
        <v>14</v>
      </c>
      <c r="B1073" s="1070">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7"/>
      <c r="Z1073" s="318"/>
      <c r="AA1073" s="318"/>
      <c r="AB1073" s="319"/>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0">
        <v>15</v>
      </c>
      <c r="B1074" s="1070">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7"/>
      <c r="Z1074" s="318"/>
      <c r="AA1074" s="318"/>
      <c r="AB1074" s="319"/>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0">
        <v>16</v>
      </c>
      <c r="B1075" s="1070">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7"/>
      <c r="Z1075" s="318"/>
      <c r="AA1075" s="318"/>
      <c r="AB1075" s="319"/>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0">
        <v>17</v>
      </c>
      <c r="B1076" s="1070">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7"/>
      <c r="Z1076" s="318"/>
      <c r="AA1076" s="318"/>
      <c r="AB1076" s="319"/>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0">
        <v>18</v>
      </c>
      <c r="B1077" s="1070">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7"/>
      <c r="Z1077" s="318"/>
      <c r="AA1077" s="318"/>
      <c r="AB1077" s="319"/>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0">
        <v>19</v>
      </c>
      <c r="B1078" s="1070">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7"/>
      <c r="Z1078" s="318"/>
      <c r="AA1078" s="318"/>
      <c r="AB1078" s="319"/>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0">
        <v>20</v>
      </c>
      <c r="B1079" s="1070">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7"/>
      <c r="Z1079" s="318"/>
      <c r="AA1079" s="318"/>
      <c r="AB1079" s="319"/>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0">
        <v>21</v>
      </c>
      <c r="B1080" s="1070">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7"/>
      <c r="Z1080" s="318"/>
      <c r="AA1080" s="318"/>
      <c r="AB1080" s="319"/>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0">
        <v>22</v>
      </c>
      <c r="B1081" s="1070">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7"/>
      <c r="Z1081" s="318"/>
      <c r="AA1081" s="318"/>
      <c r="AB1081" s="319"/>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0">
        <v>23</v>
      </c>
      <c r="B1082" s="1070">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7"/>
      <c r="Z1082" s="318"/>
      <c r="AA1082" s="318"/>
      <c r="AB1082" s="319"/>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0">
        <v>24</v>
      </c>
      <c r="B1083" s="1070">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7"/>
      <c r="Z1083" s="318"/>
      <c r="AA1083" s="318"/>
      <c r="AB1083" s="319"/>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0">
        <v>25</v>
      </c>
      <c r="B1084" s="1070">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7"/>
      <c r="Z1084" s="318"/>
      <c r="AA1084" s="318"/>
      <c r="AB1084" s="319"/>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0">
        <v>26</v>
      </c>
      <c r="B1085" s="1070">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7"/>
      <c r="Z1085" s="318"/>
      <c r="AA1085" s="318"/>
      <c r="AB1085" s="319"/>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0">
        <v>27</v>
      </c>
      <c r="B1086" s="1070">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7"/>
      <c r="Z1086" s="318"/>
      <c r="AA1086" s="318"/>
      <c r="AB1086" s="319"/>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0">
        <v>28</v>
      </c>
      <c r="B1087" s="1070">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7"/>
      <c r="Z1087" s="318"/>
      <c r="AA1087" s="318"/>
      <c r="AB1087" s="319"/>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0">
        <v>29</v>
      </c>
      <c r="B1088" s="1070">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7"/>
      <c r="Z1088" s="318"/>
      <c r="AA1088" s="318"/>
      <c r="AB1088" s="319"/>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0">
        <v>30</v>
      </c>
      <c r="B1089" s="1070">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7"/>
      <c r="Z1089" s="318"/>
      <c r="AA1089" s="318"/>
      <c r="AB1089" s="319"/>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98"/>
      <c r="B1090" s="98"/>
      <c r="P1090" s="94"/>
      <c r="Q1090" s="94"/>
      <c r="R1090" s="94"/>
      <c r="S1090" s="94"/>
      <c r="T1090" s="94"/>
      <c r="U1090" s="94"/>
      <c r="V1090" s="94"/>
      <c r="W1090" s="94"/>
      <c r="X1090" s="94"/>
      <c r="Y1090" s="95"/>
      <c r="Z1090" s="95"/>
      <c r="AA1090" s="95"/>
      <c r="AB1090" s="95"/>
      <c r="AC1090" s="95"/>
      <c r="AD1090" s="95"/>
      <c r="AE1090" s="95"/>
      <c r="AF1090" s="95"/>
      <c r="AG1090" s="95"/>
      <c r="AH1090" s="95"/>
      <c r="AI1090" s="95"/>
      <c r="AJ1090" s="95"/>
      <c r="AK1090" s="95"/>
      <c r="AL1090" s="95"/>
      <c r="AM1090" s="95"/>
      <c r="AN1090" s="95"/>
      <c r="AO1090" s="95"/>
    </row>
    <row r="1091" spans="1:50" x14ac:dyDescent="0.15">
      <c r="A1091" s="9"/>
      <c r="B1091" s="44" t="s">
        <v>652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15">
      <c r="A1092" s="344"/>
      <c r="B1092" s="344"/>
      <c r="C1092" s="344" t="s">
        <v>621</v>
      </c>
      <c r="D1092" s="344"/>
      <c r="E1092" s="344"/>
      <c r="F1092" s="344"/>
      <c r="G1092" s="344"/>
      <c r="H1092" s="344"/>
      <c r="I1092" s="344"/>
      <c r="J1092" s="251" t="s">
        <v>358</v>
      </c>
      <c r="K1092" s="416"/>
      <c r="L1092" s="416"/>
      <c r="M1092" s="416"/>
      <c r="N1092" s="416"/>
      <c r="O1092" s="416"/>
      <c r="P1092" s="345" t="s">
        <v>616</v>
      </c>
      <c r="Q1092" s="345"/>
      <c r="R1092" s="345"/>
      <c r="S1092" s="345"/>
      <c r="T1092" s="345"/>
      <c r="U1092" s="345"/>
      <c r="V1092" s="345"/>
      <c r="W1092" s="345"/>
      <c r="X1092" s="345"/>
      <c r="Y1092" s="342" t="s">
        <v>624</v>
      </c>
      <c r="Z1092" s="343"/>
      <c r="AA1092" s="343"/>
      <c r="AB1092" s="343"/>
      <c r="AC1092" s="251" t="s">
        <v>410</v>
      </c>
      <c r="AD1092" s="251"/>
      <c r="AE1092" s="251"/>
      <c r="AF1092" s="251"/>
      <c r="AG1092" s="251"/>
      <c r="AH1092" s="342" t="s">
        <v>345</v>
      </c>
      <c r="AI1092" s="344"/>
      <c r="AJ1092" s="344"/>
      <c r="AK1092" s="344"/>
      <c r="AL1092" s="344" t="s">
        <v>22</v>
      </c>
      <c r="AM1092" s="344"/>
      <c r="AN1092" s="344"/>
      <c r="AO1092" s="417"/>
      <c r="AP1092" s="418" t="s">
        <v>359</v>
      </c>
      <c r="AQ1092" s="418"/>
      <c r="AR1092" s="418"/>
      <c r="AS1092" s="418"/>
      <c r="AT1092" s="418"/>
      <c r="AU1092" s="418"/>
      <c r="AV1092" s="418"/>
      <c r="AW1092" s="418"/>
      <c r="AX1092" s="418"/>
    </row>
    <row r="1093" spans="1:50" ht="26.25" customHeight="1" x14ac:dyDescent="0.15">
      <c r="A1093" s="1070">
        <v>1</v>
      </c>
      <c r="B1093" s="1070">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7"/>
      <c r="Z1093" s="318"/>
      <c r="AA1093" s="318"/>
      <c r="AB1093" s="319"/>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0">
        <v>2</v>
      </c>
      <c r="B1094" s="1070">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7"/>
      <c r="Z1094" s="318"/>
      <c r="AA1094" s="318"/>
      <c r="AB1094" s="319"/>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0">
        <v>3</v>
      </c>
      <c r="B1095" s="1070">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7"/>
      <c r="Z1095" s="318"/>
      <c r="AA1095" s="318"/>
      <c r="AB1095" s="319"/>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0">
        <v>4</v>
      </c>
      <c r="B1096" s="1070">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7"/>
      <c r="Z1096" s="318"/>
      <c r="AA1096" s="318"/>
      <c r="AB1096" s="319"/>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0">
        <v>5</v>
      </c>
      <c r="B1097" s="1070">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7"/>
      <c r="Z1097" s="318"/>
      <c r="AA1097" s="318"/>
      <c r="AB1097" s="319"/>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0">
        <v>6</v>
      </c>
      <c r="B1098" s="1070">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7"/>
      <c r="Z1098" s="318"/>
      <c r="AA1098" s="318"/>
      <c r="AB1098" s="319"/>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0">
        <v>7</v>
      </c>
      <c r="B1099" s="1070">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7"/>
      <c r="Z1099" s="318"/>
      <c r="AA1099" s="318"/>
      <c r="AB1099" s="319"/>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0">
        <v>8</v>
      </c>
      <c r="B1100" s="1070">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7"/>
      <c r="Z1100" s="318"/>
      <c r="AA1100" s="318"/>
      <c r="AB1100" s="319"/>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0">
        <v>9</v>
      </c>
      <c r="B1101" s="1070">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7"/>
      <c r="Z1101" s="318"/>
      <c r="AA1101" s="318"/>
      <c r="AB1101" s="319"/>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0">
        <v>10</v>
      </c>
      <c r="B1102" s="1070">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7"/>
      <c r="Z1102" s="318"/>
      <c r="AA1102" s="318"/>
      <c r="AB1102" s="319"/>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0">
        <v>11</v>
      </c>
      <c r="B1103" s="1070">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7"/>
      <c r="Z1103" s="318"/>
      <c r="AA1103" s="318"/>
      <c r="AB1103" s="319"/>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0">
        <v>12</v>
      </c>
      <c r="B1104" s="1070">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7"/>
      <c r="Z1104" s="318"/>
      <c r="AA1104" s="318"/>
      <c r="AB1104" s="319"/>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0">
        <v>13</v>
      </c>
      <c r="B1105" s="1070">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7"/>
      <c r="Z1105" s="318"/>
      <c r="AA1105" s="318"/>
      <c r="AB1105" s="319"/>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0">
        <v>14</v>
      </c>
      <c r="B1106" s="1070">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7"/>
      <c r="Z1106" s="318"/>
      <c r="AA1106" s="318"/>
      <c r="AB1106" s="319"/>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0">
        <v>15</v>
      </c>
      <c r="B1107" s="1070">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7"/>
      <c r="Z1107" s="318"/>
      <c r="AA1107" s="318"/>
      <c r="AB1107" s="319"/>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0">
        <v>16</v>
      </c>
      <c r="B1108" s="1070">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7"/>
      <c r="Z1108" s="318"/>
      <c r="AA1108" s="318"/>
      <c r="AB1108" s="319"/>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0">
        <v>17</v>
      </c>
      <c r="B1109" s="1070">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7"/>
      <c r="Z1109" s="318"/>
      <c r="AA1109" s="318"/>
      <c r="AB1109" s="319"/>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0">
        <v>18</v>
      </c>
      <c r="B1110" s="1070">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7"/>
      <c r="Z1110" s="318"/>
      <c r="AA1110" s="318"/>
      <c r="AB1110" s="319"/>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0">
        <v>19</v>
      </c>
      <c r="B1111" s="1070">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7"/>
      <c r="Z1111" s="318"/>
      <c r="AA1111" s="318"/>
      <c r="AB1111" s="319"/>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0">
        <v>20</v>
      </c>
      <c r="B1112" s="1070">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7"/>
      <c r="Z1112" s="318"/>
      <c r="AA1112" s="318"/>
      <c r="AB1112" s="319"/>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0">
        <v>21</v>
      </c>
      <c r="B1113" s="1070">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7"/>
      <c r="Z1113" s="318"/>
      <c r="AA1113" s="318"/>
      <c r="AB1113" s="319"/>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0">
        <v>22</v>
      </c>
      <c r="B1114" s="1070">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7"/>
      <c r="Z1114" s="318"/>
      <c r="AA1114" s="318"/>
      <c r="AB1114" s="319"/>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0">
        <v>23</v>
      </c>
      <c r="B1115" s="1070">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7"/>
      <c r="Z1115" s="318"/>
      <c r="AA1115" s="318"/>
      <c r="AB1115" s="319"/>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0">
        <v>24</v>
      </c>
      <c r="B1116" s="1070">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7"/>
      <c r="Z1116" s="318"/>
      <c r="AA1116" s="318"/>
      <c r="AB1116" s="319"/>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0">
        <v>25</v>
      </c>
      <c r="B1117" s="1070">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7"/>
      <c r="Z1117" s="318"/>
      <c r="AA1117" s="318"/>
      <c r="AB1117" s="319"/>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0">
        <v>26</v>
      </c>
      <c r="B1118" s="1070">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7"/>
      <c r="Z1118" s="318"/>
      <c r="AA1118" s="318"/>
      <c r="AB1118" s="319"/>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0">
        <v>27</v>
      </c>
      <c r="B1119" s="1070">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7"/>
      <c r="Z1119" s="318"/>
      <c r="AA1119" s="318"/>
      <c r="AB1119" s="319"/>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0">
        <v>28</v>
      </c>
      <c r="B1120" s="1070">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7"/>
      <c r="Z1120" s="318"/>
      <c r="AA1120" s="318"/>
      <c r="AB1120" s="319"/>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0">
        <v>29</v>
      </c>
      <c r="B1121" s="1070">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7"/>
      <c r="Z1121" s="318"/>
      <c r="AA1121" s="318"/>
      <c r="AB1121" s="319"/>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0">
        <v>30</v>
      </c>
      <c r="B1122" s="1070">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7"/>
      <c r="Z1122" s="318"/>
      <c r="AA1122" s="318"/>
      <c r="AB1122" s="319"/>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94"/>
      <c r="Q1123" s="94"/>
      <c r="R1123" s="94"/>
      <c r="S1123" s="94"/>
      <c r="T1123" s="94"/>
      <c r="U1123" s="94"/>
      <c r="V1123" s="94"/>
      <c r="W1123" s="94"/>
      <c r="X1123" s="94"/>
      <c r="Y1123" s="95"/>
      <c r="Z1123" s="95"/>
      <c r="AA1123" s="95"/>
      <c r="AB1123" s="95"/>
      <c r="AC1123" s="95"/>
      <c r="AD1123" s="95"/>
      <c r="AE1123" s="95"/>
      <c r="AF1123" s="95"/>
      <c r="AG1123" s="95"/>
      <c r="AH1123" s="95"/>
      <c r="AI1123" s="95"/>
      <c r="AJ1123" s="95"/>
      <c r="AK1123" s="95"/>
      <c r="AL1123" s="95"/>
      <c r="AM1123" s="95"/>
      <c r="AN1123" s="95"/>
      <c r="AO1123" s="95"/>
    </row>
    <row r="1124" spans="1:50" x14ac:dyDescent="0.15">
      <c r="A1124" s="9"/>
      <c r="B1124" s="44" t="s">
        <v>653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15">
      <c r="A1125" s="344"/>
      <c r="B1125" s="344"/>
      <c r="C1125" s="344" t="s">
        <v>621</v>
      </c>
      <c r="D1125" s="344"/>
      <c r="E1125" s="344"/>
      <c r="F1125" s="344"/>
      <c r="G1125" s="344"/>
      <c r="H1125" s="344"/>
      <c r="I1125" s="344"/>
      <c r="J1125" s="251" t="s">
        <v>358</v>
      </c>
      <c r="K1125" s="416"/>
      <c r="L1125" s="416"/>
      <c r="M1125" s="416"/>
      <c r="N1125" s="416"/>
      <c r="O1125" s="416"/>
      <c r="P1125" s="345" t="s">
        <v>616</v>
      </c>
      <c r="Q1125" s="345"/>
      <c r="R1125" s="345"/>
      <c r="S1125" s="345"/>
      <c r="T1125" s="345"/>
      <c r="U1125" s="345"/>
      <c r="V1125" s="345"/>
      <c r="W1125" s="345"/>
      <c r="X1125" s="345"/>
      <c r="Y1125" s="342" t="s">
        <v>634</v>
      </c>
      <c r="Z1125" s="343"/>
      <c r="AA1125" s="343"/>
      <c r="AB1125" s="343"/>
      <c r="AC1125" s="251" t="s">
        <v>410</v>
      </c>
      <c r="AD1125" s="251"/>
      <c r="AE1125" s="251"/>
      <c r="AF1125" s="251"/>
      <c r="AG1125" s="251"/>
      <c r="AH1125" s="342" t="s">
        <v>345</v>
      </c>
      <c r="AI1125" s="344"/>
      <c r="AJ1125" s="344"/>
      <c r="AK1125" s="344"/>
      <c r="AL1125" s="344" t="s">
        <v>22</v>
      </c>
      <c r="AM1125" s="344"/>
      <c r="AN1125" s="344"/>
      <c r="AO1125" s="417"/>
      <c r="AP1125" s="418" t="s">
        <v>359</v>
      </c>
      <c r="AQ1125" s="418"/>
      <c r="AR1125" s="418"/>
      <c r="AS1125" s="418"/>
      <c r="AT1125" s="418"/>
      <c r="AU1125" s="418"/>
      <c r="AV1125" s="418"/>
      <c r="AW1125" s="418"/>
      <c r="AX1125" s="418"/>
    </row>
    <row r="1126" spans="1:50" ht="26.25" customHeight="1" x14ac:dyDescent="0.15">
      <c r="A1126" s="1070">
        <v>1</v>
      </c>
      <c r="B1126" s="1070">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7"/>
      <c r="Z1126" s="318"/>
      <c r="AA1126" s="318"/>
      <c r="AB1126" s="319"/>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0">
        <v>2</v>
      </c>
      <c r="B1127" s="1070">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7"/>
      <c r="Z1127" s="318"/>
      <c r="AA1127" s="318"/>
      <c r="AB1127" s="319"/>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0">
        <v>3</v>
      </c>
      <c r="B1128" s="1070">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7"/>
      <c r="Z1128" s="318"/>
      <c r="AA1128" s="318"/>
      <c r="AB1128" s="319"/>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0">
        <v>4</v>
      </c>
      <c r="B1129" s="1070">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7"/>
      <c r="Z1129" s="318"/>
      <c r="AA1129" s="318"/>
      <c r="AB1129" s="319"/>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0">
        <v>5</v>
      </c>
      <c r="B1130" s="1070">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7"/>
      <c r="Z1130" s="318"/>
      <c r="AA1130" s="318"/>
      <c r="AB1130" s="319"/>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0">
        <v>6</v>
      </c>
      <c r="B1131" s="1070">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7"/>
      <c r="Z1131" s="318"/>
      <c r="AA1131" s="318"/>
      <c r="AB1131" s="319"/>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0">
        <v>7</v>
      </c>
      <c r="B1132" s="1070">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7"/>
      <c r="Z1132" s="318"/>
      <c r="AA1132" s="318"/>
      <c r="AB1132" s="319"/>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0">
        <v>8</v>
      </c>
      <c r="B1133" s="1070">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7"/>
      <c r="Z1133" s="318"/>
      <c r="AA1133" s="318"/>
      <c r="AB1133" s="319"/>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0">
        <v>9</v>
      </c>
      <c r="B1134" s="1070">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7"/>
      <c r="Z1134" s="318"/>
      <c r="AA1134" s="318"/>
      <c r="AB1134" s="319"/>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0">
        <v>10</v>
      </c>
      <c r="B1135" s="1070">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7"/>
      <c r="Z1135" s="318"/>
      <c r="AA1135" s="318"/>
      <c r="AB1135" s="319"/>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0">
        <v>11</v>
      </c>
      <c r="B1136" s="1070">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7"/>
      <c r="Z1136" s="318"/>
      <c r="AA1136" s="318"/>
      <c r="AB1136" s="319"/>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0">
        <v>12</v>
      </c>
      <c r="B1137" s="1070">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7"/>
      <c r="Z1137" s="318"/>
      <c r="AA1137" s="318"/>
      <c r="AB1137" s="319"/>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0">
        <v>13</v>
      </c>
      <c r="B1138" s="1070">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7"/>
      <c r="Z1138" s="318"/>
      <c r="AA1138" s="318"/>
      <c r="AB1138" s="319"/>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0">
        <v>14</v>
      </c>
      <c r="B1139" s="1070">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7"/>
      <c r="Z1139" s="318"/>
      <c r="AA1139" s="318"/>
      <c r="AB1139" s="319"/>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0">
        <v>15</v>
      </c>
      <c r="B1140" s="1070">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7"/>
      <c r="Z1140" s="318"/>
      <c r="AA1140" s="318"/>
      <c r="AB1140" s="319"/>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0">
        <v>16</v>
      </c>
      <c r="B1141" s="1070">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7"/>
      <c r="Z1141" s="318"/>
      <c r="AA1141" s="318"/>
      <c r="AB1141" s="319"/>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0">
        <v>17</v>
      </c>
      <c r="B1142" s="1070">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7"/>
      <c r="Z1142" s="318"/>
      <c r="AA1142" s="318"/>
      <c r="AB1142" s="319"/>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0">
        <v>18</v>
      </c>
      <c r="B1143" s="1070">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7"/>
      <c r="Z1143" s="318"/>
      <c r="AA1143" s="318"/>
      <c r="AB1143" s="319"/>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0">
        <v>19</v>
      </c>
      <c r="B1144" s="1070">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7"/>
      <c r="Z1144" s="318"/>
      <c r="AA1144" s="318"/>
      <c r="AB1144" s="319"/>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0">
        <v>20</v>
      </c>
      <c r="B1145" s="1070">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7"/>
      <c r="Z1145" s="318"/>
      <c r="AA1145" s="318"/>
      <c r="AB1145" s="319"/>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0">
        <v>21</v>
      </c>
      <c r="B1146" s="1070">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7"/>
      <c r="Z1146" s="318"/>
      <c r="AA1146" s="318"/>
      <c r="AB1146" s="319"/>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0">
        <v>22</v>
      </c>
      <c r="B1147" s="1070">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7"/>
      <c r="Z1147" s="318"/>
      <c r="AA1147" s="318"/>
      <c r="AB1147" s="319"/>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0">
        <v>23</v>
      </c>
      <c r="B1148" s="1070">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7"/>
      <c r="Z1148" s="318"/>
      <c r="AA1148" s="318"/>
      <c r="AB1148" s="319"/>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0">
        <v>24</v>
      </c>
      <c r="B1149" s="1070">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7"/>
      <c r="Z1149" s="318"/>
      <c r="AA1149" s="318"/>
      <c r="AB1149" s="319"/>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0">
        <v>25</v>
      </c>
      <c r="B1150" s="1070">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7"/>
      <c r="Z1150" s="318"/>
      <c r="AA1150" s="318"/>
      <c r="AB1150" s="319"/>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0">
        <v>26</v>
      </c>
      <c r="B1151" s="1070">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7"/>
      <c r="Z1151" s="318"/>
      <c r="AA1151" s="318"/>
      <c r="AB1151" s="319"/>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0">
        <v>27</v>
      </c>
      <c r="B1152" s="1070">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7"/>
      <c r="Z1152" s="318"/>
      <c r="AA1152" s="318"/>
      <c r="AB1152" s="319"/>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0">
        <v>28</v>
      </c>
      <c r="B1153" s="1070">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7"/>
      <c r="Z1153" s="318"/>
      <c r="AA1153" s="318"/>
      <c r="AB1153" s="319"/>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0">
        <v>29</v>
      </c>
      <c r="B1154" s="1070">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7"/>
      <c r="Z1154" s="318"/>
      <c r="AA1154" s="318"/>
      <c r="AB1154" s="319"/>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0">
        <v>30</v>
      </c>
      <c r="B1155" s="1070">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7"/>
      <c r="Z1155" s="318"/>
      <c r="AA1155" s="318"/>
      <c r="AB1155" s="319"/>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94"/>
      <c r="Q1156" s="94"/>
      <c r="R1156" s="94"/>
      <c r="S1156" s="94"/>
      <c r="T1156" s="94"/>
      <c r="U1156" s="94"/>
      <c r="V1156" s="94"/>
      <c r="W1156" s="94"/>
      <c r="X1156" s="94"/>
      <c r="Y1156" s="95"/>
      <c r="Z1156" s="95"/>
      <c r="AA1156" s="95"/>
      <c r="AB1156" s="95"/>
      <c r="AC1156" s="95"/>
      <c r="AD1156" s="95"/>
      <c r="AE1156" s="95"/>
      <c r="AF1156" s="95"/>
      <c r="AG1156" s="95"/>
      <c r="AH1156" s="95"/>
      <c r="AI1156" s="95"/>
      <c r="AJ1156" s="95"/>
      <c r="AK1156" s="95"/>
      <c r="AL1156" s="95"/>
      <c r="AM1156" s="95"/>
      <c r="AN1156" s="95"/>
      <c r="AO1156" s="95"/>
    </row>
    <row r="1157" spans="1:50" x14ac:dyDescent="0.15">
      <c r="A1157" s="9"/>
      <c r="B1157" s="44" t="s">
        <v>654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15">
      <c r="A1158" s="344"/>
      <c r="B1158" s="344"/>
      <c r="C1158" s="344" t="s">
        <v>655</v>
      </c>
      <c r="D1158" s="344"/>
      <c r="E1158" s="344"/>
      <c r="F1158" s="344"/>
      <c r="G1158" s="344"/>
      <c r="H1158" s="344"/>
      <c r="I1158" s="344"/>
      <c r="J1158" s="251" t="s">
        <v>358</v>
      </c>
      <c r="K1158" s="416"/>
      <c r="L1158" s="416"/>
      <c r="M1158" s="416"/>
      <c r="N1158" s="416"/>
      <c r="O1158" s="416"/>
      <c r="P1158" s="345" t="s">
        <v>656</v>
      </c>
      <c r="Q1158" s="345"/>
      <c r="R1158" s="345"/>
      <c r="S1158" s="345"/>
      <c r="T1158" s="345"/>
      <c r="U1158" s="345"/>
      <c r="V1158" s="345"/>
      <c r="W1158" s="345"/>
      <c r="X1158" s="345"/>
      <c r="Y1158" s="342" t="s">
        <v>657</v>
      </c>
      <c r="Z1158" s="343"/>
      <c r="AA1158" s="343"/>
      <c r="AB1158" s="343"/>
      <c r="AC1158" s="251" t="s">
        <v>410</v>
      </c>
      <c r="AD1158" s="251"/>
      <c r="AE1158" s="251"/>
      <c r="AF1158" s="251"/>
      <c r="AG1158" s="251"/>
      <c r="AH1158" s="342" t="s">
        <v>345</v>
      </c>
      <c r="AI1158" s="344"/>
      <c r="AJ1158" s="344"/>
      <c r="AK1158" s="344"/>
      <c r="AL1158" s="344" t="s">
        <v>22</v>
      </c>
      <c r="AM1158" s="344"/>
      <c r="AN1158" s="344"/>
      <c r="AO1158" s="417"/>
      <c r="AP1158" s="418" t="s">
        <v>359</v>
      </c>
      <c r="AQ1158" s="418"/>
      <c r="AR1158" s="418"/>
      <c r="AS1158" s="418"/>
      <c r="AT1158" s="418"/>
      <c r="AU1158" s="418"/>
      <c r="AV1158" s="418"/>
      <c r="AW1158" s="418"/>
      <c r="AX1158" s="418"/>
    </row>
    <row r="1159" spans="1:50" ht="26.25" customHeight="1" x14ac:dyDescent="0.15">
      <c r="A1159" s="1070">
        <v>1</v>
      </c>
      <c r="B1159" s="1070">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7"/>
      <c r="Z1159" s="318"/>
      <c r="AA1159" s="318"/>
      <c r="AB1159" s="319"/>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0">
        <v>2</v>
      </c>
      <c r="B1160" s="1070">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7"/>
      <c r="Z1160" s="318"/>
      <c r="AA1160" s="318"/>
      <c r="AB1160" s="319"/>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0">
        <v>3</v>
      </c>
      <c r="B1161" s="1070">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7"/>
      <c r="Z1161" s="318"/>
      <c r="AA1161" s="318"/>
      <c r="AB1161" s="319"/>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0">
        <v>4</v>
      </c>
      <c r="B1162" s="1070">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7"/>
      <c r="Z1162" s="318"/>
      <c r="AA1162" s="318"/>
      <c r="AB1162" s="319"/>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0">
        <v>5</v>
      </c>
      <c r="B1163" s="1070">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7"/>
      <c r="Z1163" s="318"/>
      <c r="AA1163" s="318"/>
      <c r="AB1163" s="319"/>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0">
        <v>6</v>
      </c>
      <c r="B1164" s="1070">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7"/>
      <c r="Z1164" s="318"/>
      <c r="AA1164" s="318"/>
      <c r="AB1164" s="319"/>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0">
        <v>7</v>
      </c>
      <c r="B1165" s="1070">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7"/>
      <c r="Z1165" s="318"/>
      <c r="AA1165" s="318"/>
      <c r="AB1165" s="319"/>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0">
        <v>8</v>
      </c>
      <c r="B1166" s="1070">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7"/>
      <c r="Z1166" s="318"/>
      <c r="AA1166" s="318"/>
      <c r="AB1166" s="319"/>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0">
        <v>9</v>
      </c>
      <c r="B1167" s="1070">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7"/>
      <c r="Z1167" s="318"/>
      <c r="AA1167" s="318"/>
      <c r="AB1167" s="319"/>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0">
        <v>10</v>
      </c>
      <c r="B1168" s="1070">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7"/>
      <c r="Z1168" s="318"/>
      <c r="AA1168" s="318"/>
      <c r="AB1168" s="319"/>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0">
        <v>11</v>
      </c>
      <c r="B1169" s="1070">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7"/>
      <c r="Z1169" s="318"/>
      <c r="AA1169" s="318"/>
      <c r="AB1169" s="319"/>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0">
        <v>12</v>
      </c>
      <c r="B1170" s="1070">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7"/>
      <c r="Z1170" s="318"/>
      <c r="AA1170" s="318"/>
      <c r="AB1170" s="319"/>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0">
        <v>13</v>
      </c>
      <c r="B1171" s="1070">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7"/>
      <c r="Z1171" s="318"/>
      <c r="AA1171" s="318"/>
      <c r="AB1171" s="319"/>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0">
        <v>14</v>
      </c>
      <c r="B1172" s="1070">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7"/>
      <c r="Z1172" s="318"/>
      <c r="AA1172" s="318"/>
      <c r="AB1172" s="319"/>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0">
        <v>15</v>
      </c>
      <c r="B1173" s="1070">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7"/>
      <c r="Z1173" s="318"/>
      <c r="AA1173" s="318"/>
      <c r="AB1173" s="319"/>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0">
        <v>16</v>
      </c>
      <c r="B1174" s="1070">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7"/>
      <c r="Z1174" s="318"/>
      <c r="AA1174" s="318"/>
      <c r="AB1174" s="319"/>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0">
        <v>17</v>
      </c>
      <c r="B1175" s="1070">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7"/>
      <c r="Z1175" s="318"/>
      <c r="AA1175" s="318"/>
      <c r="AB1175" s="319"/>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0">
        <v>18</v>
      </c>
      <c r="B1176" s="1070">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7"/>
      <c r="Z1176" s="318"/>
      <c r="AA1176" s="318"/>
      <c r="AB1176" s="319"/>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0">
        <v>19</v>
      </c>
      <c r="B1177" s="1070">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7"/>
      <c r="Z1177" s="318"/>
      <c r="AA1177" s="318"/>
      <c r="AB1177" s="319"/>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0">
        <v>20</v>
      </c>
      <c r="B1178" s="1070">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7"/>
      <c r="Z1178" s="318"/>
      <c r="AA1178" s="318"/>
      <c r="AB1178" s="319"/>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0">
        <v>21</v>
      </c>
      <c r="B1179" s="1070">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7"/>
      <c r="Z1179" s="318"/>
      <c r="AA1179" s="318"/>
      <c r="AB1179" s="319"/>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0">
        <v>22</v>
      </c>
      <c r="B1180" s="1070">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7"/>
      <c r="Z1180" s="318"/>
      <c r="AA1180" s="318"/>
      <c r="AB1180" s="319"/>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0">
        <v>23</v>
      </c>
      <c r="B1181" s="1070">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7"/>
      <c r="Z1181" s="318"/>
      <c r="AA1181" s="318"/>
      <c r="AB1181" s="319"/>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0">
        <v>24</v>
      </c>
      <c r="B1182" s="1070">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7"/>
      <c r="Z1182" s="318"/>
      <c r="AA1182" s="318"/>
      <c r="AB1182" s="319"/>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0">
        <v>25</v>
      </c>
      <c r="B1183" s="1070">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7"/>
      <c r="Z1183" s="318"/>
      <c r="AA1183" s="318"/>
      <c r="AB1183" s="319"/>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0">
        <v>26</v>
      </c>
      <c r="B1184" s="1070">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7"/>
      <c r="Z1184" s="318"/>
      <c r="AA1184" s="318"/>
      <c r="AB1184" s="319"/>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0">
        <v>27</v>
      </c>
      <c r="B1185" s="1070">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7"/>
      <c r="Z1185" s="318"/>
      <c r="AA1185" s="318"/>
      <c r="AB1185" s="319"/>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0">
        <v>28</v>
      </c>
      <c r="B1186" s="1070">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7"/>
      <c r="Z1186" s="318"/>
      <c r="AA1186" s="318"/>
      <c r="AB1186" s="319"/>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0">
        <v>29</v>
      </c>
      <c r="B1187" s="1070">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7"/>
      <c r="Z1187" s="318"/>
      <c r="AA1187" s="318"/>
      <c r="AB1187" s="319"/>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0">
        <v>30</v>
      </c>
      <c r="B1188" s="1070">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7"/>
      <c r="Z1188" s="318"/>
      <c r="AA1188" s="318"/>
      <c r="AB1188" s="319"/>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94"/>
      <c r="Q1189" s="94"/>
      <c r="R1189" s="94"/>
      <c r="S1189" s="94"/>
      <c r="T1189" s="94"/>
      <c r="U1189" s="94"/>
      <c r="V1189" s="94"/>
      <c r="W1189" s="94"/>
      <c r="X1189" s="94"/>
      <c r="Y1189" s="95"/>
      <c r="Z1189" s="95"/>
      <c r="AA1189" s="95"/>
      <c r="AB1189" s="95"/>
      <c r="AC1189" s="95"/>
      <c r="AD1189" s="95"/>
      <c r="AE1189" s="95"/>
      <c r="AF1189" s="95"/>
      <c r="AG1189" s="95"/>
      <c r="AH1189" s="95"/>
      <c r="AI1189" s="95"/>
      <c r="AJ1189" s="95"/>
      <c r="AK1189" s="95"/>
      <c r="AL1189" s="95"/>
      <c r="AM1189" s="95"/>
      <c r="AN1189" s="95"/>
      <c r="AO1189" s="95"/>
    </row>
    <row r="1190" spans="1:50" x14ac:dyDescent="0.15">
      <c r="A1190" s="9"/>
      <c r="B1190" s="44" t="s">
        <v>658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15">
      <c r="A1191" s="344"/>
      <c r="B1191" s="344"/>
      <c r="C1191" s="344" t="s">
        <v>621</v>
      </c>
      <c r="D1191" s="344"/>
      <c r="E1191" s="344"/>
      <c r="F1191" s="344"/>
      <c r="G1191" s="344"/>
      <c r="H1191" s="344"/>
      <c r="I1191" s="344"/>
      <c r="J1191" s="251" t="s">
        <v>358</v>
      </c>
      <c r="K1191" s="416"/>
      <c r="L1191" s="416"/>
      <c r="M1191" s="416"/>
      <c r="N1191" s="416"/>
      <c r="O1191" s="416"/>
      <c r="P1191" s="345" t="s">
        <v>616</v>
      </c>
      <c r="Q1191" s="345"/>
      <c r="R1191" s="345"/>
      <c r="S1191" s="345"/>
      <c r="T1191" s="345"/>
      <c r="U1191" s="345"/>
      <c r="V1191" s="345"/>
      <c r="W1191" s="345"/>
      <c r="X1191" s="345"/>
      <c r="Y1191" s="342" t="s">
        <v>634</v>
      </c>
      <c r="Z1191" s="343"/>
      <c r="AA1191" s="343"/>
      <c r="AB1191" s="343"/>
      <c r="AC1191" s="251" t="s">
        <v>410</v>
      </c>
      <c r="AD1191" s="251"/>
      <c r="AE1191" s="251"/>
      <c r="AF1191" s="251"/>
      <c r="AG1191" s="251"/>
      <c r="AH1191" s="342" t="s">
        <v>345</v>
      </c>
      <c r="AI1191" s="344"/>
      <c r="AJ1191" s="344"/>
      <c r="AK1191" s="344"/>
      <c r="AL1191" s="344" t="s">
        <v>22</v>
      </c>
      <c r="AM1191" s="344"/>
      <c r="AN1191" s="344"/>
      <c r="AO1191" s="417"/>
      <c r="AP1191" s="418" t="s">
        <v>359</v>
      </c>
      <c r="AQ1191" s="418"/>
      <c r="AR1191" s="418"/>
      <c r="AS1191" s="418"/>
      <c r="AT1191" s="418"/>
      <c r="AU1191" s="418"/>
      <c r="AV1191" s="418"/>
      <c r="AW1191" s="418"/>
      <c r="AX1191" s="418"/>
    </row>
    <row r="1192" spans="1:50" ht="26.25" customHeight="1" x14ac:dyDescent="0.15">
      <c r="A1192" s="1070">
        <v>1</v>
      </c>
      <c r="B1192" s="1070">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7"/>
      <c r="Z1192" s="318"/>
      <c r="AA1192" s="318"/>
      <c r="AB1192" s="319"/>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0">
        <v>2</v>
      </c>
      <c r="B1193" s="1070">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7"/>
      <c r="Z1193" s="318"/>
      <c r="AA1193" s="318"/>
      <c r="AB1193" s="319"/>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0">
        <v>3</v>
      </c>
      <c r="B1194" s="1070">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7"/>
      <c r="Z1194" s="318"/>
      <c r="AA1194" s="318"/>
      <c r="AB1194" s="319"/>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0">
        <v>4</v>
      </c>
      <c r="B1195" s="1070">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7"/>
      <c r="Z1195" s="318"/>
      <c r="AA1195" s="318"/>
      <c r="AB1195" s="319"/>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0">
        <v>5</v>
      </c>
      <c r="B1196" s="1070">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7"/>
      <c r="Z1196" s="318"/>
      <c r="AA1196" s="318"/>
      <c r="AB1196" s="319"/>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0">
        <v>6</v>
      </c>
      <c r="B1197" s="1070">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7"/>
      <c r="Z1197" s="318"/>
      <c r="AA1197" s="318"/>
      <c r="AB1197" s="319"/>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0">
        <v>7</v>
      </c>
      <c r="B1198" s="1070">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7"/>
      <c r="Z1198" s="318"/>
      <c r="AA1198" s="318"/>
      <c r="AB1198" s="319"/>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0">
        <v>8</v>
      </c>
      <c r="B1199" s="1070">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7"/>
      <c r="Z1199" s="318"/>
      <c r="AA1199" s="318"/>
      <c r="AB1199" s="319"/>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0">
        <v>9</v>
      </c>
      <c r="B1200" s="1070">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7"/>
      <c r="Z1200" s="318"/>
      <c r="AA1200" s="318"/>
      <c r="AB1200" s="319"/>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0">
        <v>10</v>
      </c>
      <c r="B1201" s="1070">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7"/>
      <c r="Z1201" s="318"/>
      <c r="AA1201" s="318"/>
      <c r="AB1201" s="319"/>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0">
        <v>11</v>
      </c>
      <c r="B1202" s="1070">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7"/>
      <c r="Z1202" s="318"/>
      <c r="AA1202" s="318"/>
      <c r="AB1202" s="319"/>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0">
        <v>12</v>
      </c>
      <c r="B1203" s="1070">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7"/>
      <c r="Z1203" s="318"/>
      <c r="AA1203" s="318"/>
      <c r="AB1203" s="319"/>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0">
        <v>13</v>
      </c>
      <c r="B1204" s="1070">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7"/>
      <c r="Z1204" s="318"/>
      <c r="AA1204" s="318"/>
      <c r="AB1204" s="319"/>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0">
        <v>14</v>
      </c>
      <c r="B1205" s="1070">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7"/>
      <c r="Z1205" s="318"/>
      <c r="AA1205" s="318"/>
      <c r="AB1205" s="319"/>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0">
        <v>15</v>
      </c>
      <c r="B1206" s="1070">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7"/>
      <c r="Z1206" s="318"/>
      <c r="AA1206" s="318"/>
      <c r="AB1206" s="319"/>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0">
        <v>16</v>
      </c>
      <c r="B1207" s="1070">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7"/>
      <c r="Z1207" s="318"/>
      <c r="AA1207" s="318"/>
      <c r="AB1207" s="319"/>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0">
        <v>17</v>
      </c>
      <c r="B1208" s="1070">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7"/>
      <c r="Z1208" s="318"/>
      <c r="AA1208" s="318"/>
      <c r="AB1208" s="319"/>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0">
        <v>18</v>
      </c>
      <c r="B1209" s="1070">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7"/>
      <c r="Z1209" s="318"/>
      <c r="AA1209" s="318"/>
      <c r="AB1209" s="319"/>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0">
        <v>19</v>
      </c>
      <c r="B1210" s="1070">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7"/>
      <c r="Z1210" s="318"/>
      <c r="AA1210" s="318"/>
      <c r="AB1210" s="319"/>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0">
        <v>20</v>
      </c>
      <c r="B1211" s="1070">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7"/>
      <c r="Z1211" s="318"/>
      <c r="AA1211" s="318"/>
      <c r="AB1211" s="319"/>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0">
        <v>21</v>
      </c>
      <c r="B1212" s="1070">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7"/>
      <c r="Z1212" s="318"/>
      <c r="AA1212" s="318"/>
      <c r="AB1212" s="319"/>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0">
        <v>22</v>
      </c>
      <c r="B1213" s="1070">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7"/>
      <c r="Z1213" s="318"/>
      <c r="AA1213" s="318"/>
      <c r="AB1213" s="319"/>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0">
        <v>23</v>
      </c>
      <c r="B1214" s="1070">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7"/>
      <c r="Z1214" s="318"/>
      <c r="AA1214" s="318"/>
      <c r="AB1214" s="319"/>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0">
        <v>24</v>
      </c>
      <c r="B1215" s="1070">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7"/>
      <c r="Z1215" s="318"/>
      <c r="AA1215" s="318"/>
      <c r="AB1215" s="319"/>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0">
        <v>25</v>
      </c>
      <c r="B1216" s="1070">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7"/>
      <c r="Z1216" s="318"/>
      <c r="AA1216" s="318"/>
      <c r="AB1216" s="319"/>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0">
        <v>26</v>
      </c>
      <c r="B1217" s="1070">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7"/>
      <c r="Z1217" s="318"/>
      <c r="AA1217" s="318"/>
      <c r="AB1217" s="319"/>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0">
        <v>27</v>
      </c>
      <c r="B1218" s="1070">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7"/>
      <c r="Z1218" s="318"/>
      <c r="AA1218" s="318"/>
      <c r="AB1218" s="319"/>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0">
        <v>28</v>
      </c>
      <c r="B1219" s="1070">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7"/>
      <c r="Z1219" s="318"/>
      <c r="AA1219" s="318"/>
      <c r="AB1219" s="319"/>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0">
        <v>29</v>
      </c>
      <c r="B1220" s="1070">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7"/>
      <c r="Z1220" s="318"/>
      <c r="AA1220" s="318"/>
      <c r="AB1220" s="319"/>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0">
        <v>30</v>
      </c>
      <c r="B1221" s="1070">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7"/>
      <c r="Z1221" s="318"/>
      <c r="AA1221" s="318"/>
      <c r="AB1221" s="319"/>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94"/>
      <c r="Q1222" s="94"/>
      <c r="R1222" s="94"/>
      <c r="S1222" s="94"/>
      <c r="T1222" s="94"/>
      <c r="U1222" s="94"/>
      <c r="V1222" s="94"/>
      <c r="W1222" s="94"/>
      <c r="X1222" s="94"/>
      <c r="Y1222" s="95"/>
      <c r="Z1222" s="95"/>
      <c r="AA1222" s="95"/>
      <c r="AB1222" s="95"/>
      <c r="AC1222" s="95"/>
      <c r="AD1222" s="95"/>
      <c r="AE1222" s="95"/>
      <c r="AF1222" s="95"/>
      <c r="AG1222" s="95"/>
      <c r="AH1222" s="95"/>
      <c r="AI1222" s="95"/>
      <c r="AJ1222" s="95"/>
      <c r="AK1222" s="95"/>
      <c r="AL1222" s="95"/>
      <c r="AM1222" s="95"/>
      <c r="AN1222" s="95"/>
      <c r="AO1222" s="95"/>
    </row>
    <row r="1223" spans="1:50" x14ac:dyDescent="0.15">
      <c r="A1223" s="9"/>
      <c r="B1223" s="44" t="s">
        <v>659</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15">
      <c r="A1224" s="344"/>
      <c r="B1224" s="344"/>
      <c r="C1224" s="344" t="s">
        <v>621</v>
      </c>
      <c r="D1224" s="344"/>
      <c r="E1224" s="344"/>
      <c r="F1224" s="344"/>
      <c r="G1224" s="344"/>
      <c r="H1224" s="344"/>
      <c r="I1224" s="344"/>
      <c r="J1224" s="251" t="s">
        <v>358</v>
      </c>
      <c r="K1224" s="416"/>
      <c r="L1224" s="416"/>
      <c r="M1224" s="416"/>
      <c r="N1224" s="416"/>
      <c r="O1224" s="416"/>
      <c r="P1224" s="345" t="s">
        <v>616</v>
      </c>
      <c r="Q1224" s="345"/>
      <c r="R1224" s="345"/>
      <c r="S1224" s="345"/>
      <c r="T1224" s="345"/>
      <c r="U1224" s="345"/>
      <c r="V1224" s="345"/>
      <c r="W1224" s="345"/>
      <c r="X1224" s="345"/>
      <c r="Y1224" s="342" t="s">
        <v>624</v>
      </c>
      <c r="Z1224" s="343"/>
      <c r="AA1224" s="343"/>
      <c r="AB1224" s="343"/>
      <c r="AC1224" s="251" t="s">
        <v>410</v>
      </c>
      <c r="AD1224" s="251"/>
      <c r="AE1224" s="251"/>
      <c r="AF1224" s="251"/>
      <c r="AG1224" s="251"/>
      <c r="AH1224" s="342" t="s">
        <v>345</v>
      </c>
      <c r="AI1224" s="344"/>
      <c r="AJ1224" s="344"/>
      <c r="AK1224" s="344"/>
      <c r="AL1224" s="344" t="s">
        <v>22</v>
      </c>
      <c r="AM1224" s="344"/>
      <c r="AN1224" s="344"/>
      <c r="AO1224" s="417"/>
      <c r="AP1224" s="418" t="s">
        <v>359</v>
      </c>
      <c r="AQ1224" s="418"/>
      <c r="AR1224" s="418"/>
      <c r="AS1224" s="418"/>
      <c r="AT1224" s="418"/>
      <c r="AU1224" s="418"/>
      <c r="AV1224" s="418"/>
      <c r="AW1224" s="418"/>
      <c r="AX1224" s="418"/>
    </row>
    <row r="1225" spans="1:50" ht="26.25" customHeight="1" x14ac:dyDescent="0.15">
      <c r="A1225" s="1070">
        <v>1</v>
      </c>
      <c r="B1225" s="1070">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7"/>
      <c r="Z1225" s="318"/>
      <c r="AA1225" s="318"/>
      <c r="AB1225" s="319"/>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0">
        <v>2</v>
      </c>
      <c r="B1226" s="1070">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7"/>
      <c r="Z1226" s="318"/>
      <c r="AA1226" s="318"/>
      <c r="AB1226" s="319"/>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0">
        <v>3</v>
      </c>
      <c r="B1227" s="1070">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7"/>
      <c r="Z1227" s="318"/>
      <c r="AA1227" s="318"/>
      <c r="AB1227" s="319"/>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0">
        <v>4</v>
      </c>
      <c r="B1228" s="1070">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7"/>
      <c r="Z1228" s="318"/>
      <c r="AA1228" s="318"/>
      <c r="AB1228" s="319"/>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0">
        <v>5</v>
      </c>
      <c r="B1229" s="1070">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7"/>
      <c r="Z1229" s="318"/>
      <c r="AA1229" s="318"/>
      <c r="AB1229" s="319"/>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0">
        <v>6</v>
      </c>
      <c r="B1230" s="1070">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7"/>
      <c r="Z1230" s="318"/>
      <c r="AA1230" s="318"/>
      <c r="AB1230" s="319"/>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0">
        <v>7</v>
      </c>
      <c r="B1231" s="1070">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7"/>
      <c r="Z1231" s="318"/>
      <c r="AA1231" s="318"/>
      <c r="AB1231" s="319"/>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0">
        <v>8</v>
      </c>
      <c r="B1232" s="1070">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7"/>
      <c r="Z1232" s="318"/>
      <c r="AA1232" s="318"/>
      <c r="AB1232" s="319"/>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0">
        <v>9</v>
      </c>
      <c r="B1233" s="1070">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7"/>
      <c r="Z1233" s="318"/>
      <c r="AA1233" s="318"/>
      <c r="AB1233" s="319"/>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0">
        <v>10</v>
      </c>
      <c r="B1234" s="1070">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7"/>
      <c r="Z1234" s="318"/>
      <c r="AA1234" s="318"/>
      <c r="AB1234" s="319"/>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0">
        <v>11</v>
      </c>
      <c r="B1235" s="1070">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7"/>
      <c r="Z1235" s="318"/>
      <c r="AA1235" s="318"/>
      <c r="AB1235" s="319"/>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0">
        <v>12</v>
      </c>
      <c r="B1236" s="1070">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7"/>
      <c r="Z1236" s="318"/>
      <c r="AA1236" s="318"/>
      <c r="AB1236" s="319"/>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0">
        <v>13</v>
      </c>
      <c r="B1237" s="1070">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7"/>
      <c r="Z1237" s="318"/>
      <c r="AA1237" s="318"/>
      <c r="AB1237" s="319"/>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0">
        <v>14</v>
      </c>
      <c r="B1238" s="1070">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7"/>
      <c r="Z1238" s="318"/>
      <c r="AA1238" s="318"/>
      <c r="AB1238" s="319"/>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0">
        <v>15</v>
      </c>
      <c r="B1239" s="1070">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7"/>
      <c r="Z1239" s="318"/>
      <c r="AA1239" s="318"/>
      <c r="AB1239" s="319"/>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0">
        <v>16</v>
      </c>
      <c r="B1240" s="1070">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7"/>
      <c r="Z1240" s="318"/>
      <c r="AA1240" s="318"/>
      <c r="AB1240" s="319"/>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0">
        <v>17</v>
      </c>
      <c r="B1241" s="1070">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7"/>
      <c r="Z1241" s="318"/>
      <c r="AA1241" s="318"/>
      <c r="AB1241" s="319"/>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0">
        <v>18</v>
      </c>
      <c r="B1242" s="1070">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7"/>
      <c r="Z1242" s="318"/>
      <c r="AA1242" s="318"/>
      <c r="AB1242" s="319"/>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0">
        <v>19</v>
      </c>
      <c r="B1243" s="1070">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7"/>
      <c r="Z1243" s="318"/>
      <c r="AA1243" s="318"/>
      <c r="AB1243" s="319"/>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0">
        <v>20</v>
      </c>
      <c r="B1244" s="1070">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7"/>
      <c r="Z1244" s="318"/>
      <c r="AA1244" s="318"/>
      <c r="AB1244" s="319"/>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0">
        <v>21</v>
      </c>
      <c r="B1245" s="1070">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7"/>
      <c r="Z1245" s="318"/>
      <c r="AA1245" s="318"/>
      <c r="AB1245" s="319"/>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0">
        <v>22</v>
      </c>
      <c r="B1246" s="1070">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7"/>
      <c r="Z1246" s="318"/>
      <c r="AA1246" s="318"/>
      <c r="AB1246" s="319"/>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0">
        <v>23</v>
      </c>
      <c r="B1247" s="1070">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7"/>
      <c r="Z1247" s="318"/>
      <c r="AA1247" s="318"/>
      <c r="AB1247" s="319"/>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0">
        <v>24</v>
      </c>
      <c r="B1248" s="1070">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7"/>
      <c r="Z1248" s="318"/>
      <c r="AA1248" s="318"/>
      <c r="AB1248" s="319"/>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0">
        <v>25</v>
      </c>
      <c r="B1249" s="1070">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7"/>
      <c r="Z1249" s="318"/>
      <c r="AA1249" s="318"/>
      <c r="AB1249" s="319"/>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0">
        <v>26</v>
      </c>
      <c r="B1250" s="1070">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7"/>
      <c r="Z1250" s="318"/>
      <c r="AA1250" s="318"/>
      <c r="AB1250" s="319"/>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0">
        <v>27</v>
      </c>
      <c r="B1251" s="1070">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7"/>
      <c r="Z1251" s="318"/>
      <c r="AA1251" s="318"/>
      <c r="AB1251" s="319"/>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0">
        <v>28</v>
      </c>
      <c r="B1252" s="1070">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7"/>
      <c r="Z1252" s="318"/>
      <c r="AA1252" s="318"/>
      <c r="AB1252" s="319"/>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0">
        <v>29</v>
      </c>
      <c r="B1253" s="1070">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7"/>
      <c r="Z1253" s="318"/>
      <c r="AA1253" s="318"/>
      <c r="AB1253" s="319"/>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0">
        <v>30</v>
      </c>
      <c r="B1254" s="1070">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7"/>
      <c r="Z1254" s="318"/>
      <c r="AA1254" s="318"/>
      <c r="AB1254" s="319"/>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94"/>
      <c r="Q1255" s="94"/>
      <c r="R1255" s="94"/>
      <c r="S1255" s="94"/>
      <c r="T1255" s="94"/>
      <c r="U1255" s="94"/>
      <c r="V1255" s="94"/>
      <c r="W1255" s="94"/>
      <c r="X1255" s="94"/>
      <c r="Y1255" s="95"/>
      <c r="Z1255" s="95"/>
      <c r="AA1255" s="95"/>
      <c r="AB1255" s="95"/>
      <c r="AC1255" s="95"/>
      <c r="AD1255" s="95"/>
      <c r="AE1255" s="95"/>
      <c r="AF1255" s="95"/>
      <c r="AG1255" s="95"/>
      <c r="AH1255" s="95"/>
      <c r="AI1255" s="95"/>
      <c r="AJ1255" s="95"/>
      <c r="AK1255" s="95"/>
      <c r="AL1255" s="95"/>
      <c r="AM1255" s="95"/>
      <c r="AN1255" s="95"/>
      <c r="AO1255" s="95"/>
    </row>
    <row r="1256" spans="1:50" x14ac:dyDescent="0.15">
      <c r="A1256" s="9"/>
      <c r="B1256" s="44" t="s">
        <v>660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15">
      <c r="A1257" s="344"/>
      <c r="B1257" s="344"/>
      <c r="C1257" s="344" t="s">
        <v>621</v>
      </c>
      <c r="D1257" s="344"/>
      <c r="E1257" s="344"/>
      <c r="F1257" s="344"/>
      <c r="G1257" s="344"/>
      <c r="H1257" s="344"/>
      <c r="I1257" s="344"/>
      <c r="J1257" s="251" t="s">
        <v>358</v>
      </c>
      <c r="K1257" s="416"/>
      <c r="L1257" s="416"/>
      <c r="M1257" s="416"/>
      <c r="N1257" s="416"/>
      <c r="O1257" s="416"/>
      <c r="P1257" s="345" t="s">
        <v>616</v>
      </c>
      <c r="Q1257" s="345"/>
      <c r="R1257" s="345"/>
      <c r="S1257" s="345"/>
      <c r="T1257" s="345"/>
      <c r="U1257" s="345"/>
      <c r="V1257" s="345"/>
      <c r="W1257" s="345"/>
      <c r="X1257" s="345"/>
      <c r="Y1257" s="342" t="s">
        <v>624</v>
      </c>
      <c r="Z1257" s="343"/>
      <c r="AA1257" s="343"/>
      <c r="AB1257" s="343"/>
      <c r="AC1257" s="251" t="s">
        <v>410</v>
      </c>
      <c r="AD1257" s="251"/>
      <c r="AE1257" s="251"/>
      <c r="AF1257" s="251"/>
      <c r="AG1257" s="251"/>
      <c r="AH1257" s="342" t="s">
        <v>345</v>
      </c>
      <c r="AI1257" s="344"/>
      <c r="AJ1257" s="344"/>
      <c r="AK1257" s="344"/>
      <c r="AL1257" s="344" t="s">
        <v>22</v>
      </c>
      <c r="AM1257" s="344"/>
      <c r="AN1257" s="344"/>
      <c r="AO1257" s="417"/>
      <c r="AP1257" s="418" t="s">
        <v>359</v>
      </c>
      <c r="AQ1257" s="418"/>
      <c r="AR1257" s="418"/>
      <c r="AS1257" s="418"/>
      <c r="AT1257" s="418"/>
      <c r="AU1257" s="418"/>
      <c r="AV1257" s="418"/>
      <c r="AW1257" s="418"/>
      <c r="AX1257" s="418"/>
    </row>
    <row r="1258" spans="1:50" ht="26.25" customHeight="1" x14ac:dyDescent="0.15">
      <c r="A1258" s="1070">
        <v>1</v>
      </c>
      <c r="B1258" s="1070">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7"/>
      <c r="Z1258" s="318"/>
      <c r="AA1258" s="318"/>
      <c r="AB1258" s="319"/>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0">
        <v>2</v>
      </c>
      <c r="B1259" s="1070">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7"/>
      <c r="Z1259" s="318"/>
      <c r="AA1259" s="318"/>
      <c r="AB1259" s="319"/>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0">
        <v>3</v>
      </c>
      <c r="B1260" s="1070">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7"/>
      <c r="Z1260" s="318"/>
      <c r="AA1260" s="318"/>
      <c r="AB1260" s="319"/>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0">
        <v>4</v>
      </c>
      <c r="B1261" s="1070">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7"/>
      <c r="Z1261" s="318"/>
      <c r="AA1261" s="318"/>
      <c r="AB1261" s="319"/>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0">
        <v>5</v>
      </c>
      <c r="B1262" s="1070">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7"/>
      <c r="Z1262" s="318"/>
      <c r="AA1262" s="318"/>
      <c r="AB1262" s="319"/>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0">
        <v>6</v>
      </c>
      <c r="B1263" s="1070">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7"/>
      <c r="Z1263" s="318"/>
      <c r="AA1263" s="318"/>
      <c r="AB1263" s="319"/>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0">
        <v>7</v>
      </c>
      <c r="B1264" s="1070">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7"/>
      <c r="Z1264" s="318"/>
      <c r="AA1264" s="318"/>
      <c r="AB1264" s="319"/>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0">
        <v>8</v>
      </c>
      <c r="B1265" s="1070">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7"/>
      <c r="Z1265" s="318"/>
      <c r="AA1265" s="318"/>
      <c r="AB1265" s="319"/>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0">
        <v>9</v>
      </c>
      <c r="B1266" s="1070">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7"/>
      <c r="Z1266" s="318"/>
      <c r="AA1266" s="318"/>
      <c r="AB1266" s="319"/>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0">
        <v>10</v>
      </c>
      <c r="B1267" s="1070">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7"/>
      <c r="Z1267" s="318"/>
      <c r="AA1267" s="318"/>
      <c r="AB1267" s="319"/>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0">
        <v>11</v>
      </c>
      <c r="B1268" s="1070">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7"/>
      <c r="Z1268" s="318"/>
      <c r="AA1268" s="318"/>
      <c r="AB1268" s="319"/>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0">
        <v>12</v>
      </c>
      <c r="B1269" s="1070">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7"/>
      <c r="Z1269" s="318"/>
      <c r="AA1269" s="318"/>
      <c r="AB1269" s="319"/>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0">
        <v>13</v>
      </c>
      <c r="B1270" s="1070">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7"/>
      <c r="Z1270" s="318"/>
      <c r="AA1270" s="318"/>
      <c r="AB1270" s="319"/>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0">
        <v>14</v>
      </c>
      <c r="B1271" s="1070">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7"/>
      <c r="Z1271" s="318"/>
      <c r="AA1271" s="318"/>
      <c r="AB1271" s="319"/>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0">
        <v>15</v>
      </c>
      <c r="B1272" s="1070">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7"/>
      <c r="Z1272" s="318"/>
      <c r="AA1272" s="318"/>
      <c r="AB1272" s="319"/>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0">
        <v>16</v>
      </c>
      <c r="B1273" s="1070">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7"/>
      <c r="Z1273" s="318"/>
      <c r="AA1273" s="318"/>
      <c r="AB1273" s="319"/>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0">
        <v>17</v>
      </c>
      <c r="B1274" s="1070">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7"/>
      <c r="Z1274" s="318"/>
      <c r="AA1274" s="318"/>
      <c r="AB1274" s="319"/>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0">
        <v>18</v>
      </c>
      <c r="B1275" s="1070">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7"/>
      <c r="Z1275" s="318"/>
      <c r="AA1275" s="318"/>
      <c r="AB1275" s="319"/>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0">
        <v>19</v>
      </c>
      <c r="B1276" s="1070">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7"/>
      <c r="Z1276" s="318"/>
      <c r="AA1276" s="318"/>
      <c r="AB1276" s="319"/>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0">
        <v>20</v>
      </c>
      <c r="B1277" s="1070">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7"/>
      <c r="Z1277" s="318"/>
      <c r="AA1277" s="318"/>
      <c r="AB1277" s="319"/>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0">
        <v>21</v>
      </c>
      <c r="B1278" s="1070">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7"/>
      <c r="Z1278" s="318"/>
      <c r="AA1278" s="318"/>
      <c r="AB1278" s="319"/>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0">
        <v>22</v>
      </c>
      <c r="B1279" s="1070">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7"/>
      <c r="Z1279" s="318"/>
      <c r="AA1279" s="318"/>
      <c r="AB1279" s="319"/>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0">
        <v>23</v>
      </c>
      <c r="B1280" s="1070">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7"/>
      <c r="Z1280" s="318"/>
      <c r="AA1280" s="318"/>
      <c r="AB1280" s="319"/>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0">
        <v>24</v>
      </c>
      <c r="B1281" s="1070">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7"/>
      <c r="Z1281" s="318"/>
      <c r="AA1281" s="318"/>
      <c r="AB1281" s="319"/>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0">
        <v>25</v>
      </c>
      <c r="B1282" s="1070">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7"/>
      <c r="Z1282" s="318"/>
      <c r="AA1282" s="318"/>
      <c r="AB1282" s="319"/>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0">
        <v>26</v>
      </c>
      <c r="B1283" s="1070">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7"/>
      <c r="Z1283" s="318"/>
      <c r="AA1283" s="318"/>
      <c r="AB1283" s="319"/>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0">
        <v>27</v>
      </c>
      <c r="B1284" s="1070">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7"/>
      <c r="Z1284" s="318"/>
      <c r="AA1284" s="318"/>
      <c r="AB1284" s="319"/>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0">
        <v>28</v>
      </c>
      <c r="B1285" s="1070">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7"/>
      <c r="Z1285" s="318"/>
      <c r="AA1285" s="318"/>
      <c r="AB1285" s="319"/>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0">
        <v>29</v>
      </c>
      <c r="B1286" s="1070">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7"/>
      <c r="Z1286" s="318"/>
      <c r="AA1286" s="318"/>
      <c r="AB1286" s="319"/>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0">
        <v>30</v>
      </c>
      <c r="B1287" s="1070">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7"/>
      <c r="Z1287" s="318"/>
      <c r="AA1287" s="318"/>
      <c r="AB1287" s="319"/>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94"/>
      <c r="Q1288" s="94"/>
      <c r="R1288" s="94"/>
      <c r="S1288" s="94"/>
      <c r="T1288" s="94"/>
      <c r="U1288" s="94"/>
      <c r="V1288" s="94"/>
      <c r="W1288" s="94"/>
      <c r="X1288" s="94"/>
      <c r="Y1288" s="95"/>
      <c r="Z1288" s="95"/>
      <c r="AA1288" s="95"/>
      <c r="AB1288" s="95"/>
      <c r="AC1288" s="95"/>
      <c r="AD1288" s="95"/>
      <c r="AE1288" s="95"/>
      <c r="AF1288" s="95"/>
      <c r="AG1288" s="95"/>
      <c r="AH1288" s="95"/>
      <c r="AI1288" s="95"/>
      <c r="AJ1288" s="95"/>
      <c r="AK1288" s="95"/>
      <c r="AL1288" s="95"/>
      <c r="AM1288" s="95"/>
      <c r="AN1288" s="95"/>
      <c r="AO1288" s="95"/>
    </row>
    <row r="1289" spans="1:50" x14ac:dyDescent="0.15">
      <c r="A1289" s="9"/>
      <c r="B1289" s="44" t="s">
        <v>661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15">
      <c r="A1290" s="344"/>
      <c r="B1290" s="344"/>
      <c r="C1290" s="344" t="s">
        <v>621</v>
      </c>
      <c r="D1290" s="344"/>
      <c r="E1290" s="344"/>
      <c r="F1290" s="344"/>
      <c r="G1290" s="344"/>
      <c r="H1290" s="344"/>
      <c r="I1290" s="344"/>
      <c r="J1290" s="251" t="s">
        <v>358</v>
      </c>
      <c r="K1290" s="416"/>
      <c r="L1290" s="416"/>
      <c r="M1290" s="416"/>
      <c r="N1290" s="416"/>
      <c r="O1290" s="416"/>
      <c r="P1290" s="345" t="s">
        <v>616</v>
      </c>
      <c r="Q1290" s="345"/>
      <c r="R1290" s="345"/>
      <c r="S1290" s="345"/>
      <c r="T1290" s="345"/>
      <c r="U1290" s="345"/>
      <c r="V1290" s="345"/>
      <c r="W1290" s="345"/>
      <c r="X1290" s="345"/>
      <c r="Y1290" s="342" t="s">
        <v>624</v>
      </c>
      <c r="Z1290" s="343"/>
      <c r="AA1290" s="343"/>
      <c r="AB1290" s="343"/>
      <c r="AC1290" s="251" t="s">
        <v>410</v>
      </c>
      <c r="AD1290" s="251"/>
      <c r="AE1290" s="251"/>
      <c r="AF1290" s="251"/>
      <c r="AG1290" s="251"/>
      <c r="AH1290" s="342" t="s">
        <v>345</v>
      </c>
      <c r="AI1290" s="344"/>
      <c r="AJ1290" s="344"/>
      <c r="AK1290" s="344"/>
      <c r="AL1290" s="344" t="s">
        <v>22</v>
      </c>
      <c r="AM1290" s="344"/>
      <c r="AN1290" s="344"/>
      <c r="AO1290" s="417"/>
      <c r="AP1290" s="418" t="s">
        <v>359</v>
      </c>
      <c r="AQ1290" s="418"/>
      <c r="AR1290" s="418"/>
      <c r="AS1290" s="418"/>
      <c r="AT1290" s="418"/>
      <c r="AU1290" s="418"/>
      <c r="AV1290" s="418"/>
      <c r="AW1290" s="418"/>
      <c r="AX1290" s="418"/>
    </row>
    <row r="1291" spans="1:50" ht="26.25" customHeight="1" x14ac:dyDescent="0.15">
      <c r="A1291" s="1070">
        <v>1</v>
      </c>
      <c r="B1291" s="1070">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7"/>
      <c r="Z1291" s="318"/>
      <c r="AA1291" s="318"/>
      <c r="AB1291" s="319"/>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0">
        <v>2</v>
      </c>
      <c r="B1292" s="1070">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7"/>
      <c r="Z1292" s="318"/>
      <c r="AA1292" s="318"/>
      <c r="AB1292" s="319"/>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0">
        <v>3</v>
      </c>
      <c r="B1293" s="1070">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7"/>
      <c r="Z1293" s="318"/>
      <c r="AA1293" s="318"/>
      <c r="AB1293" s="319"/>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0">
        <v>4</v>
      </c>
      <c r="B1294" s="1070">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7"/>
      <c r="Z1294" s="318"/>
      <c r="AA1294" s="318"/>
      <c r="AB1294" s="319"/>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0">
        <v>5</v>
      </c>
      <c r="B1295" s="1070">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7"/>
      <c r="Z1295" s="318"/>
      <c r="AA1295" s="318"/>
      <c r="AB1295" s="319"/>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0">
        <v>6</v>
      </c>
      <c r="B1296" s="1070">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7"/>
      <c r="Z1296" s="318"/>
      <c r="AA1296" s="318"/>
      <c r="AB1296" s="319"/>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0">
        <v>7</v>
      </c>
      <c r="B1297" s="1070">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7"/>
      <c r="Z1297" s="318"/>
      <c r="AA1297" s="318"/>
      <c r="AB1297" s="319"/>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0">
        <v>8</v>
      </c>
      <c r="B1298" s="1070">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7"/>
      <c r="Z1298" s="318"/>
      <c r="AA1298" s="318"/>
      <c r="AB1298" s="319"/>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0">
        <v>9</v>
      </c>
      <c r="B1299" s="1070">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7"/>
      <c r="Z1299" s="318"/>
      <c r="AA1299" s="318"/>
      <c r="AB1299" s="319"/>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0">
        <v>10</v>
      </c>
      <c r="B1300" s="1070">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7"/>
      <c r="Z1300" s="318"/>
      <c r="AA1300" s="318"/>
      <c r="AB1300" s="319"/>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0">
        <v>11</v>
      </c>
      <c r="B1301" s="1070">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7"/>
      <c r="Z1301" s="318"/>
      <c r="AA1301" s="318"/>
      <c r="AB1301" s="319"/>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0">
        <v>12</v>
      </c>
      <c r="B1302" s="1070">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7"/>
      <c r="Z1302" s="318"/>
      <c r="AA1302" s="318"/>
      <c r="AB1302" s="319"/>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0">
        <v>13</v>
      </c>
      <c r="B1303" s="1070">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7"/>
      <c r="Z1303" s="318"/>
      <c r="AA1303" s="318"/>
      <c r="AB1303" s="319"/>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0">
        <v>14</v>
      </c>
      <c r="B1304" s="1070">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7"/>
      <c r="Z1304" s="318"/>
      <c r="AA1304" s="318"/>
      <c r="AB1304" s="319"/>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0">
        <v>15</v>
      </c>
      <c r="B1305" s="1070">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7"/>
      <c r="Z1305" s="318"/>
      <c r="AA1305" s="318"/>
      <c r="AB1305" s="319"/>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0">
        <v>16</v>
      </c>
      <c r="B1306" s="1070">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7"/>
      <c r="Z1306" s="318"/>
      <c r="AA1306" s="318"/>
      <c r="AB1306" s="319"/>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0">
        <v>17</v>
      </c>
      <c r="B1307" s="1070">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7"/>
      <c r="Z1307" s="318"/>
      <c r="AA1307" s="318"/>
      <c r="AB1307" s="319"/>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0">
        <v>18</v>
      </c>
      <c r="B1308" s="1070">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7"/>
      <c r="Z1308" s="318"/>
      <c r="AA1308" s="318"/>
      <c r="AB1308" s="319"/>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0">
        <v>19</v>
      </c>
      <c r="B1309" s="1070">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7"/>
      <c r="Z1309" s="318"/>
      <c r="AA1309" s="318"/>
      <c r="AB1309" s="319"/>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0">
        <v>20</v>
      </c>
      <c r="B1310" s="1070">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7"/>
      <c r="Z1310" s="318"/>
      <c r="AA1310" s="318"/>
      <c r="AB1310" s="319"/>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0">
        <v>21</v>
      </c>
      <c r="B1311" s="1070">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7"/>
      <c r="Z1311" s="318"/>
      <c r="AA1311" s="318"/>
      <c r="AB1311" s="319"/>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0">
        <v>22</v>
      </c>
      <c r="B1312" s="1070">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7"/>
      <c r="Z1312" s="318"/>
      <c r="AA1312" s="318"/>
      <c r="AB1312" s="319"/>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0">
        <v>23</v>
      </c>
      <c r="B1313" s="1070">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7"/>
      <c r="Z1313" s="318"/>
      <c r="AA1313" s="318"/>
      <c r="AB1313" s="319"/>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0">
        <v>24</v>
      </c>
      <c r="B1314" s="1070">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7"/>
      <c r="Z1314" s="318"/>
      <c r="AA1314" s="318"/>
      <c r="AB1314" s="319"/>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0">
        <v>25</v>
      </c>
      <c r="B1315" s="1070">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7"/>
      <c r="Z1315" s="318"/>
      <c r="AA1315" s="318"/>
      <c r="AB1315" s="319"/>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0">
        <v>26</v>
      </c>
      <c r="B1316" s="1070">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7"/>
      <c r="Z1316" s="318"/>
      <c r="AA1316" s="318"/>
      <c r="AB1316" s="319"/>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0">
        <v>27</v>
      </c>
      <c r="B1317" s="1070">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7"/>
      <c r="Z1317" s="318"/>
      <c r="AA1317" s="318"/>
      <c r="AB1317" s="319"/>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0">
        <v>28</v>
      </c>
      <c r="B1318" s="1070">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7"/>
      <c r="Z1318" s="318"/>
      <c r="AA1318" s="318"/>
      <c r="AB1318" s="319"/>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0">
        <v>29</v>
      </c>
      <c r="B1319" s="1070">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7"/>
      <c r="Z1319" s="318"/>
      <c r="AA1319" s="318"/>
      <c r="AB1319" s="319"/>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0">
        <v>30</v>
      </c>
      <c r="B1320" s="1070">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7"/>
      <c r="Z1320" s="318"/>
      <c r="AA1320" s="318"/>
      <c r="AB1320" s="319"/>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'O:\○WT：平成29年度行政事業レビュー関係\02_【中間公表用】体裁等修正\06_振（学士院研含む）\[28_0215_促進事業_0623→再調整中.xlsx]入力規則等'!#REF!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2017-09-05T12:06:59Z</cp:lastPrinted>
  <dcterms:created xsi:type="dcterms:W3CDTF">2012-03-13T00:50:25Z</dcterms:created>
  <dcterms:modified xsi:type="dcterms:W3CDTF">2020-11-30T07:39:02Z</dcterms:modified>
</cp:coreProperties>
</file>