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17985" windowHeight="10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<sst xmlns="http://schemas.openxmlformats.org/spreadsheetml/2006/main" count="2892" uniqueCount="638">
  <si>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</si>
  <si>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</si>
  <si>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</si>
  <si>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</si>
  <si>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</si>
  <si>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</si>
  <si>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</si>
  <si>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</si>
  <si>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</si>
  <si>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</si>
  <si>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</si>
  <si>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</si>
  <si>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</si>
  <si>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</si>
  <si>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</si>
  <si>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</si>
  <si>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</si>
  <si>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</si>
  <si>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</si>
  <si>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</si>
  <si>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</si>
  <si>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</si>
  <si>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</si>
  <si>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</si>
  <si>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</si>
  <si>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</si>
  <si>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</si>
  <si>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</si>
  <si>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</si>
  <si>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</si>
  <si>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</si>
  <si>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</si>
  <si>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</si>
  <si>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</si>
  <si>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</si>
  <si>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</si>
  <si>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</si>
  <si>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</si>
  <si>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</si>
  <si>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</si>
  <si>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</si>
  <si>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</si>
  <si>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</si>
  <si>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</si>
  <si>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</si>
  <si>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</si>
  <si>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</si>
  <si>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</si>
  <si>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</si>
  <si>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</si>
  <si>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</si>
  <si>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</si>
  <si>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</si>
  <si>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</si>
  <si>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</si>
  <si>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</si>
  <si>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</si>
  <si>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</si>
  <si>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</si>
  <si>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</si>
  <si>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</si>
  <si>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</si>
  <si>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</si>
  <si>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</si>
  <si>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</si>
  <si>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</si>
  <si>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</si>
  <si>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</si>
  <si>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</si>
  <si>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</si>
  <si>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</si>
  <si>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</si>
  <si>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</si>
  <si>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</si>
  <si>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</si>
  <si>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</si>
  <si>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</si>
  <si>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</si>
  <si>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</si>
  <si>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</si>
  <si>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</si>
  <si>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</si>
  <si>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</si>
  <si>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</si>
  <si>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</si>
  <si>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</si>
  <si>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</si>
  <si>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</si>
  <si>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</si>
  <si>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</si>
  <si>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</si>
  <si>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</si>
  <si>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</si>
  <si>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</si>
  <si>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</si>
  <si>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</si>
  <si>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</si>
  <si>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</si>
  <si>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</si>
  <si>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</si>
  <si>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</si>
  <si>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</si>
  <si>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</si>
  <si>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</si>
  <si>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</si>
  <si>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</si>
  <si>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</si>
  <si>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</si>
  <si>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</si>
  <si>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</si>
  <si>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</si>
  <si>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</si>
  <si>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</si>
  <si>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</si>
  <si>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</si>
  <si>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</si>
  <si>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</si>
  <si>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</si>
  <si>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</si>
  <si>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</si>
  <si>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</si>
  <si>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</si>
  <si>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</si>
  <si>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</si>
  <si>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</si>
  <si>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</si>
  <si>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</si>
  <si>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</si>
  <si>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</si>
  <si>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</si>
  <si>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</si>
  <si>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</si>
  <si>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</si>
  <si>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</si>
  <si>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</si>
  <si>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</si>
  <si>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</si>
  <si>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</si>
  <si>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</si>
  <si>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</si>
  <si>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</si>
  <si>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</si>
  <si>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</si>
  <si>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</si>
  <si>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</si>
  <si>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</si>
  <si>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</si>
  <si>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</si>
  <si>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</si>
  <si>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</si>
  <si>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</si>
  <si>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</si>
  <si>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</si>
  <si>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</si>
  <si>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</si>
  <si>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</si>
  <si>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</si>
  <si>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</si>
  <si>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</si>
  <si>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</si>
  <si>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</si>
  <si>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</si>
  <si>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</si>
  <si>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</si>
  <si>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</si>
  <si>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</si>
  <si>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</si>
  <si>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</si>
  <si>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</si>
  <si>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</si>
  <si>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</si>
  <si>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</si>
  <si>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</si>
  <si>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</si>
  <si>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</si>
  <si>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</si>
  <si>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</si>
  <si>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</si>
  <si>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</si>
  <si>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</si>
  <si>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</si>
  <si>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</si>
  <si>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</si>
  <si>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</si>
  <si>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</si>
  <si>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</si>
  <si>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</si>
  <si>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</si>
  <si>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</si>
  <si>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</si>
  <si>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</si>
  <si>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</si>
  <si>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</si>
  <si>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</si>
  <si>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</si>
  <si>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</si>
  <si>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</si>
  <si>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</si>
  <si>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</si>
  <si>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</si>
  <si>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</si>
  <si>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</si>
  <si>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</si>
  <si>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</si>
  <si>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</si>
  <si>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</si>
  <si>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</si>
  <si>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</si>
  <si>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</si>
  <si>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</si>
  <si>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</si>
  <si>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</si>
  <si>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</si>
  <si>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</si>
  <si>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</si>
  <si>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</si>
  <si>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</si>
  <si>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</si>
  <si>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</si>
  <si>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</si>
  <si>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</si>
  <si>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</si>
  <si>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</si>
  <si>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</si>
  <si>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</si>
  <si>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</si>
  <si>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</si>
  <si>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</si>
  <si>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</si>
  <si>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</si>
  <si>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</si>
  <si>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</si>
  <si>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</si>
  <si>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</si>
  <si>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</si>
  <si>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</si>
  <si>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</si>
  <si>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</si>
  <si>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</si>
  <si>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</si>
  <si>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</si>
  <si>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</si>
  <si>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</si>
  <si>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</si>
  <si>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</si>
  <si>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</si>
  <si>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</si>
  <si>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</si>
  <si>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</si>
  <si>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</si>
  <si>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</si>
  <si>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</si>
  <si>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</si>
  <si>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</si>
  <si>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</si>
  <si>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</si>
  <si>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</si>
  <si>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</si>
  <si>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</si>
  <si>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</si>
  <si>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</si>
  <si>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</si>
  <si>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</si>
  <si>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</si>
  <si>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</si>
  <si>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</si>
  <si>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</si>
  <si>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</si>
  <si>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</si>
  <si>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</si>
  <si>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</si>
  <si>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</si>
  <si>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</si>
  <si>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</si>
  <si>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</si>
  <si>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</si>
  <si>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</si>
  <si>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</si>
  <si>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</si>
  <si>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</si>
  <si>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</si>
  <si>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</si>
  <si>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</si>
  <si>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</si>
  <si>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</si>
  <si>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</si>
  <si>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</si>
  <si>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</si>
  <si>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</si>
  <si>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</si>
  <si>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</si>
  <si>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</si>
  <si>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</si>
  <si>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</si>
  <si>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</si>
  <si>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</si>
  <si>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</si>
  <si>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</si>
  <si>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</si>
  <si>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</si>
  <si>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</si>
  <si>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</si>
  <si>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</si>
  <si>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</si>
  <si>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</si>
  <si>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</si>
  <si>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</si>
  <si>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</si>
  <si>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</si>
  <si>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</si>
  <si>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</si>
  <si>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</si>
  <si>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</si>
  <si>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</si>
  <si>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</si>
  <si>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</si>
  <si>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</si>
  <si>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</si>
  <si>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</si>
  <si>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</si>
  <si>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</si>
  <si>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</si>
  <si>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</si>
  <si>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</si>
  <si>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</si>
  <si>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</si>
  <si>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</si>
  <si>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</si>
  <si>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</si>
  <si>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</si>
  <si>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</si>
  <si>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</si>
  <si>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</si>
  <si>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</si>
  <si>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</si>
  <si>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</si>
  <si>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</si>
  <si>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</si>
  <si>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</si>
  <si>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</si>
  <si>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</si>
  <si>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</si>
  <si>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</si>
  <si>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</si>
  <si>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</si>
  <si>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</si>
  <si>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</si>
  <si>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</si>
  <si>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</si>
  <si>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</si>
  <si>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</si>
  <si>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</si>
  <si>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</si>
  <si>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</si>
  <si>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</si>
  <si>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</si>
  <si>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</si>
  <si>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</si>
  <si>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</si>
  <si>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</si>
  <si>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</si>
  <si>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</si>
  <si>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</si>
  <si>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</si>
  <si>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</si>
  <si>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</si>
  <si>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</si>
  <si>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</si>
  <si>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</si>
  <si>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</si>
  <si>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</si>
  <si>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</si>
  <si>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</si>
  <si>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</si>
  <si>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</si>
  <si>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</si>
  <si>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</si>
  <si>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</si>
  <si>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</si>
  <si>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</si>
  <si>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</si>
  <si>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</si>
  <si>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</si>
  <si>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</si>
  <si>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</si>
  <si>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</si>
  <si>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</si>
  <si>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</si>
  <si>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</si>
  <si>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</si>
  <si>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</si>
  <si>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</si>
  <si>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</si>
  <si>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</si>
  <si>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</si>
  <si>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</si>
  <si>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</si>
  <si>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</si>
  <si>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</si>
  <si>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</si>
  <si>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</si>
  <si>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</si>
  <si>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</si>
  <si>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</si>
  <si>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</si>
  <si>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</si>
  <si>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</si>
  <si>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</si>
  <si>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</si>
  <si>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</si>
  <si>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</si>
  <si>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</si>
  <si>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</si>
  <si>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</si>
  <si>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</si>
  <si>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</si>
  <si>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</si>
  <si>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</si>
  <si>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</si>
  <si>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</si>
  <si>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</si>
  <si>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</si>
  <si>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</si>
  <si>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</si>
  <si>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</si>
  <si>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</si>
  <si>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</si>
  <si>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</si>
  <si>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</si>
  <si>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</si>
  <si>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</si>
  <si>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</si>
  <si>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</si>
  <si>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</si>
  <si>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</si>
  <si>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</si>
  <si>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</si>
  <si>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</si>
  <si>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</si>
  <si>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</si>
  <si>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</si>
  <si>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</si>
  <si>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</si>
  <si>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</si>
  <si>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</si>
  <si>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</si>
  <si>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</si>
  <si>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</si>
  <si>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</si>
  <si>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</si>
  <si>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</si>
  <si>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</si>
  <si>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</si>
  <si>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</si>
  <si>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</si>
  <si>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</si>
  <si>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</si>
  <si>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</si>
  <si>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</si>
  <si>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</si>
  <si>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</si>
  <si>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</si>
  <si>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</si>
  <si>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</si>
  <si>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</si>
  <si>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</si>
  <si>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</si>
  <si>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</si>
  <si>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</si>
  <si>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</si>
  <si>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</si>
  <si>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</si>
  <si>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</si>
  <si>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</si>
  <si>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</si>
  <si>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</si>
  <si>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</si>
  <si>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</si>
  <si>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</si>
  <si>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</si>
  <si>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</si>
  <si>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</si>
  <si>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</si>
  <si>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</si>
  <si>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</si>
  <si>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</si>
  <si>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</si>
  <si>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</si>
  <si>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</si>
  <si>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</si>
  <si>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</si>
  <si>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</si>
  <si>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</si>
  <si>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</si>
  <si>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</si>
  <si>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</si>
  <si>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</si>
  <si>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</si>
  <si>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</si>
  <si>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</si>
  <si>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</si>
  <si>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</si>
  <si>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</si>
  <si>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</si>
  <si>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</si>
  <si>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</si>
  <si>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</si>
  <si>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</si>
  <si>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</si>
  <si>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</si>
  <si>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</si>
  <si>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</si>
  <si>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</si>
  <si>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</si>
  <si>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</si>
  <si>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</si>
  <si>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</si>
  <si>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</si>
  <si>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</si>
  <si>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</si>
  <si>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</si>
  <si>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</si>
  <si>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</si>
  <si>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</si>
  <si>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</si>
  <si>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</si>
  <si>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</si>
  <si>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</si>
  <si>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</si>
  <si>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</si>
  <si>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</si>
  <si>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</si>
  <si>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</si>
  <si>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</si>
  <si>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</si>
  <si>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</si>
  <si>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</si>
  <si>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</si>
  <si>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</si>
  <si>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</si>
  <si>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</si>
  <si>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</si>
  <si>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</si>
  <si>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</si>
  <si>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</si>
  <si>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</si>
  <si>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業務費</t>
    <rPh sb="0" eb="2">
      <t>ギョウム</t>
    </rPh>
    <rPh sb="2" eb="3">
      <t>ヒ</t>
    </rPh>
    <phoneticPr fontId="5"/>
  </si>
  <si>
    <t>請負</t>
    <rPh sb="0" eb="2">
      <t>ウケオイ</t>
    </rPh>
    <phoneticPr fontId="5"/>
  </si>
  <si>
    <t>国立研究開発法人海洋研究開発機構</t>
    <phoneticPr fontId="5"/>
  </si>
  <si>
    <t>補助金等交付</t>
  </si>
  <si>
    <t>-</t>
    <phoneticPr fontId="5"/>
  </si>
  <si>
    <t>-</t>
    <phoneticPr fontId="5"/>
  </si>
  <si>
    <t>-</t>
    <phoneticPr fontId="5"/>
  </si>
  <si>
    <t>B.三菱重工業株式会社</t>
    <phoneticPr fontId="5"/>
  </si>
  <si>
    <t>海底広域研究船「かいめい」の建造業務</t>
    <phoneticPr fontId="5"/>
  </si>
  <si>
    <t>三菱重工業株式会社</t>
    <phoneticPr fontId="5"/>
  </si>
  <si>
    <t>海底広域研究船の建造</t>
    <phoneticPr fontId="5"/>
  </si>
  <si>
    <t>業務遂行に必要な船舶の建造業務の実施</t>
    <rPh sb="0" eb="2">
      <t>ギョウム</t>
    </rPh>
    <rPh sb="2" eb="4">
      <t>スイコウ</t>
    </rPh>
    <rPh sb="5" eb="7">
      <t>ヒツヨウ</t>
    </rPh>
    <rPh sb="8" eb="10">
      <t>センパク</t>
    </rPh>
    <rPh sb="11" eb="13">
      <t>ケンゾウ</t>
    </rPh>
    <rPh sb="13" eb="15">
      <t>ギョウム</t>
    </rPh>
    <rPh sb="16" eb="18">
      <t>ジッシ</t>
    </rPh>
    <phoneticPr fontId="5"/>
  </si>
  <si>
    <t>-</t>
    <phoneticPr fontId="5"/>
  </si>
  <si>
    <t>国立研究開発法人海洋研究開発機構船舶建造に必要な経費</t>
    <phoneticPr fontId="5"/>
  </si>
  <si>
    <t>研究開発局</t>
    <rPh sb="0" eb="2">
      <t>ケンキュウ</t>
    </rPh>
    <rPh sb="2" eb="4">
      <t>カイハツ</t>
    </rPh>
    <rPh sb="4" eb="5">
      <t>キョク</t>
    </rPh>
    <phoneticPr fontId="5"/>
  </si>
  <si>
    <t>海洋地球課</t>
    <rPh sb="0" eb="2">
      <t>カイヨウ</t>
    </rPh>
    <rPh sb="2" eb="4">
      <t>チキュウ</t>
    </rPh>
    <rPh sb="4" eb="5">
      <t>カ</t>
    </rPh>
    <phoneticPr fontId="5"/>
  </si>
  <si>
    <t>○</t>
  </si>
  <si>
    <t>国立研究開発法人海洋研究開発機構法第17条</t>
    <phoneticPr fontId="5"/>
  </si>
  <si>
    <t>科学技術基本計画（平成２８年１月閣議決定）
海洋基本計画（平成２５年４月閣議決定）等</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</si>
  <si>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ため、国立研究開発法人海洋研究開発機構の所有する船舶の建造促進を図ることを目的とする。</t>
    <phoneticPr fontId="5"/>
  </si>
  <si>
    <t>機構の業務を遂行するために必要な船舶の建造業務として、海洋に関する研究開発、海洋に関する学術研究に関する協力等の業務を総合的に行うため、船舶の建造や整備、機能向上を実施する。</t>
    <phoneticPr fontId="5"/>
  </si>
  <si>
    <t>文部科学省</t>
  </si>
  <si>
    <t>-</t>
    <phoneticPr fontId="5"/>
  </si>
  <si>
    <t>件</t>
    <rPh sb="0" eb="1">
      <t>ケン</t>
    </rPh>
    <phoneticPr fontId="5"/>
  </si>
  <si>
    <t>　</t>
    <phoneticPr fontId="5"/>
  </si>
  <si>
    <t>当該年度執行額／/船舶等の整備、機能向上　実施件数</t>
    <phoneticPr fontId="5"/>
  </si>
  <si>
    <t>百万円/件</t>
    <phoneticPr fontId="5"/>
  </si>
  <si>
    <t>2,755.5百万円/8件</t>
    <phoneticPr fontId="5"/>
  </si>
  <si>
    <t>201百万円/3件</t>
    <phoneticPr fontId="5"/>
  </si>
  <si>
    <t>100百万円/1件</t>
    <phoneticPr fontId="5"/>
  </si>
  <si>
    <t>-</t>
    <phoneticPr fontId="5"/>
  </si>
  <si>
    <t>0</t>
    <phoneticPr fontId="5"/>
  </si>
  <si>
    <t>-</t>
    <phoneticPr fontId="5"/>
  </si>
  <si>
    <t>船舶等の整備、機能向上　実施件数</t>
    <phoneticPr fontId="5"/>
  </si>
  <si>
    <t>件数</t>
    <rPh sb="0" eb="2">
      <t>ケンスウ</t>
    </rPh>
    <phoneticPr fontId="5"/>
  </si>
  <si>
    <t>-</t>
    <phoneticPr fontId="5"/>
  </si>
  <si>
    <t>法人からのヒアリングにより記載</t>
    <rPh sb="0" eb="2">
      <t>ホウジン</t>
    </rPh>
    <rPh sb="13" eb="15">
      <t>キサイ</t>
    </rPh>
    <phoneticPr fontId="5"/>
  </si>
  <si>
    <t>-</t>
  </si>
  <si>
    <t>-</t>
    <phoneticPr fontId="5"/>
  </si>
  <si>
    <t>-</t>
    <phoneticPr fontId="5"/>
  </si>
  <si>
    <t>-</t>
    <phoneticPr fontId="5"/>
  </si>
  <si>
    <t>-</t>
    <phoneticPr fontId="5"/>
  </si>
  <si>
    <t>-</t>
    <phoneticPr fontId="5"/>
  </si>
  <si>
    <t>-</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</si>
  <si>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</si>
  <si>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</si>
  <si>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この他、競争性のない随意契約となったものについては、平成27年度より策定することとした調達等合理化計画に基づき競争性の確保等に向けた取組を実施することで、改善に努めている。</t>
    <phoneticPr fontId="5"/>
  </si>
  <si>
    <t>海洋研究開発機構では、研究プラットフォームである研究船の利用に関し、その利用目的や成果の公表の有無等といった諸条件に応じ、受益者に対し応分の費用負担を求めている。</t>
    <phoneticPr fontId="5"/>
  </si>
  <si>
    <t>例年実施する船舶の年次検査や定期的に実施する船舶の定期検査などに加え、船舶の建造や大規模修理の実施といった不定期な事業を実施することから、妥当である。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</si>
  <si>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</si>
  <si>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船舶の整備は、老朽化の度合い等に応じて必要性の高いものから計画的に行うこととしており、費目・使途は必要なものに限定される。</t>
    <phoneticPr fontId="5"/>
  </si>
  <si>
    <t>‐</t>
  </si>
  <si>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</si>
  <si>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</si>
  <si>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見込みどおりの活動実績である。</t>
    <phoneticPr fontId="5"/>
  </si>
  <si>
    <t>整備された船舶等は海洋研究開発機構における研究開発を実施するために活用されている。</t>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</si>
  <si>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併せて、機構では平成27年度から毎年「調達等合理化計画」を策定し、コスト削減や効率化に向けた取組を行っている。</t>
    <phoneticPr fontId="5"/>
  </si>
  <si>
    <t>調達等合理化計画に基づく取組の状況等について、独立行政法人通則法（平成11年法律第103号）に基づく業務実績評価等を通じて検証等を行う。</t>
    <phoneticPr fontId="5"/>
  </si>
  <si>
    <t>無</t>
  </si>
  <si>
    <t>船舶等を利用した研究航海等の成果発表実績</t>
    <rPh sb="0" eb="2">
      <t>センパク</t>
    </rPh>
    <rPh sb="2" eb="3">
      <t>トウ</t>
    </rPh>
    <rPh sb="4" eb="6">
      <t>リヨウ</t>
    </rPh>
    <rPh sb="8" eb="10">
      <t>ケンキュウ</t>
    </rPh>
    <rPh sb="10" eb="12">
      <t>コウカイ</t>
    </rPh>
    <rPh sb="12" eb="13">
      <t>トウ</t>
    </rPh>
    <rPh sb="14" eb="16">
      <t>セイカ</t>
    </rPh>
    <rPh sb="16" eb="18">
      <t>ハッピョウ</t>
    </rPh>
    <rPh sb="18" eb="20">
      <t>ジッセキ</t>
    </rPh>
    <phoneticPr fontId="5"/>
  </si>
  <si>
    <t>独立行政法人通則法に基づく主務大臣による業務実績評価のうち、標準評価以上の評価を受けた項目の割合とする。</t>
    <rPh sb="30" eb="32">
      <t>ヒョウジュン</t>
    </rPh>
    <rPh sb="32" eb="34">
      <t>ヒョウカ</t>
    </rPh>
    <rPh sb="34" eb="36">
      <t>イジョウ</t>
    </rPh>
    <rPh sb="37" eb="39">
      <t>ヒョウカ</t>
    </rPh>
    <rPh sb="40" eb="41">
      <t>ウ</t>
    </rPh>
    <rPh sb="43" eb="45">
      <t>コウモク</t>
    </rPh>
    <rPh sb="46" eb="48">
      <t>ワリアイ</t>
    </rPh>
    <phoneticPr fontId="5"/>
  </si>
  <si>
    <t>論文、口頭発表等により公表された研究成果数</t>
    <rPh sb="0" eb="2">
      <t>ロンブン</t>
    </rPh>
    <rPh sb="3" eb="5">
      <t>コウトウ</t>
    </rPh>
    <rPh sb="5" eb="7">
      <t>ハッピョウ</t>
    </rPh>
    <rPh sb="7" eb="8">
      <t>トウ</t>
    </rPh>
    <rPh sb="11" eb="13">
      <t>コウヒョウ</t>
    </rPh>
    <rPh sb="16" eb="18">
      <t>ケンキュウ</t>
    </rPh>
    <rPh sb="18" eb="20">
      <t>セイカ</t>
    </rPh>
    <rPh sb="20" eb="21">
      <t>スウ</t>
    </rPh>
    <phoneticPr fontId="5"/>
  </si>
  <si>
    <t>-</t>
    <phoneticPr fontId="5"/>
  </si>
  <si>
    <t>-</t>
    <phoneticPr fontId="5"/>
  </si>
  <si>
    <t>執行額/整備実施件数</t>
    <phoneticPr fontId="5"/>
  </si>
  <si>
    <t>9　未来社会に向けた価値創出の取組と経済・社会的課題への対応</t>
    <phoneticPr fontId="5"/>
  </si>
  <si>
    <t>9-5　国家戦略上重要な基幹技術の推進</t>
    <phoneticPr fontId="5"/>
  </si>
  <si>
    <t>標準評価(B評価）以上の評価を受けた項目の割合。</t>
    <phoneticPr fontId="5"/>
  </si>
  <si>
    <t>-</t>
    <phoneticPr fontId="5"/>
  </si>
  <si>
    <t>-</t>
    <phoneticPr fontId="5"/>
  </si>
  <si>
    <t>-</t>
    <phoneticPr fontId="5"/>
  </si>
  <si>
    <t>文部科学大臣による国立研究開発法人海洋研究開発機構の業務の実績に関する評価より記載</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</si>
  <si>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</si>
  <si>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</si>
  <si>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</si>
  <si>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</si>
  <si>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</si>
  <si>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</si>
  <si>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</si>
  <si>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</si>
  <si>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</si>
  <si>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</si>
  <si>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本事業は、海洋に関する基盤的研究開発、海洋に関する学術研究への協力業務を通じて海洋科学技術の水準向上に取組む海洋研究開発機構の船舶建造に必要な経費を支出するものであり、事業評価に当たっては契約・執行手続き等の観点から検証を行った。
２．所見：契約審査委員会及び契約監視委員会による内部監査及び第３者チェックや、調達等合理化計画を策定し一者応札・一者応募の改善に向けた取組みを実施していることは評価できる。引き続き計画的かつ早期の予算執行に努めるべきである。</t>
    <phoneticPr fontId="5"/>
  </si>
  <si>
    <t>海洋地球課長
阿蘇　隆之</t>
    <rPh sb="7" eb="9">
      <t>アソ</t>
    </rPh>
    <rPh sb="10" eb="12">
      <t>タカユキ</t>
    </rPh>
    <phoneticPr fontId="5"/>
  </si>
  <si>
    <t>％</t>
    <phoneticPr fontId="5"/>
  </si>
  <si>
    <t>-</t>
    <phoneticPr fontId="5"/>
  </si>
  <si>
    <t>「新しい日本のための優先課題推進枠」910</t>
    <rPh sb="1" eb="2">
      <t>アタラ</t>
    </rPh>
    <rPh sb="4" eb="6">
      <t>ニホン</t>
    </rPh>
    <rPh sb="10" eb="12">
      <t>ユウセン</t>
    </rPh>
    <rPh sb="12" eb="14">
      <t>カダイ</t>
    </rPh>
    <rPh sb="14" eb="16">
      <t>スイシン</t>
    </rPh>
    <rPh sb="16" eb="17">
      <t>ワク</t>
    </rPh>
    <phoneticPr fontId="5"/>
  </si>
  <si>
    <t>国立研究開発法人海洋研究開発機構船舶建造費補助金</t>
    <rPh sb="0" eb="2">
      <t>コクリツ</t>
    </rPh>
    <rPh sb="2" eb="4">
      <t>ケンキュウ</t>
    </rPh>
    <rPh sb="4" eb="6">
      <t>カイハツ</t>
    </rPh>
    <rPh sb="6" eb="8">
      <t>ホウジン</t>
    </rPh>
    <rPh sb="8" eb="10">
      <t>カイヨウ</t>
    </rPh>
    <rPh sb="10" eb="12">
      <t>ケンキュウ</t>
    </rPh>
    <rPh sb="12" eb="14">
      <t>カイハツ</t>
    </rPh>
    <rPh sb="14" eb="16">
      <t>キコウ</t>
    </rPh>
    <rPh sb="16" eb="18">
      <t>センパク</t>
    </rPh>
    <rPh sb="18" eb="20">
      <t>ケンゾウ</t>
    </rPh>
    <rPh sb="20" eb="21">
      <t>ヒ</t>
    </rPh>
    <rPh sb="21" eb="24">
      <t>ホジョキン</t>
    </rPh>
    <phoneticPr fontId="5"/>
  </si>
  <si>
    <t>-</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</si>
  <si>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</si>
  <si>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</si>
  <si>
    <t>国立研究開発法人海洋研究開発機構の業務の遂行に必要な船舶の建造業務の実施</t>
    <rPh sb="0" eb="2">
      <t>コクリツ</t>
    </rPh>
    <rPh sb="2" eb="4">
      <t>ケンキュウ</t>
    </rPh>
    <rPh sb="4" eb="6">
      <t>カイハツ</t>
    </rPh>
    <rPh sb="6" eb="8">
      <t>ホウジン</t>
    </rPh>
    <rPh sb="8" eb="10">
      <t>カイヨウ</t>
    </rPh>
    <rPh sb="10" eb="12">
      <t>ケンキュウ</t>
    </rPh>
    <rPh sb="12" eb="14">
      <t>カイハツ</t>
    </rPh>
    <rPh sb="14" eb="16">
      <t>キコウ</t>
    </rPh>
    <rPh sb="17" eb="19">
      <t>ギョウム</t>
    </rPh>
    <rPh sb="20" eb="22">
      <t>スイコウ</t>
    </rPh>
    <rPh sb="23" eb="25">
      <t>ヒツヨウ</t>
    </rPh>
    <rPh sb="26" eb="28">
      <t>センパク</t>
    </rPh>
    <rPh sb="29" eb="31">
      <t>ケンゾウ</t>
    </rPh>
    <rPh sb="31" eb="33">
      <t>ギョウム</t>
    </rPh>
    <rPh sb="34" eb="3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</si>
</sst>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195602</xdr:colOff>
      <xdr:row>740</xdr:row>
      <xdr:rowOff>130968</xdr:rowOff>
    </xdr:from>
    <xdr:to>
      <xdr:col>33</xdr:col>
      <xdr:colOff>26079</xdr:colOff>
      <xdr:row>742</xdr:row>
      <xdr:rowOff>9751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50946" y="232767187"/>
          <a:ext cx="1854539" cy="5931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文部科学省</a:t>
          </a:r>
          <a:endParaRPr kumimoji="1" lang="en-US" altLang="ja-JP" sz="1100">
            <a:solidFill>
              <a:schemeClr val="tx1"/>
            </a:solidFill>
          </a:endParaRPr>
        </a:p>
        <a:p>
          <a:pPr algn="ctr"/>
          <a:r>
            <a:rPr kumimoji="1" lang="en-US" altLang="ja-JP" sz="1100">
              <a:solidFill>
                <a:schemeClr val="tx1"/>
              </a:solidFill>
            </a:rPr>
            <a:t>※0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77219</xdr:colOff>
      <xdr:row>742</xdr:row>
      <xdr:rowOff>9753</xdr:rowOff>
    </xdr:from>
    <xdr:to>
      <xdr:col>37</xdr:col>
      <xdr:colOff>50119</xdr:colOff>
      <xdr:row>744</xdr:row>
      <xdr:rowOff>53747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141219" y="234654953"/>
          <a:ext cx="3427300" cy="755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国立研究開発法人海洋研究開発機構の業務の</a:t>
          </a:r>
          <a:endParaRPr kumimoji="1" lang="en-US" altLang="ja-JP" sz="1100">
            <a:solidFill>
              <a:schemeClr val="tx1"/>
            </a:solidFill>
          </a:endParaRPr>
        </a:p>
        <a:p>
          <a:pPr algn="ctr"/>
          <a:r>
            <a:rPr kumimoji="1" lang="ja-JP" altLang="en-US" sz="1100">
              <a:solidFill>
                <a:schemeClr val="tx1"/>
              </a:solidFill>
            </a:rPr>
            <a:t>遂行に必要な船舶の建造業務の</a:t>
          </a:r>
          <a:endParaRPr kumimoji="1" lang="en-US" altLang="ja-JP" sz="1100">
            <a:solidFill>
              <a:schemeClr val="tx1"/>
            </a:solidFill>
          </a:endParaRPr>
        </a:p>
        <a:p>
          <a:pPr algn="ctr"/>
          <a:r>
            <a:rPr kumimoji="1" lang="ja-JP" altLang="en-US" sz="1100">
              <a:solidFill>
                <a:schemeClr val="tx1"/>
              </a:solidFill>
            </a:rPr>
            <a:t>財源に充てるために必要な金額を交付</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28</xdr:col>
      <xdr:colOff>137205</xdr:colOff>
      <xdr:row>744</xdr:row>
      <xdr:rowOff>26532</xdr:rowOff>
    </xdr:from>
    <xdr:to>
      <xdr:col>28</xdr:col>
      <xdr:colOff>137205</xdr:colOff>
      <xdr:row>745</xdr:row>
      <xdr:rowOff>99558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826805" y="235382932"/>
          <a:ext cx="0" cy="4286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140380</xdr:colOff>
      <xdr:row>744</xdr:row>
      <xdr:rowOff>303669</xdr:rowOff>
    </xdr:from>
    <xdr:to>
      <xdr:col>32</xdr:col>
      <xdr:colOff>161243</xdr:colOff>
      <xdr:row>746</xdr:row>
      <xdr:rowOff>60325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998130" y="234368638"/>
          <a:ext cx="1640113" cy="471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50800</xdr:colOff>
      <xdr:row>745</xdr:row>
      <xdr:rowOff>321470</xdr:rowOff>
    </xdr:from>
    <xdr:to>
      <xdr:col>38</xdr:col>
      <xdr:colOff>183697</xdr:colOff>
      <xdr:row>747</xdr:row>
      <xdr:rowOff>184377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96519" y="234743626"/>
          <a:ext cx="3978616" cy="5772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国立研究開発法人海洋研究開発機構</a:t>
          </a:r>
          <a:endParaRPr kumimoji="1" lang="en-US" altLang="ja-JP" sz="1100">
            <a:solidFill>
              <a:schemeClr val="tx1"/>
            </a:solidFill>
          </a:endParaRPr>
        </a:p>
        <a:p>
          <a:pPr algn="ctr"/>
          <a:r>
            <a:rPr kumimoji="1" lang="en-US" altLang="ja-JP" sz="1100">
              <a:solidFill>
                <a:schemeClr val="tx1"/>
              </a:solidFill>
            </a:rPr>
            <a:t>※0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137205</xdr:colOff>
      <xdr:row>749</xdr:row>
      <xdr:rowOff>39232</xdr:rowOff>
    </xdr:from>
    <xdr:to>
      <xdr:col>28</xdr:col>
      <xdr:colOff>137205</xdr:colOff>
      <xdr:row>750</xdr:row>
      <xdr:rowOff>112258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826805" y="237173632"/>
          <a:ext cx="0" cy="4286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751</xdr:row>
      <xdr:rowOff>317500</xdr:rowOff>
    </xdr:from>
    <xdr:to>
      <xdr:col>38</xdr:col>
      <xdr:colOff>170997</xdr:colOff>
      <xdr:row>755</xdr:row>
      <xdr:rowOff>266700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98900" y="238163100"/>
          <a:ext cx="3993697" cy="1371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p>
        <a:p>
          <a:pPr algn="ctr"/>
          <a:r>
            <a:rPr kumimoji="1" lang="ja-JP" altLang="en-US" sz="1100">
              <a:solidFill>
                <a:sysClr val="windowText" lastClr="000000"/>
              </a:solidFill>
            </a:rPr>
            <a:t>海底広域研究船の建造</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0" lang="ja-JP" altLang="en-US" sz="1100">
              <a:solidFill>
                <a:sysClr val="windowText" lastClr="000000"/>
              </a:solidFill>
            </a:rPr>
            <a:t>三菱重工業株式会社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101600</xdr:colOff>
      <xdr:row>747</xdr:row>
      <xdr:rowOff>241300</xdr:rowOff>
    </xdr:from>
    <xdr:to>
      <xdr:col>37</xdr:col>
      <xdr:colOff>74500</xdr:colOff>
      <xdr:row>749</xdr:row>
      <xdr:rowOff>285295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165600" y="236664500"/>
          <a:ext cx="3427300" cy="7551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国立研究開発法人海洋研究開発機構の業務の</a:t>
          </a:r>
          <a:endParaRPr kumimoji="1" lang="en-US" altLang="ja-JP" sz="1100">
            <a:solidFill>
              <a:schemeClr val="tx1"/>
            </a:solidFill>
          </a:endParaRPr>
        </a:p>
        <a:p>
          <a:pPr algn="ctr"/>
          <a:r>
            <a:rPr kumimoji="1" lang="ja-JP" altLang="en-US" sz="1100">
              <a:solidFill>
                <a:schemeClr val="tx1"/>
              </a:solidFill>
            </a:rPr>
            <a:t>遂行に必要な船舶の建造業務の実施</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20</xdr:col>
      <xdr:colOff>50800</xdr:colOff>
      <xdr:row>742</xdr:row>
      <xdr:rowOff>88900</xdr:rowOff>
    </xdr:from>
    <xdr:to>
      <xdr:col>37</xdr:col>
      <xdr:colOff>1588</xdr:colOff>
      <xdr:row>743</xdr:row>
      <xdr:rowOff>292894</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114800" y="234734100"/>
          <a:ext cx="3405188" cy="559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747</xdr:row>
      <xdr:rowOff>266700</xdr:rowOff>
    </xdr:from>
    <xdr:to>
      <xdr:col>37</xdr:col>
      <xdr:colOff>141288</xdr:colOff>
      <xdr:row>749</xdr:row>
      <xdr:rowOff>115094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254500" y="236689900"/>
          <a:ext cx="3405188" cy="559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139700</xdr:colOff>
      <xdr:row>750</xdr:row>
      <xdr:rowOff>127000</xdr:rowOff>
    </xdr:from>
    <xdr:to>
      <xdr:col>32</xdr:col>
      <xdr:colOff>160564</xdr:colOff>
      <xdr:row>751</xdr:row>
      <xdr:rowOff>240844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016500" y="237617000"/>
          <a:ext cx="1646464" cy="4694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随意契約</a:t>
          </a:r>
        </a:p>
        <a:p>
          <a:pPr algn="ctr"/>
          <a:r>
            <a:rPr kumimoji="1" lang="ja-JP" altLang="en-US" sz="900">
              <a:solidFill>
                <a:schemeClr val="tx1"/>
              </a:solidFill>
            </a:rPr>
            <a:t>（企画競争）</a:t>
          </a:r>
        </a:p>
      </xdr:txBody>
    </xdr:sp>
    <xdr:clientData/>
  </xdr:twoCellAnchor>
  <xdr:twoCellAnchor>
    <xdr:from>
      <xdr:col>26</xdr:col>
      <xdr:colOff>165100</xdr:colOff>
      <xdr:row>750</xdr:row>
      <xdr:rowOff>177800</xdr:rowOff>
    </xdr:from>
    <xdr:to>
      <xdr:col>30</xdr:col>
      <xdr:colOff>152400</xdr:colOff>
      <xdr:row>751</xdr:row>
      <xdr:rowOff>179387</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448300" y="237667800"/>
          <a:ext cx="800100" cy="357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139700</xdr:colOff>
      <xdr:row>756</xdr:row>
      <xdr:rowOff>38100</xdr:rowOff>
    </xdr:from>
    <xdr:to>
      <xdr:col>37</xdr:col>
      <xdr:colOff>90488</xdr:colOff>
      <xdr:row>756</xdr:row>
      <xdr:rowOff>597694</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203700" y="239661700"/>
          <a:ext cx="3405188" cy="559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139700</xdr:colOff>
      <xdr:row>756</xdr:row>
      <xdr:rowOff>12700</xdr:rowOff>
    </xdr:from>
    <xdr:to>
      <xdr:col>37</xdr:col>
      <xdr:colOff>112600</xdr:colOff>
      <xdr:row>757</xdr:row>
      <xdr:rowOff>94795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203700" y="239636300"/>
          <a:ext cx="3427300" cy="7551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海底広域研究船「かいめい」の建造業務</a:t>
          </a:r>
        </a:p>
      </xdr:txBody>
    </xdr:sp>
    <xdr:clientData/>
  </xdr:twoCellAnchor>
  <xdr:twoCellAnchor>
    <xdr:from>
      <xdr:col>18</xdr:col>
      <xdr:colOff>76200</xdr:colOff>
      <xdr:row>756</xdr:row>
      <xdr:rowOff>309562</xdr:rowOff>
    </xdr:from>
    <xdr:to>
      <xdr:col>39</xdr:col>
      <xdr:colOff>50800</xdr:colOff>
      <xdr:row>758</xdr:row>
      <xdr:rowOff>660400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719513" y="238660781"/>
          <a:ext cx="4225131" cy="16843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平成</a:t>
          </a:r>
          <a:r>
            <a:rPr kumimoji="1" lang="en-US" altLang="ja-JP" sz="1100">
              <a:solidFill>
                <a:schemeClr val="tx1"/>
              </a:solidFill>
            </a:rPr>
            <a:t>28</a:t>
          </a:r>
          <a:r>
            <a:rPr kumimoji="1" lang="ja-JP" altLang="en-US" sz="1100">
              <a:solidFill>
                <a:schemeClr val="tx1"/>
              </a:solidFill>
            </a:rPr>
            <a:t>年度船舶建造費補助金は、平成</a:t>
          </a:r>
          <a:r>
            <a:rPr kumimoji="1" lang="en-US" altLang="ja-JP" sz="1100">
              <a:solidFill>
                <a:schemeClr val="tx1"/>
              </a:solidFill>
            </a:rPr>
            <a:t>24</a:t>
          </a:r>
          <a:r>
            <a:rPr kumimoji="1" lang="ja-JP" altLang="en-US" sz="1100">
              <a:solidFill>
                <a:schemeClr val="tx1"/>
              </a:solidFill>
            </a:rPr>
            <a:t>年度に措置された国庫債務負担行為による補助金であり（総予算額</a:t>
          </a:r>
          <a:r>
            <a:rPr kumimoji="1" lang="en-US" altLang="ja-JP" sz="1100">
              <a:solidFill>
                <a:schemeClr val="tx1"/>
              </a:solidFill>
            </a:rPr>
            <a:t>20,700</a:t>
          </a:r>
          <a:r>
            <a:rPr kumimoji="1" lang="ja-JP" altLang="en-US" sz="1100">
              <a:solidFill>
                <a:schemeClr val="tx1"/>
              </a:solidFill>
            </a:rPr>
            <a:t>百万円）、平成</a:t>
          </a:r>
          <a:r>
            <a:rPr kumimoji="1" lang="en-US" altLang="ja-JP" sz="1100">
              <a:solidFill>
                <a:schemeClr val="tx1"/>
              </a:solidFill>
            </a:rPr>
            <a:t>28</a:t>
          </a:r>
          <a:r>
            <a:rPr kumimoji="1" lang="ja-JP" altLang="en-US" sz="1100">
              <a:solidFill>
                <a:schemeClr val="tx1"/>
              </a:solidFill>
            </a:rPr>
            <a:t>年度は予算額</a:t>
          </a:r>
          <a:r>
            <a:rPr kumimoji="1" lang="en-US" altLang="ja-JP" sz="1100">
              <a:solidFill>
                <a:schemeClr val="tx1"/>
              </a:solidFill>
            </a:rPr>
            <a:t>100</a:t>
          </a:r>
          <a:r>
            <a:rPr kumimoji="1" lang="ja-JP" altLang="en-US" sz="1100">
              <a:solidFill>
                <a:schemeClr val="tx1"/>
              </a:solidFill>
            </a:rPr>
            <a:t>百万円に対し執行額は</a:t>
          </a:r>
          <a:r>
            <a:rPr kumimoji="1" lang="en-US" altLang="ja-JP" sz="1100">
              <a:solidFill>
                <a:schemeClr val="tx1"/>
              </a:solidFill>
            </a:rPr>
            <a:t>80</a:t>
          </a:r>
          <a:r>
            <a:rPr kumimoji="1" lang="ja-JP" altLang="en-US" sz="1100">
              <a:solidFill>
                <a:schemeClr val="tx1"/>
              </a:solidFill>
            </a:rPr>
            <a:t>百万円となる予定であったが、一部納入遅延による遅滞金が発生し、その額が</a:t>
          </a:r>
          <a:r>
            <a:rPr kumimoji="1" lang="en-US" altLang="ja-JP" sz="1100">
              <a:solidFill>
                <a:schemeClr val="tx1"/>
              </a:solidFill>
            </a:rPr>
            <a:t>80</a:t>
          </a:r>
          <a:r>
            <a:rPr kumimoji="1" lang="ja-JP" altLang="en-US" sz="1100">
              <a:solidFill>
                <a:schemeClr val="tx1"/>
              </a:solidFill>
            </a:rPr>
            <a:t>百万円を上回ったことにより執行額は</a:t>
          </a:r>
          <a:r>
            <a:rPr kumimoji="1" lang="en-US" altLang="ja-JP" sz="1100">
              <a:solidFill>
                <a:schemeClr val="tx1"/>
              </a:solidFill>
            </a:rPr>
            <a:t>0</a:t>
          </a:r>
          <a:r>
            <a:rPr kumimoji="1" lang="ja-JP" altLang="en-US" sz="1100">
              <a:solidFill>
                <a:schemeClr val="tx1"/>
              </a:solidFill>
            </a:rPr>
            <a:t>円となっている。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80" zoomScaleNormal="75" zoomScaleSheetLayoutView="80" zoomScalePageLayoutView="85" workbookViewId="0">
      <selection activeCell="AO868" sqref="AO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296</v>
      </c>
      <c r="AT2" s="967"/>
      <c r="AU2" s="967"/>
      <c r="AV2" s="52" t="str">
        <f>IF(AW2="", "", "-")</f>
        <v/>
      </c>
      <c r="AW2" s="939"/>
      <c r="AX2" s="939"/>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567</v>
      </c>
      <c r="AK3" s="898"/>
      <c r="AL3" s="898"/>
      <c r="AM3" s="898"/>
      <c r="AN3" s="898"/>
      <c r="AO3" s="898"/>
      <c r="AP3" s="898"/>
      <c r="AQ3" s="898"/>
      <c r="AR3" s="898"/>
      <c r="AS3" s="898"/>
      <c r="AT3" s="898"/>
      <c r="AU3" s="898"/>
      <c r="AV3" s="898"/>
      <c r="AW3" s="898"/>
      <c r="AX3" s="24" t="s">
        <v>66</v>
      </c>
    </row>
    <row r="4" spans="1:50" ht="24.75" customHeight="1" x14ac:dyDescent="0.15">
      <c r="A4" s="730" t="s">
        <v>26</v>
      </c>
      <c r="B4" s="731"/>
      <c r="C4" s="731"/>
      <c r="D4" s="731"/>
      <c r="E4" s="731"/>
      <c r="F4" s="731"/>
      <c r="G4" s="708" t="s">
        <v>559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7" t="s">
        <v>180</v>
      </c>
      <c r="H5" s="868"/>
      <c r="I5" s="868"/>
      <c r="J5" s="868"/>
      <c r="K5" s="868"/>
      <c r="L5" s="868"/>
      <c r="M5" s="869" t="s">
        <v>67</v>
      </c>
      <c r="N5" s="870"/>
      <c r="O5" s="870"/>
      <c r="P5" s="870"/>
      <c r="Q5" s="870"/>
      <c r="R5" s="871"/>
      <c r="S5" s="872" t="s">
        <v>132</v>
      </c>
      <c r="T5" s="868"/>
      <c r="U5" s="868"/>
      <c r="V5" s="868"/>
      <c r="W5" s="868"/>
      <c r="X5" s="873"/>
      <c r="Y5" s="724" t="s">
        <v>3</v>
      </c>
      <c r="Z5" s="557"/>
      <c r="AA5" s="557"/>
      <c r="AB5" s="557"/>
      <c r="AC5" s="557"/>
      <c r="AD5" s="558"/>
      <c r="AE5" s="725" t="s">
        <v>561</v>
      </c>
      <c r="AF5" s="725"/>
      <c r="AG5" s="725"/>
      <c r="AH5" s="725"/>
      <c r="AI5" s="725"/>
      <c r="AJ5" s="725"/>
      <c r="AK5" s="725"/>
      <c r="AL5" s="725"/>
      <c r="AM5" s="725"/>
      <c r="AN5" s="725"/>
      <c r="AO5" s="725"/>
      <c r="AP5" s="726"/>
      <c r="AQ5" s="727" t="s">
        <v>629</v>
      </c>
      <c r="AR5" s="728"/>
      <c r="AS5" s="728"/>
      <c r="AT5" s="728"/>
      <c r="AU5" s="728"/>
      <c r="AV5" s="728"/>
      <c r="AW5" s="728"/>
      <c r="AX5" s="729"/>
    </row>
    <row r="6" spans="1:50" ht="39" customHeight="1" x14ac:dyDescent="0.15">
      <c r="A6" s="732" t="s">
        <v>4</v>
      </c>
      <c r="B6" s="733"/>
      <c r="C6" s="733"/>
      <c r="D6" s="733"/>
      <c r="E6" s="733"/>
      <c r="F6" s="733"/>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563</v>
      </c>
      <c r="H7" s="518"/>
      <c r="I7" s="518"/>
      <c r="J7" s="518"/>
      <c r="K7" s="518"/>
      <c r="L7" s="518"/>
      <c r="M7" s="518"/>
      <c r="N7" s="518"/>
      <c r="O7" s="518"/>
      <c r="P7" s="518"/>
      <c r="Q7" s="518"/>
      <c r="R7" s="518"/>
      <c r="S7" s="518"/>
      <c r="T7" s="518"/>
      <c r="U7" s="518"/>
      <c r="V7" s="518"/>
      <c r="W7" s="518"/>
      <c r="X7" s="519"/>
      <c r="Y7" s="950" t="s">
        <v>5</v>
      </c>
      <c r="Z7" s="480"/>
      <c r="AA7" s="480"/>
      <c r="AB7" s="480"/>
      <c r="AC7" s="480"/>
      <c r="AD7" s="951"/>
      <c r="AE7" s="940" t="s">
        <v>564</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4" t="s">
        <v>391</v>
      </c>
      <c r="B8" s="515"/>
      <c r="C8" s="515"/>
      <c r="D8" s="515"/>
      <c r="E8" s="515"/>
      <c r="F8" s="516"/>
      <c r="G8" s="968" t="str">
        <f>入力規則等!A26</f>
        <v>海洋政策、科学技術・イノベーション</v>
      </c>
      <c r="H8" s="746"/>
      <c r="I8" s="746"/>
      <c r="J8" s="746"/>
      <c r="K8" s="746"/>
      <c r="L8" s="746"/>
      <c r="M8" s="746"/>
      <c r="N8" s="746"/>
      <c r="O8" s="746"/>
      <c r="P8" s="746"/>
      <c r="Q8" s="746"/>
      <c r="R8" s="746"/>
      <c r="S8" s="746"/>
      <c r="T8" s="746"/>
      <c r="U8" s="746"/>
      <c r="V8" s="746"/>
      <c r="W8" s="746"/>
      <c r="X8" s="969"/>
      <c r="Y8" s="874" t="s">
        <v>392</v>
      </c>
      <c r="Z8" s="875"/>
      <c r="AA8" s="875"/>
      <c r="AB8" s="875"/>
      <c r="AC8" s="875"/>
      <c r="AD8" s="876"/>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7" t="s">
        <v>24</v>
      </c>
      <c r="B9" s="878"/>
      <c r="C9" s="878"/>
      <c r="D9" s="878"/>
      <c r="E9" s="878"/>
      <c r="F9" s="878"/>
      <c r="G9" s="879" t="s">
        <v>565</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4" t="s">
        <v>31</v>
      </c>
      <c r="B10" s="685"/>
      <c r="C10" s="685"/>
      <c r="D10" s="685"/>
      <c r="E10" s="685"/>
      <c r="F10" s="685"/>
      <c r="G10" s="775" t="s">
        <v>566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2" t="s">
        <v>25</v>
      </c>
      <c r="B12" s="973"/>
      <c r="C12" s="973"/>
      <c r="D12" s="973"/>
      <c r="E12" s="973"/>
      <c r="F12" s="974"/>
      <c r="G12" s="783"/>
      <c r="H12" s="784"/>
      <c r="I12" s="784"/>
      <c r="J12" s="784"/>
      <c r="K12" s="784"/>
      <c r="L12" s="784"/>
      <c r="M12" s="784"/>
      <c r="N12" s="784"/>
      <c r="O12" s="784"/>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v>663</v>
      </c>
      <c r="Q13" s="682"/>
      <c r="R13" s="682"/>
      <c r="S13" s="682"/>
      <c r="T13" s="682"/>
      <c r="U13" s="682"/>
      <c r="V13" s="683"/>
      <c r="W13" s="681">
        <v>301</v>
      </c>
      <c r="X13" s="682"/>
      <c r="Y13" s="682"/>
      <c r="Z13" s="682"/>
      <c r="AA13" s="682"/>
      <c r="AB13" s="682"/>
      <c r="AC13" s="683"/>
      <c r="AD13" s="681" t="s">
        <v>626</v>
      </c>
      <c r="AE13" s="682"/>
      <c r="AF13" s="682"/>
      <c r="AG13" s="682"/>
      <c r="AH13" s="682"/>
      <c r="AI13" s="682"/>
      <c r="AJ13" s="683"/>
      <c r="AK13" s="681" t="s">
        <v>624</v>
      </c>
      <c r="AL13" s="682"/>
      <c r="AM13" s="682"/>
      <c r="AN13" s="682"/>
      <c r="AO13" s="682"/>
      <c r="AP13" s="682"/>
      <c r="AQ13" s="683"/>
      <c r="AR13" s="947">
        <v>910</v>
      </c>
      <c r="AS13" s="948"/>
      <c r="AT13" s="948"/>
      <c r="AU13" s="948"/>
      <c r="AV13" s="948"/>
      <c r="AW13" s="948"/>
      <c r="AX13" s="949"/>
    </row>
    <row r="14" spans="1:50" ht="21" customHeight="1" x14ac:dyDescent="0.15">
      <c r="A14" s="640"/>
      <c r="B14" s="641"/>
      <c r="C14" s="641"/>
      <c r="D14" s="641"/>
      <c r="E14" s="641"/>
      <c r="F14" s="642"/>
      <c r="G14" s="751"/>
      <c r="H14" s="752"/>
      <c r="I14" s="737" t="s">
        <v>9</v>
      </c>
      <c r="J14" s="786"/>
      <c r="K14" s="786"/>
      <c r="L14" s="786"/>
      <c r="M14" s="786"/>
      <c r="N14" s="786"/>
      <c r="O14" s="787"/>
      <c r="P14" s="681">
        <v>2039</v>
      </c>
      <c r="Q14" s="682"/>
      <c r="R14" s="682"/>
      <c r="S14" s="682"/>
      <c r="T14" s="682"/>
      <c r="U14" s="682"/>
      <c r="V14" s="683"/>
      <c r="W14" s="681" t="s">
        <v>624</v>
      </c>
      <c r="X14" s="682"/>
      <c r="Y14" s="682"/>
      <c r="Z14" s="682"/>
      <c r="AA14" s="682"/>
      <c r="AB14" s="682"/>
      <c r="AC14" s="683"/>
      <c r="AD14" s="681" t="s">
        <v>624</v>
      </c>
      <c r="AE14" s="682"/>
      <c r="AF14" s="682"/>
      <c r="AG14" s="682"/>
      <c r="AH14" s="682"/>
      <c r="AI14" s="682"/>
      <c r="AJ14" s="683"/>
      <c r="AK14" s="681" t="s">
        <v>576</v>
      </c>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v>89</v>
      </c>
      <c r="Q15" s="682"/>
      <c r="R15" s="682"/>
      <c r="S15" s="682"/>
      <c r="T15" s="682"/>
      <c r="U15" s="682"/>
      <c r="V15" s="683"/>
      <c r="W15" s="681" t="s">
        <v>624</v>
      </c>
      <c r="X15" s="682"/>
      <c r="Y15" s="682"/>
      <c r="Z15" s="682"/>
      <c r="AA15" s="682"/>
      <c r="AB15" s="682"/>
      <c r="AC15" s="683"/>
      <c r="AD15" s="681">
        <v>100</v>
      </c>
      <c r="AE15" s="682"/>
      <c r="AF15" s="682"/>
      <c r="AG15" s="682"/>
      <c r="AH15" s="682"/>
      <c r="AI15" s="682"/>
      <c r="AJ15" s="683"/>
      <c r="AK15" s="681" t="s">
        <v>624</v>
      </c>
      <c r="AL15" s="682"/>
      <c r="AM15" s="682"/>
      <c r="AN15" s="682"/>
      <c r="AO15" s="682"/>
      <c r="AP15" s="682"/>
      <c r="AQ15" s="683"/>
      <c r="AR15" s="681" t="s">
        <v>634</v>
      </c>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623</v>
      </c>
      <c r="Q16" s="682"/>
      <c r="R16" s="682"/>
      <c r="S16" s="682"/>
      <c r="T16" s="682"/>
      <c r="U16" s="682"/>
      <c r="V16" s="683"/>
      <c r="W16" s="681">
        <v>-100</v>
      </c>
      <c r="X16" s="682"/>
      <c r="Y16" s="682"/>
      <c r="Z16" s="682"/>
      <c r="AA16" s="682"/>
      <c r="AB16" s="682"/>
      <c r="AC16" s="683"/>
      <c r="AD16" s="681" t="s">
        <v>623</v>
      </c>
      <c r="AE16" s="682"/>
      <c r="AF16" s="682"/>
      <c r="AG16" s="682"/>
      <c r="AH16" s="682"/>
      <c r="AI16" s="682"/>
      <c r="AJ16" s="683"/>
      <c r="AK16" s="681" t="s">
        <v>576</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624</v>
      </c>
      <c r="Q17" s="682"/>
      <c r="R17" s="682"/>
      <c r="S17" s="682"/>
      <c r="T17" s="682"/>
      <c r="U17" s="682"/>
      <c r="V17" s="683"/>
      <c r="W17" s="681" t="s">
        <v>625</v>
      </c>
      <c r="X17" s="682"/>
      <c r="Y17" s="682"/>
      <c r="Z17" s="682"/>
      <c r="AA17" s="682"/>
      <c r="AB17" s="682"/>
      <c r="AC17" s="683"/>
      <c r="AD17" s="681" t="s">
        <v>624</v>
      </c>
      <c r="AE17" s="682"/>
      <c r="AF17" s="682"/>
      <c r="AG17" s="682"/>
      <c r="AH17" s="682"/>
      <c r="AI17" s="682"/>
      <c r="AJ17" s="683"/>
      <c r="AK17" s="681" t="s">
        <v>576</v>
      </c>
      <c r="AL17" s="682"/>
      <c r="AM17" s="682"/>
      <c r="AN17" s="682"/>
      <c r="AO17" s="682"/>
      <c r="AP17" s="682"/>
      <c r="AQ17" s="683"/>
      <c r="AR17" s="945"/>
      <c r="AS17" s="945"/>
      <c r="AT17" s="945"/>
      <c r="AU17" s="945"/>
      <c r="AV17" s="945"/>
      <c r="AW17" s="945"/>
      <c r="AX17" s="946"/>
    </row>
    <row r="18" spans="1:50" ht="24.75" customHeight="1" x14ac:dyDescent="0.15">
      <c r="A18" s="640"/>
      <c r="B18" s="641"/>
      <c r="C18" s="641"/>
      <c r="D18" s="641"/>
      <c r="E18" s="641"/>
      <c r="F18" s="642"/>
      <c r="G18" s="753"/>
      <c r="H18" s="754"/>
      <c r="I18" s="742" t="s">
        <v>21</v>
      </c>
      <c r="J18" s="743"/>
      <c r="K18" s="743"/>
      <c r="L18" s="743"/>
      <c r="M18" s="743"/>
      <c r="N18" s="743"/>
      <c r="O18" s="744"/>
      <c r="P18" s="907">
        <f>SUM(P13:V17)</f>
        <v>2791</v>
      </c>
      <c r="Q18" s="908"/>
      <c r="R18" s="908"/>
      <c r="S18" s="908"/>
      <c r="T18" s="908"/>
      <c r="U18" s="908"/>
      <c r="V18" s="909"/>
      <c r="W18" s="907">
        <f>SUM(W13:AC17)</f>
        <v>201</v>
      </c>
      <c r="X18" s="908"/>
      <c r="Y18" s="908"/>
      <c r="Z18" s="908"/>
      <c r="AA18" s="908"/>
      <c r="AB18" s="908"/>
      <c r="AC18" s="909"/>
      <c r="AD18" s="907">
        <f>SUM(AD13:AJ17)</f>
        <v>100</v>
      </c>
      <c r="AE18" s="908"/>
      <c r="AF18" s="908"/>
      <c r="AG18" s="908"/>
      <c r="AH18" s="908"/>
      <c r="AI18" s="908"/>
      <c r="AJ18" s="909"/>
      <c r="AK18" s="907">
        <f>SUM(AK13:AQ17)</f>
        <v>0</v>
      </c>
      <c r="AL18" s="908"/>
      <c r="AM18" s="908"/>
      <c r="AN18" s="908"/>
      <c r="AO18" s="908"/>
      <c r="AP18" s="908"/>
      <c r="AQ18" s="909"/>
      <c r="AR18" s="907">
        <f>SUM(AR13:AX17)</f>
        <v>910</v>
      </c>
      <c r="AS18" s="908"/>
      <c r="AT18" s="908"/>
      <c r="AU18" s="908"/>
      <c r="AV18" s="908"/>
      <c r="AW18" s="908"/>
      <c r="AX18" s="910"/>
    </row>
    <row r="19" spans="1:50" ht="24.75" customHeight="1" x14ac:dyDescent="0.15">
      <c r="A19" s="640"/>
      <c r="B19" s="641"/>
      <c r="C19" s="641"/>
      <c r="D19" s="641"/>
      <c r="E19" s="641"/>
      <c r="F19" s="642"/>
      <c r="G19" s="905" t="s">
        <v>10</v>
      </c>
      <c r="H19" s="906"/>
      <c r="I19" s="906"/>
      <c r="J19" s="906"/>
      <c r="K19" s="906"/>
      <c r="L19" s="906"/>
      <c r="M19" s="906"/>
      <c r="N19" s="906"/>
      <c r="O19" s="906"/>
      <c r="P19" s="681">
        <v>2755.5</v>
      </c>
      <c r="Q19" s="682"/>
      <c r="R19" s="682"/>
      <c r="S19" s="682"/>
      <c r="T19" s="682"/>
      <c r="U19" s="682"/>
      <c r="V19" s="683"/>
      <c r="W19" s="681">
        <v>201</v>
      </c>
      <c r="X19" s="682"/>
      <c r="Y19" s="682"/>
      <c r="Z19" s="682"/>
      <c r="AA19" s="682"/>
      <c r="AB19" s="682"/>
      <c r="AC19" s="683"/>
      <c r="AD19" s="681">
        <v>0</v>
      </c>
      <c r="AE19" s="682"/>
      <c r="AF19" s="682"/>
      <c r="AG19" s="682"/>
      <c r="AH19" s="682"/>
      <c r="AI19" s="682"/>
      <c r="AJ19" s="683"/>
      <c r="AK19" s="353"/>
      <c r="AL19" s="353"/>
      <c r="AM19" s="353"/>
      <c r="AN19" s="353"/>
      <c r="AO19" s="353"/>
      <c r="AP19" s="353"/>
      <c r="AQ19" s="353"/>
      <c r="AR19" s="353"/>
      <c r="AS19" s="353"/>
      <c r="AT19" s="353"/>
      <c r="AU19" s="353"/>
      <c r="AV19" s="353"/>
      <c r="AW19" s="353"/>
      <c r="AX19" s="355"/>
    </row>
    <row r="20" spans="1:50" ht="24.75" customHeight="1" x14ac:dyDescent="0.15">
      <c r="A20" s="640"/>
      <c r="B20" s="641"/>
      <c r="C20" s="641"/>
      <c r="D20" s="641"/>
      <c r="E20" s="641"/>
      <c r="F20" s="642"/>
      <c r="G20" s="905" t="s">
        <v>11</v>
      </c>
      <c r="H20" s="906"/>
      <c r="I20" s="906"/>
      <c r="J20" s="906"/>
      <c r="K20" s="906"/>
      <c r="L20" s="906"/>
      <c r="M20" s="906"/>
      <c r="N20" s="906"/>
      <c r="O20" s="906"/>
      <c r="P20" s="352">
        <f>IF(P18=0, "-", SUM(P19)/P18)</f>
        <v>0.98728054460766745</v>
      </c>
      <c r="Q20" s="352"/>
      <c r="R20" s="352"/>
      <c r="S20" s="352"/>
      <c r="T20" s="352"/>
      <c r="U20" s="352"/>
      <c r="V20" s="352"/>
      <c r="W20" s="352">
        <f t="shared" ref="W20" si="0">IF(W18=0, "-", SUM(W19)/W18)</f>
        <v>1</v>
      </c>
      <c r="X20" s="352"/>
      <c r="Y20" s="352"/>
      <c r="Z20" s="352"/>
      <c r="AA20" s="352"/>
      <c r="AB20" s="352"/>
      <c r="AC20" s="352"/>
      <c r="AD20" s="352">
        <f t="shared" ref="AD20" si="1">IF(AD18=0, "-", SUM(AD19)/AD18)</f>
        <v>0</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7"/>
      <c r="B21" s="878"/>
      <c r="C21" s="878"/>
      <c r="D21" s="878"/>
      <c r="E21" s="878"/>
      <c r="F21" s="975"/>
      <c r="G21" s="350" t="s">
        <v>508</v>
      </c>
      <c r="H21" s="351"/>
      <c r="I21" s="351"/>
      <c r="J21" s="351"/>
      <c r="K21" s="351"/>
      <c r="L21" s="351"/>
      <c r="M21" s="351"/>
      <c r="N21" s="351"/>
      <c r="O21" s="351"/>
      <c r="P21" s="352">
        <f>IF(P19=0, "-", SUM(P19)/SUM(P13,P14))</f>
        <v>1.01980014803849</v>
      </c>
      <c r="Q21" s="352"/>
      <c r="R21" s="352"/>
      <c r="S21" s="352"/>
      <c r="T21" s="352"/>
      <c r="U21" s="352"/>
      <c r="V21" s="352"/>
      <c r="W21" s="352">
        <f t="shared" ref="W21" si="2">IF(W19=0, "-", SUM(W19)/SUM(W13,W14))</f>
        <v>0.66777408637873759</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3" t="s">
        <v>485</v>
      </c>
      <c r="B22" s="994"/>
      <c r="C22" s="994"/>
      <c r="D22" s="994"/>
      <c r="E22" s="994"/>
      <c r="F22" s="995"/>
      <c r="G22" s="980" t="s">
        <v>483</v>
      </c>
      <c r="H22" s="244"/>
      <c r="I22" s="244"/>
      <c r="J22" s="244"/>
      <c r="K22" s="244"/>
      <c r="L22" s="244"/>
      <c r="M22" s="244"/>
      <c r="N22" s="244"/>
      <c r="O22" s="245"/>
      <c r="P22" s="970" t="s">
        <v>482</v>
      </c>
      <c r="Q22" s="244"/>
      <c r="R22" s="244"/>
      <c r="S22" s="244"/>
      <c r="T22" s="244"/>
      <c r="U22" s="244"/>
      <c r="V22" s="245"/>
      <c r="W22" s="970" t="s">
        <v>481</v>
      </c>
      <c r="X22" s="244"/>
      <c r="Y22" s="244"/>
      <c r="Z22" s="244"/>
      <c r="AA22" s="244"/>
      <c r="AB22" s="244"/>
      <c r="AC22" s="245"/>
      <c r="AD22" s="970" t="s">
        <v>480</v>
      </c>
      <c r="AE22" s="244"/>
      <c r="AF22" s="244"/>
      <c r="AG22" s="244"/>
      <c r="AH22" s="244"/>
      <c r="AI22" s="244"/>
      <c r="AJ22" s="244"/>
      <c r="AK22" s="244"/>
      <c r="AL22" s="244"/>
      <c r="AM22" s="244"/>
      <c r="AN22" s="244"/>
      <c r="AO22" s="244"/>
      <c r="AP22" s="244"/>
      <c r="AQ22" s="244"/>
      <c r="AR22" s="244"/>
      <c r="AS22" s="244"/>
      <c r="AT22" s="244"/>
      <c r="AU22" s="244"/>
      <c r="AV22" s="244"/>
      <c r="AW22" s="244"/>
      <c r="AX22" s="1002"/>
    </row>
    <row r="23" spans="1:50" ht="46.5" customHeight="1" x14ac:dyDescent="0.15">
      <c r="A23" s="996"/>
      <c r="B23" s="997"/>
      <c r="C23" s="997"/>
      <c r="D23" s="997"/>
      <c r="E23" s="997"/>
      <c r="F23" s="998"/>
      <c r="G23" s="981" t="s">
        <v>633</v>
      </c>
      <c r="H23" s="982"/>
      <c r="I23" s="982"/>
      <c r="J23" s="982"/>
      <c r="K23" s="982"/>
      <c r="L23" s="982"/>
      <c r="M23" s="982"/>
      <c r="N23" s="982"/>
      <c r="O23" s="983"/>
      <c r="P23" s="947">
        <v>0</v>
      </c>
      <c r="Q23" s="948"/>
      <c r="R23" s="948"/>
      <c r="S23" s="948"/>
      <c r="T23" s="948"/>
      <c r="U23" s="948"/>
      <c r="V23" s="971"/>
      <c r="W23" s="947">
        <v>910</v>
      </c>
      <c r="X23" s="948"/>
      <c r="Y23" s="948"/>
      <c r="Z23" s="948"/>
      <c r="AA23" s="948"/>
      <c r="AB23" s="948"/>
      <c r="AC23" s="971"/>
      <c r="AD23" s="1003" t="s">
        <v>632</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c r="H24" s="985"/>
      <c r="I24" s="985"/>
      <c r="J24" s="985"/>
      <c r="K24" s="985"/>
      <c r="L24" s="985"/>
      <c r="M24" s="985"/>
      <c r="N24" s="985"/>
      <c r="O24" s="986"/>
      <c r="P24" s="681"/>
      <c r="Q24" s="682"/>
      <c r="R24" s="682"/>
      <c r="S24" s="682"/>
      <c r="T24" s="682"/>
      <c r="U24" s="682"/>
      <c r="V24" s="683"/>
      <c r="W24" s="681"/>
      <c r="X24" s="682"/>
      <c r="Y24" s="682"/>
      <c r="Z24" s="682"/>
      <c r="AA24" s="682"/>
      <c r="AB24" s="682"/>
      <c r="AC24" s="683"/>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81"/>
      <c r="Q25" s="682"/>
      <c r="R25" s="682"/>
      <c r="S25" s="682"/>
      <c r="T25" s="682"/>
      <c r="U25" s="682"/>
      <c r="V25" s="683"/>
      <c r="W25" s="681"/>
      <c r="X25" s="682"/>
      <c r="Y25" s="682"/>
      <c r="Z25" s="682"/>
      <c r="AA25" s="682"/>
      <c r="AB25" s="682"/>
      <c r="AC25" s="683"/>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c r="H26" s="985"/>
      <c r="I26" s="985"/>
      <c r="J26" s="985"/>
      <c r="K26" s="985"/>
      <c r="L26" s="985"/>
      <c r="M26" s="985"/>
      <c r="N26" s="985"/>
      <c r="O26" s="986"/>
      <c r="P26" s="681"/>
      <c r="Q26" s="682"/>
      <c r="R26" s="682"/>
      <c r="S26" s="682"/>
      <c r="T26" s="682"/>
      <c r="U26" s="682"/>
      <c r="V26" s="683"/>
      <c r="W26" s="681"/>
      <c r="X26" s="682"/>
      <c r="Y26" s="682"/>
      <c r="Z26" s="682"/>
      <c r="AA26" s="682"/>
      <c r="AB26" s="682"/>
      <c r="AC26" s="683"/>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c r="H27" s="985"/>
      <c r="I27" s="985"/>
      <c r="J27" s="985"/>
      <c r="K27" s="985"/>
      <c r="L27" s="985"/>
      <c r="M27" s="985"/>
      <c r="N27" s="985"/>
      <c r="O27" s="986"/>
      <c r="P27" s="681"/>
      <c r="Q27" s="682"/>
      <c r="R27" s="682"/>
      <c r="S27" s="682"/>
      <c r="T27" s="682"/>
      <c r="U27" s="682"/>
      <c r="V27" s="683"/>
      <c r="W27" s="681"/>
      <c r="X27" s="682"/>
      <c r="Y27" s="682"/>
      <c r="Z27" s="682"/>
      <c r="AA27" s="682"/>
      <c r="AB27" s="682"/>
      <c r="AC27" s="683"/>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488</v>
      </c>
      <c r="H28" s="988"/>
      <c r="I28" s="988"/>
      <c r="J28" s="988"/>
      <c r="K28" s="988"/>
      <c r="L28" s="988"/>
      <c r="M28" s="988"/>
      <c r="N28" s="988"/>
      <c r="O28" s="989"/>
      <c r="P28" s="907" t="e">
        <f>P29-SUM(P23:P27)</f>
        <v>#VALUE!</v>
      </c>
      <c r="Q28" s="908"/>
      <c r="R28" s="908"/>
      <c r="S28" s="908"/>
      <c r="T28" s="908"/>
      <c r="U28" s="908"/>
      <c r="V28" s="909"/>
      <c r="W28" s="907">
        <f>W29-SUM(W23:W27)</f>
        <v>0</v>
      </c>
      <c r="X28" s="908"/>
      <c r="Y28" s="908"/>
      <c r="Z28" s="908"/>
      <c r="AA28" s="908"/>
      <c r="AB28" s="908"/>
      <c r="AC28" s="909"/>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62" t="str">
        <f>AK13</f>
        <v>-</v>
      </c>
      <c r="Q29" s="963"/>
      <c r="R29" s="963"/>
      <c r="S29" s="963"/>
      <c r="T29" s="963"/>
      <c r="U29" s="963"/>
      <c r="V29" s="964"/>
      <c r="W29" s="962">
        <f>AR13</f>
        <v>910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0" t="s">
        <v>501</v>
      </c>
      <c r="B30" s="891"/>
      <c r="C30" s="891"/>
      <c r="D30" s="891"/>
      <c r="E30" s="891"/>
      <c r="F30" s="892"/>
      <c r="G30" s="800" t="s">
        <v>266</v>
      </c>
      <c r="H30" s="801"/>
      <c r="I30" s="801"/>
      <c r="J30" s="801"/>
      <c r="K30" s="801"/>
      <c r="L30" s="801"/>
      <c r="M30" s="801"/>
      <c r="N30" s="801"/>
      <c r="O30" s="802"/>
      <c r="P30" s="885" t="s">
        <v>60</v>
      </c>
      <c r="Q30" s="801"/>
      <c r="R30" s="801"/>
      <c r="S30" s="801"/>
      <c r="T30" s="801"/>
      <c r="U30" s="801"/>
      <c r="V30" s="801"/>
      <c r="W30" s="801"/>
      <c r="X30" s="802"/>
      <c r="Y30" s="882"/>
      <c r="Z30" s="883"/>
      <c r="AA30" s="884"/>
      <c r="AB30" s="886" t="s">
        <v>12</v>
      </c>
      <c r="AC30" s="887"/>
      <c r="AD30" s="888"/>
      <c r="AE30" s="943" t="s">
        <v>358</v>
      </c>
      <c r="AF30" s="943"/>
      <c r="AG30" s="943"/>
      <c r="AH30" s="943"/>
      <c r="AI30" s="943" t="s">
        <v>359</v>
      </c>
      <c r="AJ30" s="943"/>
      <c r="AK30" s="943"/>
      <c r="AL30" s="943"/>
      <c r="AM30" s="943" t="s">
        <v>365</v>
      </c>
      <c r="AN30" s="943"/>
      <c r="AO30" s="943"/>
      <c r="AP30" s="886"/>
      <c r="AQ30" s="794" t="s">
        <v>356</v>
      </c>
      <c r="AR30" s="795"/>
      <c r="AS30" s="795"/>
      <c r="AT30" s="796"/>
      <c r="AU30" s="801" t="s">
        <v>254</v>
      </c>
      <c r="AV30" s="801"/>
      <c r="AW30" s="801"/>
      <c r="AX30" s="944"/>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29</v>
      </c>
      <c r="AR31" s="188"/>
      <c r="AS31" s="132" t="s">
        <v>357</v>
      </c>
      <c r="AT31" s="133"/>
      <c r="AU31" s="187" t="s">
        <v>608</v>
      </c>
      <c r="AV31" s="187"/>
      <c r="AW31" s="432" t="s">
        <v>301</v>
      </c>
      <c r="AX31" s="433"/>
    </row>
    <row r="32" spans="1:50" ht="29.25" customHeight="1" x14ac:dyDescent="0.15">
      <c r="A32" s="437"/>
      <c r="B32" s="435"/>
      <c r="C32" s="435"/>
      <c r="D32" s="435"/>
      <c r="E32" s="435"/>
      <c r="F32" s="436"/>
      <c r="G32" s="578" t="s">
        <v>606</v>
      </c>
      <c r="H32" s="579"/>
      <c r="I32" s="579"/>
      <c r="J32" s="579"/>
      <c r="K32" s="579"/>
      <c r="L32" s="579"/>
      <c r="M32" s="579"/>
      <c r="N32" s="579"/>
      <c r="O32" s="580"/>
      <c r="P32" s="101" t="s">
        <v>613</v>
      </c>
      <c r="Q32" s="101"/>
      <c r="R32" s="101"/>
      <c r="S32" s="101"/>
      <c r="T32" s="101"/>
      <c r="U32" s="101"/>
      <c r="V32" s="101"/>
      <c r="W32" s="101"/>
      <c r="X32" s="102"/>
      <c r="Y32" s="500" t="s">
        <v>13</v>
      </c>
      <c r="Z32" s="547"/>
      <c r="AA32" s="548"/>
      <c r="AB32" s="889" t="s">
        <v>630</v>
      </c>
      <c r="AC32" s="889"/>
      <c r="AD32" s="889"/>
      <c r="AE32" s="240">
        <v>100</v>
      </c>
      <c r="AF32" s="241"/>
      <c r="AG32" s="241"/>
      <c r="AH32" s="241"/>
      <c r="AI32" s="240">
        <v>100</v>
      </c>
      <c r="AJ32" s="241"/>
      <c r="AK32" s="241"/>
      <c r="AL32" s="241"/>
      <c r="AM32" s="240">
        <v>96.9</v>
      </c>
      <c r="AN32" s="241"/>
      <c r="AO32" s="241"/>
      <c r="AP32" s="241"/>
      <c r="AQ32" s="360" t="s">
        <v>568</v>
      </c>
      <c r="AR32" s="195"/>
      <c r="AS32" s="195"/>
      <c r="AT32" s="361"/>
      <c r="AU32" s="241" t="s">
        <v>608</v>
      </c>
      <c r="AV32" s="241"/>
      <c r="AW32" s="241"/>
      <c r="AX32" s="243"/>
    </row>
    <row r="33" spans="1:50" ht="29.25" customHeight="1" x14ac:dyDescent="0.15">
      <c r="A33" s="438"/>
      <c r="B33" s="439"/>
      <c r="C33" s="439"/>
      <c r="D33" s="439"/>
      <c r="E33" s="439"/>
      <c r="F33" s="440"/>
      <c r="G33" s="581"/>
      <c r="H33" s="582"/>
      <c r="I33" s="582"/>
      <c r="J33" s="582"/>
      <c r="K33" s="582"/>
      <c r="L33" s="582"/>
      <c r="M33" s="582"/>
      <c r="N33" s="582"/>
      <c r="O33" s="583"/>
      <c r="P33" s="104"/>
      <c r="Q33" s="104"/>
      <c r="R33" s="104"/>
      <c r="S33" s="104"/>
      <c r="T33" s="104"/>
      <c r="U33" s="104"/>
      <c r="V33" s="104"/>
      <c r="W33" s="104"/>
      <c r="X33" s="105"/>
      <c r="Y33" s="420" t="s">
        <v>55</v>
      </c>
      <c r="Z33" s="421"/>
      <c r="AA33" s="422"/>
      <c r="AB33" s="889" t="s">
        <v>302</v>
      </c>
      <c r="AC33" s="889"/>
      <c r="AD33" s="889"/>
      <c r="AE33" s="240">
        <v>100</v>
      </c>
      <c r="AF33" s="241"/>
      <c r="AG33" s="241"/>
      <c r="AH33" s="241"/>
      <c r="AI33" s="240">
        <v>100</v>
      </c>
      <c r="AJ33" s="241"/>
      <c r="AK33" s="241"/>
      <c r="AL33" s="241"/>
      <c r="AM33" s="240">
        <v>100</v>
      </c>
      <c r="AN33" s="241"/>
      <c r="AO33" s="241"/>
      <c r="AP33" s="241"/>
      <c r="AQ33" s="360">
        <v>100</v>
      </c>
      <c r="AR33" s="195"/>
      <c r="AS33" s="195"/>
      <c r="AT33" s="361"/>
      <c r="AU33" s="241" t="s">
        <v>608</v>
      </c>
      <c r="AV33" s="241"/>
      <c r="AW33" s="241"/>
      <c r="AX33" s="243"/>
    </row>
    <row r="34" spans="1:50" ht="29.25" customHeight="1" x14ac:dyDescent="0.15">
      <c r="A34" s="437"/>
      <c r="B34" s="435"/>
      <c r="C34" s="435"/>
      <c r="D34" s="435"/>
      <c r="E34" s="435"/>
      <c r="F34" s="436"/>
      <c r="G34" s="584"/>
      <c r="H34" s="585"/>
      <c r="I34" s="585"/>
      <c r="J34" s="585"/>
      <c r="K34" s="585"/>
      <c r="L34" s="585"/>
      <c r="M34" s="585"/>
      <c r="N34" s="585"/>
      <c r="O34" s="586"/>
      <c r="P34" s="107"/>
      <c r="Q34" s="107"/>
      <c r="R34" s="107"/>
      <c r="S34" s="107"/>
      <c r="T34" s="107"/>
      <c r="U34" s="107"/>
      <c r="V34" s="107"/>
      <c r="W34" s="107"/>
      <c r="X34" s="108"/>
      <c r="Y34" s="420" t="s">
        <v>14</v>
      </c>
      <c r="Z34" s="421"/>
      <c r="AA34" s="422"/>
      <c r="AB34" s="573" t="s">
        <v>302</v>
      </c>
      <c r="AC34" s="573"/>
      <c r="AD34" s="573"/>
      <c r="AE34" s="240">
        <v>100</v>
      </c>
      <c r="AF34" s="241"/>
      <c r="AG34" s="241"/>
      <c r="AH34" s="241"/>
      <c r="AI34" s="240">
        <v>100</v>
      </c>
      <c r="AJ34" s="241"/>
      <c r="AK34" s="241"/>
      <c r="AL34" s="241"/>
      <c r="AM34" s="240" t="s">
        <v>568</v>
      </c>
      <c r="AN34" s="241"/>
      <c r="AO34" s="241"/>
      <c r="AP34" s="241"/>
      <c r="AQ34" s="360" t="s">
        <v>568</v>
      </c>
      <c r="AR34" s="195"/>
      <c r="AS34" s="195"/>
      <c r="AT34" s="361"/>
      <c r="AU34" s="241" t="s">
        <v>608</v>
      </c>
      <c r="AV34" s="241"/>
      <c r="AW34" s="241"/>
      <c r="AX34" s="243"/>
    </row>
    <row r="35" spans="1:50" ht="23.25" customHeight="1" x14ac:dyDescent="0.15">
      <c r="A35" s="226" t="s">
        <v>538</v>
      </c>
      <c r="B35" s="227"/>
      <c r="C35" s="227"/>
      <c r="D35" s="227"/>
      <c r="E35" s="227"/>
      <c r="F35" s="228"/>
      <c r="G35" s="232" t="s">
        <v>617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7" t="s">
        <v>501</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1"/>
      <c r="Z37" s="592"/>
      <c r="AA37" s="593"/>
      <c r="AB37" s="788" t="s">
        <v>12</v>
      </c>
      <c r="AC37" s="789"/>
      <c r="AD37" s="790"/>
      <c r="AE37" s="782" t="s">
        <v>358</v>
      </c>
      <c r="AF37" s="782"/>
      <c r="AG37" s="782"/>
      <c r="AH37" s="782"/>
      <c r="AI37" s="782" t="s">
        <v>359</v>
      </c>
      <c r="AJ37" s="782"/>
      <c r="AK37" s="782"/>
      <c r="AL37" s="782"/>
      <c r="AM37" s="782" t="s">
        <v>365</v>
      </c>
      <c r="AN37" s="782"/>
      <c r="AO37" s="782"/>
      <c r="AP37" s="788"/>
      <c r="AQ37" s="181" t="s">
        <v>356</v>
      </c>
      <c r="AR37" s="173"/>
      <c r="AS37" s="173"/>
      <c r="AT37" s="174"/>
      <c r="AU37" s="451" t="s">
        <v>254</v>
      </c>
      <c r="AV37" s="451"/>
      <c r="AW37" s="451"/>
      <c r="AX37" s="93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v>29</v>
      </c>
      <c r="AR38" s="188"/>
      <c r="AS38" s="132" t="s">
        <v>357</v>
      </c>
      <c r="AT38" s="133"/>
      <c r="AU38" s="187" t="s">
        <v>608</v>
      </c>
      <c r="AV38" s="187"/>
      <c r="AW38" s="432" t="s">
        <v>301</v>
      </c>
      <c r="AX38" s="433"/>
    </row>
    <row r="39" spans="1:50" ht="23.25" customHeight="1" x14ac:dyDescent="0.15">
      <c r="A39" s="437"/>
      <c r="B39" s="435"/>
      <c r="C39" s="435"/>
      <c r="D39" s="435"/>
      <c r="E39" s="435"/>
      <c r="F39" s="436"/>
      <c r="G39" s="578" t="s">
        <v>605</v>
      </c>
      <c r="H39" s="579"/>
      <c r="I39" s="579"/>
      <c r="J39" s="579"/>
      <c r="K39" s="579"/>
      <c r="L39" s="579"/>
      <c r="M39" s="579"/>
      <c r="N39" s="579"/>
      <c r="O39" s="580"/>
      <c r="P39" s="101" t="s">
        <v>607</v>
      </c>
      <c r="Q39" s="101"/>
      <c r="R39" s="101"/>
      <c r="S39" s="101"/>
      <c r="T39" s="101"/>
      <c r="U39" s="101"/>
      <c r="V39" s="101"/>
      <c r="W39" s="101"/>
      <c r="X39" s="102"/>
      <c r="Y39" s="500" t="s">
        <v>13</v>
      </c>
      <c r="Z39" s="547"/>
      <c r="AA39" s="548"/>
      <c r="AB39" s="485" t="s">
        <v>580</v>
      </c>
      <c r="AC39" s="485"/>
      <c r="AD39" s="485"/>
      <c r="AE39" s="240">
        <v>177</v>
      </c>
      <c r="AF39" s="241"/>
      <c r="AG39" s="241"/>
      <c r="AH39" s="241"/>
      <c r="AI39" s="240">
        <v>211</v>
      </c>
      <c r="AJ39" s="241"/>
      <c r="AK39" s="241"/>
      <c r="AL39" s="241"/>
      <c r="AM39" s="240">
        <v>265</v>
      </c>
      <c r="AN39" s="241"/>
      <c r="AO39" s="241"/>
      <c r="AP39" s="241"/>
      <c r="AQ39" s="360" t="s">
        <v>608</v>
      </c>
      <c r="AR39" s="195"/>
      <c r="AS39" s="195"/>
      <c r="AT39" s="361"/>
      <c r="AU39" s="241" t="s">
        <v>609</v>
      </c>
      <c r="AV39" s="241"/>
      <c r="AW39" s="241"/>
      <c r="AX39" s="243"/>
    </row>
    <row r="40" spans="1:50" ht="23.25" customHeight="1" x14ac:dyDescent="0.15">
      <c r="A40" s="438"/>
      <c r="B40" s="439"/>
      <c r="C40" s="439"/>
      <c r="D40" s="439"/>
      <c r="E40" s="439"/>
      <c r="F40" s="440"/>
      <c r="G40" s="581"/>
      <c r="H40" s="582"/>
      <c r="I40" s="582"/>
      <c r="J40" s="582"/>
      <c r="K40" s="582"/>
      <c r="L40" s="582"/>
      <c r="M40" s="582"/>
      <c r="N40" s="582"/>
      <c r="O40" s="583"/>
      <c r="P40" s="104"/>
      <c r="Q40" s="104"/>
      <c r="R40" s="104"/>
      <c r="S40" s="104"/>
      <c r="T40" s="104"/>
      <c r="U40" s="104"/>
      <c r="V40" s="104"/>
      <c r="W40" s="104"/>
      <c r="X40" s="105"/>
      <c r="Y40" s="420" t="s">
        <v>55</v>
      </c>
      <c r="Z40" s="421"/>
      <c r="AA40" s="422"/>
      <c r="AB40" s="539" t="s">
        <v>580</v>
      </c>
      <c r="AC40" s="539"/>
      <c r="AD40" s="539"/>
      <c r="AE40" s="240">
        <v>265</v>
      </c>
      <c r="AF40" s="241"/>
      <c r="AG40" s="241"/>
      <c r="AH40" s="241"/>
      <c r="AI40" s="240">
        <v>265</v>
      </c>
      <c r="AJ40" s="241"/>
      <c r="AK40" s="241"/>
      <c r="AL40" s="241"/>
      <c r="AM40" s="240">
        <v>265</v>
      </c>
      <c r="AN40" s="241"/>
      <c r="AO40" s="241"/>
      <c r="AP40" s="241"/>
      <c r="AQ40" s="360">
        <v>265</v>
      </c>
      <c r="AR40" s="195"/>
      <c r="AS40" s="195"/>
      <c r="AT40" s="361"/>
      <c r="AU40" s="241" t="s">
        <v>608</v>
      </c>
      <c r="AV40" s="241"/>
      <c r="AW40" s="241"/>
      <c r="AX40" s="243"/>
    </row>
    <row r="41" spans="1:50" ht="23.25" customHeight="1" x14ac:dyDescent="0.15">
      <c r="A41" s="441"/>
      <c r="B41" s="442"/>
      <c r="C41" s="442"/>
      <c r="D41" s="442"/>
      <c r="E41" s="442"/>
      <c r="F41" s="443"/>
      <c r="G41" s="584"/>
      <c r="H41" s="585"/>
      <c r="I41" s="585"/>
      <c r="J41" s="585"/>
      <c r="K41" s="585"/>
      <c r="L41" s="585"/>
      <c r="M41" s="585"/>
      <c r="N41" s="585"/>
      <c r="O41" s="586"/>
      <c r="P41" s="107"/>
      <c r="Q41" s="107"/>
      <c r="R41" s="107"/>
      <c r="S41" s="107"/>
      <c r="T41" s="107"/>
      <c r="U41" s="107"/>
      <c r="V41" s="107"/>
      <c r="W41" s="107"/>
      <c r="X41" s="108"/>
      <c r="Y41" s="420" t="s">
        <v>14</v>
      </c>
      <c r="Z41" s="421"/>
      <c r="AA41" s="422"/>
      <c r="AB41" s="573" t="s">
        <v>302</v>
      </c>
      <c r="AC41" s="573"/>
      <c r="AD41" s="573"/>
      <c r="AE41" s="240">
        <v>67</v>
      </c>
      <c r="AF41" s="241"/>
      <c r="AG41" s="241"/>
      <c r="AH41" s="241"/>
      <c r="AI41" s="240">
        <v>80</v>
      </c>
      <c r="AJ41" s="241"/>
      <c r="AK41" s="241"/>
      <c r="AL41" s="241"/>
      <c r="AM41" s="240">
        <v>100</v>
      </c>
      <c r="AN41" s="241"/>
      <c r="AO41" s="241"/>
      <c r="AP41" s="241"/>
      <c r="AQ41" s="360" t="s">
        <v>608</v>
      </c>
      <c r="AR41" s="195"/>
      <c r="AS41" s="195"/>
      <c r="AT41" s="361"/>
      <c r="AU41" s="241" t="s">
        <v>608</v>
      </c>
      <c r="AV41" s="241"/>
      <c r="AW41" s="241"/>
      <c r="AX41" s="243"/>
    </row>
    <row r="42" spans="1:50" ht="23.25" customHeight="1" x14ac:dyDescent="0.15">
      <c r="A42" s="226" t="s">
        <v>538</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7" t="s">
        <v>501</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1"/>
      <c r="Z44" s="592"/>
      <c r="AA44" s="593"/>
      <c r="AB44" s="788" t="s">
        <v>12</v>
      </c>
      <c r="AC44" s="789"/>
      <c r="AD44" s="790"/>
      <c r="AE44" s="782" t="s">
        <v>358</v>
      </c>
      <c r="AF44" s="782"/>
      <c r="AG44" s="782"/>
      <c r="AH44" s="782"/>
      <c r="AI44" s="782" t="s">
        <v>359</v>
      </c>
      <c r="AJ44" s="782"/>
      <c r="AK44" s="782"/>
      <c r="AL44" s="782"/>
      <c r="AM44" s="782" t="s">
        <v>365</v>
      </c>
      <c r="AN44" s="782"/>
      <c r="AO44" s="782"/>
      <c r="AP44" s="788"/>
      <c r="AQ44" s="181" t="s">
        <v>356</v>
      </c>
      <c r="AR44" s="173"/>
      <c r="AS44" s="173"/>
      <c r="AT44" s="174"/>
      <c r="AU44" s="451" t="s">
        <v>254</v>
      </c>
      <c r="AV44" s="451"/>
      <c r="AW44" s="451"/>
      <c r="AX44" s="938"/>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8"/>
      <c r="AS45" s="132" t="s">
        <v>357</v>
      </c>
      <c r="AT45" s="133"/>
      <c r="AU45" s="187"/>
      <c r="AV45" s="187"/>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1"/>
      <c r="Q46" s="101"/>
      <c r="R46" s="101"/>
      <c r="S46" s="101"/>
      <c r="T46" s="101"/>
      <c r="U46" s="101"/>
      <c r="V46" s="101"/>
      <c r="W46" s="101"/>
      <c r="X46" s="102"/>
      <c r="Y46" s="500" t="s">
        <v>13</v>
      </c>
      <c r="Z46" s="547"/>
      <c r="AA46" s="548"/>
      <c r="AB46" s="485"/>
      <c r="AC46" s="485"/>
      <c r="AD46" s="485"/>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8"/>
      <c r="B47" s="439"/>
      <c r="C47" s="439"/>
      <c r="D47" s="439"/>
      <c r="E47" s="439"/>
      <c r="F47" s="440"/>
      <c r="G47" s="581"/>
      <c r="H47" s="582"/>
      <c r="I47" s="582"/>
      <c r="J47" s="582"/>
      <c r="K47" s="582"/>
      <c r="L47" s="582"/>
      <c r="M47" s="582"/>
      <c r="N47" s="582"/>
      <c r="O47" s="583"/>
      <c r="P47" s="104"/>
      <c r="Q47" s="104"/>
      <c r="R47" s="104"/>
      <c r="S47" s="104"/>
      <c r="T47" s="104"/>
      <c r="U47" s="104"/>
      <c r="V47" s="104"/>
      <c r="W47" s="104"/>
      <c r="X47" s="105"/>
      <c r="Y47" s="420" t="s">
        <v>55</v>
      </c>
      <c r="Z47" s="421"/>
      <c r="AA47" s="422"/>
      <c r="AB47" s="539"/>
      <c r="AC47" s="539"/>
      <c r="AD47" s="539"/>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41"/>
      <c r="B48" s="442"/>
      <c r="C48" s="442"/>
      <c r="D48" s="442"/>
      <c r="E48" s="442"/>
      <c r="F48" s="443"/>
      <c r="G48" s="584"/>
      <c r="H48" s="585"/>
      <c r="I48" s="585"/>
      <c r="J48" s="585"/>
      <c r="K48" s="585"/>
      <c r="L48" s="585"/>
      <c r="M48" s="585"/>
      <c r="N48" s="585"/>
      <c r="O48" s="586"/>
      <c r="P48" s="107"/>
      <c r="Q48" s="107"/>
      <c r="R48" s="107"/>
      <c r="S48" s="107"/>
      <c r="T48" s="107"/>
      <c r="U48" s="107"/>
      <c r="V48" s="107"/>
      <c r="W48" s="107"/>
      <c r="X48" s="108"/>
      <c r="Y48" s="420" t="s">
        <v>14</v>
      </c>
      <c r="Z48" s="421"/>
      <c r="AA48" s="422"/>
      <c r="AB48" s="573" t="s">
        <v>302</v>
      </c>
      <c r="AC48" s="573"/>
      <c r="AD48" s="573"/>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60" t="s">
        <v>356</v>
      </c>
      <c r="AR51" s="129"/>
      <c r="AS51" s="129"/>
      <c r="AT51" s="130"/>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8"/>
      <c r="AS52" s="132" t="s">
        <v>357</v>
      </c>
      <c r="AT52" s="133"/>
      <c r="AU52" s="187"/>
      <c r="AV52" s="187"/>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1"/>
      <c r="Q53" s="101"/>
      <c r="R53" s="101"/>
      <c r="S53" s="101"/>
      <c r="T53" s="101"/>
      <c r="U53" s="101"/>
      <c r="V53" s="101"/>
      <c r="W53" s="101"/>
      <c r="X53" s="102"/>
      <c r="Y53" s="500" t="s">
        <v>13</v>
      </c>
      <c r="Z53" s="547"/>
      <c r="AA53" s="548"/>
      <c r="AB53" s="485"/>
      <c r="AC53" s="485"/>
      <c r="AD53" s="485"/>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8"/>
      <c r="B54" s="439"/>
      <c r="C54" s="439"/>
      <c r="D54" s="439"/>
      <c r="E54" s="439"/>
      <c r="F54" s="440"/>
      <c r="G54" s="581"/>
      <c r="H54" s="582"/>
      <c r="I54" s="582"/>
      <c r="J54" s="582"/>
      <c r="K54" s="582"/>
      <c r="L54" s="582"/>
      <c r="M54" s="582"/>
      <c r="N54" s="582"/>
      <c r="O54" s="583"/>
      <c r="P54" s="104"/>
      <c r="Q54" s="104"/>
      <c r="R54" s="104"/>
      <c r="S54" s="104"/>
      <c r="T54" s="104"/>
      <c r="U54" s="104"/>
      <c r="V54" s="104"/>
      <c r="W54" s="104"/>
      <c r="X54" s="105"/>
      <c r="Y54" s="420" t="s">
        <v>55</v>
      </c>
      <c r="Z54" s="421"/>
      <c r="AA54" s="422"/>
      <c r="AB54" s="539"/>
      <c r="AC54" s="539"/>
      <c r="AD54" s="539"/>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1"/>
      <c r="B55" s="442"/>
      <c r="C55" s="442"/>
      <c r="D55" s="442"/>
      <c r="E55" s="442"/>
      <c r="F55" s="443"/>
      <c r="G55" s="584"/>
      <c r="H55" s="585"/>
      <c r="I55" s="585"/>
      <c r="J55" s="585"/>
      <c r="K55" s="585"/>
      <c r="L55" s="585"/>
      <c r="M55" s="585"/>
      <c r="N55" s="585"/>
      <c r="O55" s="586"/>
      <c r="P55" s="107"/>
      <c r="Q55" s="107"/>
      <c r="R55" s="107"/>
      <c r="S55" s="107"/>
      <c r="T55" s="107"/>
      <c r="U55" s="107"/>
      <c r="V55" s="107"/>
      <c r="W55" s="107"/>
      <c r="X55" s="108"/>
      <c r="Y55" s="420" t="s">
        <v>14</v>
      </c>
      <c r="Z55" s="421"/>
      <c r="AA55" s="422"/>
      <c r="AB55" s="550" t="s">
        <v>15</v>
      </c>
      <c r="AC55" s="550"/>
      <c r="AD55" s="550"/>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60" t="s">
        <v>356</v>
      </c>
      <c r="AR58" s="129"/>
      <c r="AS58" s="129"/>
      <c r="AT58" s="130"/>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8"/>
      <c r="AS59" s="132" t="s">
        <v>357</v>
      </c>
      <c r="AT59" s="133"/>
      <c r="AU59" s="187"/>
      <c r="AV59" s="187"/>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1"/>
      <c r="Q60" s="101"/>
      <c r="R60" s="101"/>
      <c r="S60" s="101"/>
      <c r="T60" s="101"/>
      <c r="U60" s="101"/>
      <c r="V60" s="101"/>
      <c r="W60" s="101"/>
      <c r="X60" s="102"/>
      <c r="Y60" s="500" t="s">
        <v>13</v>
      </c>
      <c r="Z60" s="547"/>
      <c r="AA60" s="548"/>
      <c r="AB60" s="485"/>
      <c r="AC60" s="485"/>
      <c r="AD60" s="485"/>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8"/>
      <c r="B61" s="439"/>
      <c r="C61" s="439"/>
      <c r="D61" s="439"/>
      <c r="E61" s="439"/>
      <c r="F61" s="440"/>
      <c r="G61" s="581"/>
      <c r="H61" s="582"/>
      <c r="I61" s="582"/>
      <c r="J61" s="582"/>
      <c r="K61" s="582"/>
      <c r="L61" s="582"/>
      <c r="M61" s="582"/>
      <c r="N61" s="582"/>
      <c r="O61" s="583"/>
      <c r="P61" s="104"/>
      <c r="Q61" s="104"/>
      <c r="R61" s="104"/>
      <c r="S61" s="104"/>
      <c r="T61" s="104"/>
      <c r="U61" s="104"/>
      <c r="V61" s="104"/>
      <c r="W61" s="104"/>
      <c r="X61" s="105"/>
      <c r="Y61" s="420" t="s">
        <v>55</v>
      </c>
      <c r="Z61" s="421"/>
      <c r="AA61" s="422"/>
      <c r="AB61" s="539"/>
      <c r="AC61" s="539"/>
      <c r="AD61" s="539"/>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8"/>
      <c r="B62" s="439"/>
      <c r="C62" s="439"/>
      <c r="D62" s="439"/>
      <c r="E62" s="439"/>
      <c r="F62" s="440"/>
      <c r="G62" s="584"/>
      <c r="H62" s="585"/>
      <c r="I62" s="585"/>
      <c r="J62" s="585"/>
      <c r="K62" s="585"/>
      <c r="L62" s="585"/>
      <c r="M62" s="585"/>
      <c r="N62" s="585"/>
      <c r="O62" s="586"/>
      <c r="P62" s="107"/>
      <c r="Q62" s="107"/>
      <c r="R62" s="107"/>
      <c r="S62" s="107"/>
      <c r="T62" s="107"/>
      <c r="U62" s="107"/>
      <c r="V62" s="107"/>
      <c r="W62" s="107"/>
      <c r="X62" s="108"/>
      <c r="Y62" s="420" t="s">
        <v>14</v>
      </c>
      <c r="Z62" s="421"/>
      <c r="AA62" s="422"/>
      <c r="AB62" s="573" t="s">
        <v>15</v>
      </c>
      <c r="AC62" s="573"/>
      <c r="AD62" s="573"/>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527</v>
      </c>
      <c r="X70" s="252"/>
      <c r="Y70" s="257" t="s">
        <v>13</v>
      </c>
      <c r="Z70" s="257"/>
      <c r="AA70" s="258"/>
      <c r="AB70" s="259" t="s">
        <v>528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5" t="s">
        <v>502</v>
      </c>
      <c r="B73" s="526"/>
      <c r="C73" s="526"/>
      <c r="D73" s="526"/>
      <c r="E73" s="526"/>
      <c r="F73" s="527"/>
      <c r="G73" s="596"/>
      <c r="H73" s="129" t="s">
        <v>266</v>
      </c>
      <c r="I73" s="129"/>
      <c r="J73" s="129"/>
      <c r="K73" s="129"/>
      <c r="L73" s="129"/>
      <c r="M73" s="129"/>
      <c r="N73" s="129"/>
      <c r="O73" s="130"/>
      <c r="P73" s="160" t="s">
        <v>60</v>
      </c>
      <c r="Q73" s="129"/>
      <c r="R73" s="129"/>
      <c r="S73" s="129"/>
      <c r="T73" s="129"/>
      <c r="U73" s="129"/>
      <c r="V73" s="129"/>
      <c r="W73" s="129"/>
      <c r="X73" s="130"/>
      <c r="Y73" s="598"/>
      <c r="Z73" s="599"/>
      <c r="AA73" s="600"/>
      <c r="AB73" s="160" t="s">
        <v>12</v>
      </c>
      <c r="AC73" s="129"/>
      <c r="AD73" s="130"/>
      <c r="AE73" s="444" t="s">
        <v>358</v>
      </c>
      <c r="AF73" s="445"/>
      <c r="AG73" s="445"/>
      <c r="AH73" s="446"/>
      <c r="AI73" s="444" t="s">
        <v>359</v>
      </c>
      <c r="AJ73" s="445"/>
      <c r="AK73" s="445"/>
      <c r="AL73" s="446"/>
      <c r="AM73" s="444" t="s">
        <v>365</v>
      </c>
      <c r="AN73" s="445"/>
      <c r="AO73" s="445"/>
      <c r="AP73" s="446"/>
      <c r="AQ73" s="160" t="s">
        <v>356</v>
      </c>
      <c r="AR73" s="129"/>
      <c r="AS73" s="129"/>
      <c r="AT73" s="130"/>
      <c r="AU73" s="162" t="s">
        <v>254</v>
      </c>
      <c r="AV73" s="163"/>
      <c r="AW73" s="163"/>
      <c r="AX73" s="164"/>
    </row>
    <row r="74" spans="1:50" ht="18.75" hidden="1" customHeight="1" x14ac:dyDescent="0.15">
      <c r="A74" s="528"/>
      <c r="B74" s="529"/>
      <c r="C74" s="529"/>
      <c r="D74" s="529"/>
      <c r="E74" s="529"/>
      <c r="F74" s="530"/>
      <c r="G74" s="597"/>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7"/>
      <c r="AF74" s="448"/>
      <c r="AG74" s="448"/>
      <c r="AH74" s="449"/>
      <c r="AI74" s="447"/>
      <c r="AJ74" s="448"/>
      <c r="AK74" s="448"/>
      <c r="AL74" s="449"/>
      <c r="AM74" s="447"/>
      <c r="AN74" s="448"/>
      <c r="AO74" s="448"/>
      <c r="AP74" s="449"/>
      <c r="AQ74" s="607"/>
      <c r="AR74" s="188"/>
      <c r="AS74" s="132" t="s">
        <v>357</v>
      </c>
      <c r="AT74" s="133"/>
      <c r="AU74" s="607"/>
      <c r="AV74" s="188"/>
      <c r="AW74" s="132" t="s">
        <v>301</v>
      </c>
      <c r="AX74" s="171"/>
    </row>
    <row r="75" spans="1:50" ht="23.25" hidden="1" customHeight="1" x14ac:dyDescent="0.15">
      <c r="A75" s="528"/>
      <c r="B75" s="529"/>
      <c r="C75" s="529"/>
      <c r="D75" s="529"/>
      <c r="E75" s="529"/>
      <c r="F75" s="530"/>
      <c r="G75" s="632"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8"/>
      <c r="B76" s="529"/>
      <c r="C76" s="529"/>
      <c r="D76" s="529"/>
      <c r="E76" s="529"/>
      <c r="F76" s="530"/>
      <c r="G76" s="633"/>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8"/>
      <c r="B77" s="529"/>
      <c r="C77" s="529"/>
      <c r="D77" s="529"/>
      <c r="E77" s="529"/>
      <c r="F77" s="530"/>
      <c r="G77" s="634"/>
      <c r="H77" s="107"/>
      <c r="I77" s="107"/>
      <c r="J77" s="107"/>
      <c r="K77" s="107"/>
      <c r="L77" s="107"/>
      <c r="M77" s="107"/>
      <c r="N77" s="107"/>
      <c r="O77" s="108"/>
      <c r="P77" s="104"/>
      <c r="Q77" s="104"/>
      <c r="R77" s="104"/>
      <c r="S77" s="104"/>
      <c r="T77" s="104"/>
      <c r="U77" s="104"/>
      <c r="V77" s="104"/>
      <c r="W77" s="104"/>
      <c r="X77" s="105"/>
      <c r="Y77" s="160" t="s">
        <v>14</v>
      </c>
      <c r="Z77" s="129"/>
      <c r="AA77" s="130"/>
      <c r="AB77" s="587" t="s">
        <v>15</v>
      </c>
      <c r="AC77" s="587"/>
      <c r="AD77" s="587"/>
      <c r="AE77" s="919"/>
      <c r="AF77" s="920"/>
      <c r="AG77" s="920"/>
      <c r="AH77" s="920"/>
      <c r="AI77" s="919"/>
      <c r="AJ77" s="920"/>
      <c r="AK77" s="920"/>
      <c r="AL77" s="920"/>
      <c r="AM77" s="919"/>
      <c r="AN77" s="920"/>
      <c r="AO77" s="920"/>
      <c r="AP77" s="920"/>
      <c r="AQ77" s="360"/>
      <c r="AR77" s="195"/>
      <c r="AS77" s="195"/>
      <c r="AT77" s="361"/>
      <c r="AU77" s="241"/>
      <c r="AV77" s="241"/>
      <c r="AW77" s="241"/>
      <c r="AX77" s="243"/>
    </row>
    <row r="78" spans="1:50" ht="69.75" hidden="1" customHeight="1" x14ac:dyDescent="0.15">
      <c r="A78" s="358" t="s">
        <v>541</v>
      </c>
      <c r="B78" s="359"/>
      <c r="C78" s="359"/>
      <c r="D78" s="359"/>
      <c r="E78" s="356" t="s">
        <v>467</v>
      </c>
      <c r="F78" s="357"/>
      <c r="G78" s="58" t="s">
        <v>367</v>
      </c>
      <c r="H78" s="604"/>
      <c r="I78" s="605"/>
      <c r="J78" s="605"/>
      <c r="K78" s="605"/>
      <c r="L78" s="605"/>
      <c r="M78" s="605"/>
      <c r="N78" s="605"/>
      <c r="O78" s="606"/>
      <c r="P78" s="154"/>
      <c r="Q78" s="154"/>
      <c r="R78" s="154"/>
      <c r="S78" s="154"/>
      <c r="T78" s="154"/>
      <c r="U78" s="154"/>
      <c r="V78" s="154"/>
      <c r="W78" s="154"/>
      <c r="X78" s="154"/>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5" t="s">
        <v>496</v>
      </c>
      <c r="AP79" s="306"/>
      <c r="AQ79" s="306"/>
      <c r="AR79" s="90" t="s">
        <v>494</v>
      </c>
      <c r="AS79" s="305"/>
      <c r="AT79" s="306"/>
      <c r="AU79" s="306"/>
      <c r="AV79" s="306"/>
      <c r="AW79" s="306"/>
      <c r="AX79" s="976"/>
    </row>
    <row r="80" spans="1:50" ht="18.75" hidden="1" customHeight="1" x14ac:dyDescent="0.15">
      <c r="A80" s="893"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4"/>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4"/>
      <c r="B82" s="543"/>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13"/>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4"/>
    </row>
    <row r="83" spans="1:60" ht="22.5" hidden="1" customHeight="1" x14ac:dyDescent="0.15">
      <c r="A83" s="894"/>
      <c r="B83" s="543"/>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5"/>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6"/>
    </row>
    <row r="84" spans="1:60" ht="19.5" hidden="1" customHeight="1" x14ac:dyDescent="0.15">
      <c r="A84" s="894"/>
      <c r="B84" s="544"/>
      <c r="C84" s="545"/>
      <c r="D84" s="545"/>
      <c r="E84" s="545"/>
      <c r="F84" s="546"/>
      <c r="G84" s="706"/>
      <c r="H84" s="706"/>
      <c r="I84" s="706"/>
      <c r="J84" s="706"/>
      <c r="K84" s="706"/>
      <c r="L84" s="706"/>
      <c r="M84" s="706"/>
      <c r="N84" s="706"/>
      <c r="O84" s="706"/>
      <c r="P84" s="706"/>
      <c r="Q84" s="706"/>
      <c r="R84" s="706"/>
      <c r="S84" s="706"/>
      <c r="T84" s="706"/>
      <c r="U84" s="706"/>
      <c r="V84" s="706"/>
      <c r="W84" s="706"/>
      <c r="X84" s="706"/>
      <c r="Y84" s="706"/>
      <c r="Z84" s="706"/>
      <c r="AA84" s="707"/>
      <c r="AB84" s="917"/>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8"/>
    </row>
    <row r="85" spans="1:60" ht="18.75" hidden="1" customHeight="1" x14ac:dyDescent="0.15">
      <c r="A85" s="894"/>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8"/>
      <c r="Z85" s="179"/>
      <c r="AA85" s="180"/>
      <c r="AB85" s="444" t="s">
        <v>12</v>
      </c>
      <c r="AC85" s="445"/>
      <c r="AD85" s="446"/>
      <c r="AE85" s="565" t="s">
        <v>358</v>
      </c>
      <c r="AF85" s="565"/>
      <c r="AG85" s="565"/>
      <c r="AH85" s="565"/>
      <c r="AI85" s="565" t="s">
        <v>359</v>
      </c>
      <c r="AJ85" s="565"/>
      <c r="AK85" s="565"/>
      <c r="AL85" s="565"/>
      <c r="AM85" s="565" t="s">
        <v>365</v>
      </c>
      <c r="AN85" s="565"/>
      <c r="AO85" s="565"/>
      <c r="AP85" s="444"/>
      <c r="AQ85" s="160" t="s">
        <v>356</v>
      </c>
      <c r="AR85" s="129"/>
      <c r="AS85" s="129"/>
      <c r="AT85" s="130"/>
      <c r="AU85" s="567" t="s">
        <v>254</v>
      </c>
      <c r="AV85" s="567"/>
      <c r="AW85" s="567"/>
      <c r="AX85" s="568"/>
      <c r="AY85" s="10"/>
      <c r="AZ85" s="10"/>
      <c r="BA85" s="10"/>
      <c r="BB85" s="10"/>
      <c r="BC85" s="10"/>
    </row>
    <row r="86" spans="1:60" ht="18.75" hidden="1" customHeight="1" x14ac:dyDescent="0.15">
      <c r="A86" s="894"/>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8"/>
      <c r="Z86" s="179"/>
      <c r="AA86" s="180"/>
      <c r="AB86" s="447"/>
      <c r="AC86" s="448"/>
      <c r="AD86" s="449"/>
      <c r="AE86" s="566"/>
      <c r="AF86" s="566"/>
      <c r="AG86" s="566"/>
      <c r="AH86" s="566"/>
      <c r="AI86" s="566"/>
      <c r="AJ86" s="566"/>
      <c r="AK86" s="566"/>
      <c r="AL86" s="566"/>
      <c r="AM86" s="566"/>
      <c r="AN86" s="566"/>
      <c r="AO86" s="566"/>
      <c r="AP86" s="447"/>
      <c r="AQ86" s="186"/>
      <c r="AR86" s="187"/>
      <c r="AS86" s="132" t="s">
        <v>357</v>
      </c>
      <c r="AT86" s="133"/>
      <c r="AU86" s="187"/>
      <c r="AV86" s="187"/>
      <c r="AW86" s="432" t="s">
        <v>301</v>
      </c>
      <c r="AX86" s="433"/>
      <c r="AY86" s="10"/>
      <c r="AZ86" s="10"/>
      <c r="BA86" s="10"/>
      <c r="BB86" s="10"/>
      <c r="BC86" s="10"/>
      <c r="BD86" s="10"/>
      <c r="BE86" s="10"/>
      <c r="BF86" s="10"/>
      <c r="BG86" s="10"/>
      <c r="BH86" s="10"/>
    </row>
    <row r="87" spans="1:60" ht="23.25" hidden="1" customHeight="1" x14ac:dyDescent="0.15">
      <c r="A87" s="894"/>
      <c r="B87" s="465"/>
      <c r="C87" s="465"/>
      <c r="D87" s="465"/>
      <c r="E87" s="465"/>
      <c r="F87" s="466"/>
      <c r="G87" s="100"/>
      <c r="H87" s="101"/>
      <c r="I87" s="101"/>
      <c r="J87" s="101"/>
      <c r="K87" s="101"/>
      <c r="L87" s="101"/>
      <c r="M87" s="101"/>
      <c r="N87" s="101"/>
      <c r="O87" s="102"/>
      <c r="P87" s="101"/>
      <c r="Q87" s="533"/>
      <c r="R87" s="533"/>
      <c r="S87" s="533"/>
      <c r="T87" s="533"/>
      <c r="U87" s="533"/>
      <c r="V87" s="533"/>
      <c r="W87" s="533"/>
      <c r="X87" s="534"/>
      <c r="Y87" s="575" t="s">
        <v>63</v>
      </c>
      <c r="Z87" s="576"/>
      <c r="AA87" s="577"/>
      <c r="AB87" s="485"/>
      <c r="AC87" s="485"/>
      <c r="AD87" s="485"/>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4"/>
      <c r="B88" s="465"/>
      <c r="C88" s="465"/>
      <c r="D88" s="465"/>
      <c r="E88" s="465"/>
      <c r="F88" s="466"/>
      <c r="G88" s="103"/>
      <c r="H88" s="104"/>
      <c r="I88" s="104"/>
      <c r="J88" s="104"/>
      <c r="K88" s="104"/>
      <c r="L88" s="104"/>
      <c r="M88" s="104"/>
      <c r="N88" s="104"/>
      <c r="O88" s="105"/>
      <c r="P88" s="535"/>
      <c r="Q88" s="535"/>
      <c r="R88" s="535"/>
      <c r="S88" s="535"/>
      <c r="T88" s="535"/>
      <c r="U88" s="535"/>
      <c r="V88" s="535"/>
      <c r="W88" s="535"/>
      <c r="X88" s="536"/>
      <c r="Y88" s="549" t="s">
        <v>55</v>
      </c>
      <c r="Z88" s="489"/>
      <c r="AA88" s="490"/>
      <c r="AB88" s="539"/>
      <c r="AC88" s="539"/>
      <c r="AD88" s="539"/>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4"/>
      <c r="B89" s="545"/>
      <c r="C89" s="545"/>
      <c r="D89" s="545"/>
      <c r="E89" s="545"/>
      <c r="F89" s="546"/>
      <c r="G89" s="106"/>
      <c r="H89" s="107"/>
      <c r="I89" s="107"/>
      <c r="J89" s="107"/>
      <c r="K89" s="107"/>
      <c r="L89" s="107"/>
      <c r="M89" s="107"/>
      <c r="N89" s="107"/>
      <c r="O89" s="108"/>
      <c r="P89" s="210"/>
      <c r="Q89" s="210"/>
      <c r="R89" s="210"/>
      <c r="S89" s="210"/>
      <c r="T89" s="210"/>
      <c r="U89" s="210"/>
      <c r="V89" s="210"/>
      <c r="W89" s="210"/>
      <c r="X89" s="574"/>
      <c r="Y89" s="549" t="s">
        <v>14</v>
      </c>
      <c r="Z89" s="489"/>
      <c r="AA89" s="490"/>
      <c r="AB89" s="550" t="s">
        <v>15</v>
      </c>
      <c r="AC89" s="550"/>
      <c r="AD89" s="550"/>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4"/>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8"/>
      <c r="Z90" s="179"/>
      <c r="AA90" s="180"/>
      <c r="AB90" s="444" t="s">
        <v>12</v>
      </c>
      <c r="AC90" s="445"/>
      <c r="AD90" s="446"/>
      <c r="AE90" s="565" t="s">
        <v>358</v>
      </c>
      <c r="AF90" s="565"/>
      <c r="AG90" s="565"/>
      <c r="AH90" s="565"/>
      <c r="AI90" s="565" t="s">
        <v>359</v>
      </c>
      <c r="AJ90" s="565"/>
      <c r="AK90" s="565"/>
      <c r="AL90" s="565"/>
      <c r="AM90" s="565" t="s">
        <v>365</v>
      </c>
      <c r="AN90" s="565"/>
      <c r="AO90" s="565"/>
      <c r="AP90" s="444"/>
      <c r="AQ90" s="160" t="s">
        <v>356</v>
      </c>
      <c r="AR90" s="129"/>
      <c r="AS90" s="129"/>
      <c r="AT90" s="130"/>
      <c r="AU90" s="567" t="s">
        <v>254</v>
      </c>
      <c r="AV90" s="567"/>
      <c r="AW90" s="567"/>
      <c r="AX90" s="568"/>
    </row>
    <row r="91" spans="1:60" ht="18.75" hidden="1" customHeight="1" x14ac:dyDescent="0.15">
      <c r="A91" s="894"/>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8"/>
      <c r="Z91" s="179"/>
      <c r="AA91" s="180"/>
      <c r="AB91" s="447"/>
      <c r="AC91" s="448"/>
      <c r="AD91" s="449"/>
      <c r="AE91" s="566"/>
      <c r="AF91" s="566"/>
      <c r="AG91" s="566"/>
      <c r="AH91" s="566"/>
      <c r="AI91" s="566"/>
      <c r="AJ91" s="566"/>
      <c r="AK91" s="566"/>
      <c r="AL91" s="566"/>
      <c r="AM91" s="566"/>
      <c r="AN91" s="566"/>
      <c r="AO91" s="566"/>
      <c r="AP91" s="447"/>
      <c r="AQ91" s="186"/>
      <c r="AR91" s="187"/>
      <c r="AS91" s="132" t="s">
        <v>357</v>
      </c>
      <c r="AT91" s="133"/>
      <c r="AU91" s="187"/>
      <c r="AV91" s="187"/>
      <c r="AW91" s="432" t="s">
        <v>301</v>
      </c>
      <c r="AX91" s="433"/>
      <c r="AY91" s="10"/>
      <c r="AZ91" s="10"/>
      <c r="BA91" s="10"/>
      <c r="BB91" s="10"/>
      <c r="BC91" s="10"/>
    </row>
    <row r="92" spans="1:60" ht="23.25" hidden="1" customHeight="1" x14ac:dyDescent="0.15">
      <c r="A92" s="894"/>
      <c r="B92" s="465"/>
      <c r="C92" s="465"/>
      <c r="D92" s="465"/>
      <c r="E92" s="465"/>
      <c r="F92" s="466"/>
      <c r="G92" s="100"/>
      <c r="H92" s="101"/>
      <c r="I92" s="101"/>
      <c r="J92" s="101"/>
      <c r="K92" s="101"/>
      <c r="L92" s="101"/>
      <c r="M92" s="101"/>
      <c r="N92" s="101"/>
      <c r="O92" s="102"/>
      <c r="P92" s="101"/>
      <c r="Q92" s="533"/>
      <c r="R92" s="533"/>
      <c r="S92" s="533"/>
      <c r="T92" s="533"/>
      <c r="U92" s="533"/>
      <c r="V92" s="533"/>
      <c r="W92" s="533"/>
      <c r="X92" s="534"/>
      <c r="Y92" s="575" t="s">
        <v>63</v>
      </c>
      <c r="Z92" s="576"/>
      <c r="AA92" s="577"/>
      <c r="AB92" s="485"/>
      <c r="AC92" s="485"/>
      <c r="AD92" s="485"/>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4"/>
      <c r="B93" s="465"/>
      <c r="C93" s="465"/>
      <c r="D93" s="465"/>
      <c r="E93" s="465"/>
      <c r="F93" s="466"/>
      <c r="G93" s="103"/>
      <c r="H93" s="104"/>
      <c r="I93" s="104"/>
      <c r="J93" s="104"/>
      <c r="K93" s="104"/>
      <c r="L93" s="104"/>
      <c r="M93" s="104"/>
      <c r="N93" s="104"/>
      <c r="O93" s="105"/>
      <c r="P93" s="535"/>
      <c r="Q93" s="535"/>
      <c r="R93" s="535"/>
      <c r="S93" s="535"/>
      <c r="T93" s="535"/>
      <c r="U93" s="535"/>
      <c r="V93" s="535"/>
      <c r="W93" s="535"/>
      <c r="X93" s="536"/>
      <c r="Y93" s="549" t="s">
        <v>55</v>
      </c>
      <c r="Z93" s="489"/>
      <c r="AA93" s="490"/>
      <c r="AB93" s="539"/>
      <c r="AC93" s="539"/>
      <c r="AD93" s="539"/>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4"/>
      <c r="B94" s="545"/>
      <c r="C94" s="545"/>
      <c r="D94" s="545"/>
      <c r="E94" s="545"/>
      <c r="F94" s="546"/>
      <c r="G94" s="106"/>
      <c r="H94" s="107"/>
      <c r="I94" s="107"/>
      <c r="J94" s="107"/>
      <c r="K94" s="107"/>
      <c r="L94" s="107"/>
      <c r="M94" s="107"/>
      <c r="N94" s="107"/>
      <c r="O94" s="108"/>
      <c r="P94" s="210"/>
      <c r="Q94" s="210"/>
      <c r="R94" s="210"/>
      <c r="S94" s="210"/>
      <c r="T94" s="210"/>
      <c r="U94" s="210"/>
      <c r="V94" s="210"/>
      <c r="W94" s="210"/>
      <c r="X94" s="574"/>
      <c r="Y94" s="549" t="s">
        <v>14</v>
      </c>
      <c r="Z94" s="489"/>
      <c r="AA94" s="490"/>
      <c r="AB94" s="550" t="s">
        <v>15</v>
      </c>
      <c r="AC94" s="550"/>
      <c r="AD94" s="550"/>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4"/>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8"/>
      <c r="Z95" s="179"/>
      <c r="AA95" s="180"/>
      <c r="AB95" s="444" t="s">
        <v>12</v>
      </c>
      <c r="AC95" s="445"/>
      <c r="AD95" s="446"/>
      <c r="AE95" s="565" t="s">
        <v>358</v>
      </c>
      <c r="AF95" s="565"/>
      <c r="AG95" s="565"/>
      <c r="AH95" s="565"/>
      <c r="AI95" s="565" t="s">
        <v>359</v>
      </c>
      <c r="AJ95" s="565"/>
      <c r="AK95" s="565"/>
      <c r="AL95" s="565"/>
      <c r="AM95" s="565" t="s">
        <v>365</v>
      </c>
      <c r="AN95" s="565"/>
      <c r="AO95" s="565"/>
      <c r="AP95" s="444"/>
      <c r="AQ95" s="160" t="s">
        <v>356</v>
      </c>
      <c r="AR95" s="129"/>
      <c r="AS95" s="129"/>
      <c r="AT95" s="130"/>
      <c r="AU95" s="567" t="s">
        <v>254</v>
      </c>
      <c r="AV95" s="567"/>
      <c r="AW95" s="567"/>
      <c r="AX95" s="568"/>
      <c r="AY95" s="10"/>
      <c r="AZ95" s="10"/>
      <c r="BA95" s="10"/>
      <c r="BB95" s="10"/>
      <c r="BC95" s="10"/>
      <c r="BD95" s="10"/>
      <c r="BE95" s="10"/>
      <c r="BF95" s="10"/>
      <c r="BG95" s="10"/>
      <c r="BH95" s="10"/>
    </row>
    <row r="96" spans="1:60" ht="18.75" hidden="1" customHeight="1" x14ac:dyDescent="0.15">
      <c r="A96" s="894"/>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8"/>
      <c r="Z96" s="179"/>
      <c r="AA96" s="180"/>
      <c r="AB96" s="447"/>
      <c r="AC96" s="448"/>
      <c r="AD96" s="449"/>
      <c r="AE96" s="566"/>
      <c r="AF96" s="566"/>
      <c r="AG96" s="566"/>
      <c r="AH96" s="566"/>
      <c r="AI96" s="566"/>
      <c r="AJ96" s="566"/>
      <c r="AK96" s="566"/>
      <c r="AL96" s="566"/>
      <c r="AM96" s="566"/>
      <c r="AN96" s="566"/>
      <c r="AO96" s="566"/>
      <c r="AP96" s="447"/>
      <c r="AQ96" s="186"/>
      <c r="AR96" s="187"/>
      <c r="AS96" s="132" t="s">
        <v>357</v>
      </c>
      <c r="AT96" s="133"/>
      <c r="AU96" s="187"/>
      <c r="AV96" s="187"/>
      <c r="AW96" s="432" t="s">
        <v>301</v>
      </c>
      <c r="AX96" s="433"/>
    </row>
    <row r="97" spans="1:60" ht="23.25" hidden="1" customHeight="1" x14ac:dyDescent="0.15">
      <c r="A97" s="894"/>
      <c r="B97" s="465"/>
      <c r="C97" s="465"/>
      <c r="D97" s="465"/>
      <c r="E97" s="465"/>
      <c r="F97" s="466"/>
      <c r="G97" s="100"/>
      <c r="H97" s="101"/>
      <c r="I97" s="101"/>
      <c r="J97" s="101"/>
      <c r="K97" s="101"/>
      <c r="L97" s="101"/>
      <c r="M97" s="101"/>
      <c r="N97" s="101"/>
      <c r="O97" s="102"/>
      <c r="P97" s="101"/>
      <c r="Q97" s="533"/>
      <c r="R97" s="533"/>
      <c r="S97" s="533"/>
      <c r="T97" s="533"/>
      <c r="U97" s="533"/>
      <c r="V97" s="533"/>
      <c r="W97" s="533"/>
      <c r="X97" s="534"/>
      <c r="Y97" s="575" t="s">
        <v>63</v>
      </c>
      <c r="Z97" s="576"/>
      <c r="AA97" s="577"/>
      <c r="AB97" s="497"/>
      <c r="AC97" s="498"/>
      <c r="AD97" s="499"/>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4"/>
      <c r="B98" s="465"/>
      <c r="C98" s="465"/>
      <c r="D98" s="465"/>
      <c r="E98" s="465"/>
      <c r="F98" s="466"/>
      <c r="G98" s="103"/>
      <c r="H98" s="104"/>
      <c r="I98" s="104"/>
      <c r="J98" s="104"/>
      <c r="K98" s="104"/>
      <c r="L98" s="104"/>
      <c r="M98" s="104"/>
      <c r="N98" s="104"/>
      <c r="O98" s="105"/>
      <c r="P98" s="535"/>
      <c r="Q98" s="535"/>
      <c r="R98" s="535"/>
      <c r="S98" s="535"/>
      <c r="T98" s="535"/>
      <c r="U98" s="535"/>
      <c r="V98" s="535"/>
      <c r="W98" s="535"/>
      <c r="X98" s="536"/>
      <c r="Y98" s="549" t="s">
        <v>55</v>
      </c>
      <c r="Z98" s="489"/>
      <c r="AA98" s="490"/>
      <c r="AB98" s="588"/>
      <c r="AC98" s="589"/>
      <c r="AD98" s="590"/>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5"/>
      <c r="B99" s="467"/>
      <c r="C99" s="467"/>
      <c r="D99" s="467"/>
      <c r="E99" s="467"/>
      <c r="F99" s="468"/>
      <c r="G99" s="594"/>
      <c r="H99" s="217"/>
      <c r="I99" s="217"/>
      <c r="J99" s="217"/>
      <c r="K99" s="217"/>
      <c r="L99" s="217"/>
      <c r="M99" s="217"/>
      <c r="N99" s="217"/>
      <c r="O99" s="595"/>
      <c r="P99" s="537"/>
      <c r="Q99" s="537"/>
      <c r="R99" s="537"/>
      <c r="S99" s="537"/>
      <c r="T99" s="537"/>
      <c r="U99" s="537"/>
      <c r="V99" s="537"/>
      <c r="W99" s="537"/>
      <c r="X99" s="538"/>
      <c r="Y99" s="924" t="s">
        <v>14</v>
      </c>
      <c r="Z99" s="925"/>
      <c r="AA99" s="926"/>
      <c r="AB99" s="921" t="s">
        <v>15</v>
      </c>
      <c r="AC99" s="922"/>
      <c r="AD99" s="923"/>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2"/>
      <c r="Z100" s="883"/>
      <c r="AA100" s="884"/>
      <c r="AB100" s="564" t="s">
        <v>12</v>
      </c>
      <c r="AC100" s="564"/>
      <c r="AD100" s="564"/>
      <c r="AE100" s="511" t="s">
        <v>358</v>
      </c>
      <c r="AF100" s="512"/>
      <c r="AG100" s="512"/>
      <c r="AH100" s="513"/>
      <c r="AI100" s="511" t="s">
        <v>359</v>
      </c>
      <c r="AJ100" s="512"/>
      <c r="AK100" s="512"/>
      <c r="AL100" s="513"/>
      <c r="AM100" s="511" t="s">
        <v>365</v>
      </c>
      <c r="AN100" s="512"/>
      <c r="AO100" s="512"/>
      <c r="AP100" s="513"/>
      <c r="AQ100" s="331" t="s">
        <v>504</v>
      </c>
      <c r="AR100" s="332"/>
      <c r="AS100" s="332"/>
      <c r="AT100" s="333"/>
      <c r="AU100" s="331" t="s">
        <v>505</v>
      </c>
      <c r="AV100" s="332"/>
      <c r="AW100" s="332"/>
      <c r="AX100" s="334"/>
    </row>
    <row r="101" spans="1:60" ht="23.25" customHeight="1" x14ac:dyDescent="0.15">
      <c r="A101" s="459"/>
      <c r="B101" s="460"/>
      <c r="C101" s="460"/>
      <c r="D101" s="460"/>
      <c r="E101" s="460"/>
      <c r="F101" s="461"/>
      <c r="G101" s="101" t="s">
        <v>579</v>
      </c>
      <c r="H101" s="101"/>
      <c r="I101" s="101"/>
      <c r="J101" s="101"/>
      <c r="K101" s="101"/>
      <c r="L101" s="101"/>
      <c r="M101" s="101"/>
      <c r="N101" s="101"/>
      <c r="O101" s="101"/>
      <c r="P101" s="101"/>
      <c r="Q101" s="101"/>
      <c r="R101" s="101"/>
      <c r="S101" s="101"/>
      <c r="T101" s="101"/>
      <c r="U101" s="101"/>
      <c r="V101" s="101"/>
      <c r="W101" s="101"/>
      <c r="X101" s="102"/>
      <c r="Y101" s="556" t="s">
        <v>56</v>
      </c>
      <c r="Z101" s="557"/>
      <c r="AA101" s="558"/>
      <c r="AB101" s="485" t="s">
        <v>569</v>
      </c>
      <c r="AC101" s="485"/>
      <c r="AD101" s="485"/>
      <c r="AE101" s="240">
        <v>8</v>
      </c>
      <c r="AF101" s="241"/>
      <c r="AG101" s="241"/>
      <c r="AH101" s="242"/>
      <c r="AI101" s="240">
        <v>3</v>
      </c>
      <c r="AJ101" s="241"/>
      <c r="AK101" s="241"/>
      <c r="AL101" s="242"/>
      <c r="AM101" s="240">
        <v>1</v>
      </c>
      <c r="AN101" s="241"/>
      <c r="AO101" s="241"/>
      <c r="AP101" s="242"/>
      <c r="AQ101" s="240">
        <v>0</v>
      </c>
      <c r="AR101" s="241"/>
      <c r="AS101" s="241"/>
      <c r="AT101" s="242"/>
      <c r="AU101" s="240" t="s">
        <v>619</v>
      </c>
      <c r="AV101" s="241"/>
      <c r="AW101" s="241"/>
      <c r="AX101" s="242"/>
    </row>
    <row r="102" spans="1:60" ht="23.25" customHeight="1" x14ac:dyDescent="0.15">
      <c r="A102" s="462"/>
      <c r="B102" s="463"/>
      <c r="C102" s="463"/>
      <c r="D102" s="463"/>
      <c r="E102" s="463"/>
      <c r="F102" s="464"/>
      <c r="G102" s="107"/>
      <c r="H102" s="107"/>
      <c r="I102" s="107"/>
      <c r="J102" s="107"/>
      <c r="K102" s="107"/>
      <c r="L102" s="107"/>
      <c r="M102" s="107"/>
      <c r="N102" s="107"/>
      <c r="O102" s="107"/>
      <c r="P102" s="107"/>
      <c r="Q102" s="107"/>
      <c r="R102" s="107"/>
      <c r="S102" s="107"/>
      <c r="T102" s="107"/>
      <c r="U102" s="107"/>
      <c r="V102" s="107"/>
      <c r="W102" s="107"/>
      <c r="X102" s="108"/>
      <c r="Y102" s="482" t="s">
        <v>57</v>
      </c>
      <c r="Z102" s="483"/>
      <c r="AA102" s="484"/>
      <c r="AB102" s="485" t="s">
        <v>569</v>
      </c>
      <c r="AC102" s="485"/>
      <c r="AD102" s="485"/>
      <c r="AE102" s="455">
        <v>8</v>
      </c>
      <c r="AF102" s="455"/>
      <c r="AG102" s="455"/>
      <c r="AH102" s="455"/>
      <c r="AI102" s="455">
        <v>4</v>
      </c>
      <c r="AJ102" s="455"/>
      <c r="AK102" s="455"/>
      <c r="AL102" s="455"/>
      <c r="AM102" s="455">
        <v>1</v>
      </c>
      <c r="AN102" s="455"/>
      <c r="AO102" s="455"/>
      <c r="AP102" s="455"/>
      <c r="AQ102" s="238">
        <v>0</v>
      </c>
      <c r="AR102" s="239"/>
      <c r="AS102" s="239"/>
      <c r="AT102" s="335"/>
      <c r="AU102" s="238">
        <v>2</v>
      </c>
      <c r="AV102" s="239"/>
      <c r="AW102" s="239"/>
      <c r="AX102" s="335"/>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9"/>
      <c r="B104" s="460"/>
      <c r="C104" s="460"/>
      <c r="D104" s="460"/>
      <c r="E104" s="460"/>
      <c r="F104" s="461"/>
      <c r="G104" s="101" t="s">
        <v>570</v>
      </c>
      <c r="H104" s="101"/>
      <c r="I104" s="101"/>
      <c r="J104" s="101"/>
      <c r="K104" s="101"/>
      <c r="L104" s="101"/>
      <c r="M104" s="101"/>
      <c r="N104" s="101"/>
      <c r="O104" s="101"/>
      <c r="P104" s="101"/>
      <c r="Q104" s="101"/>
      <c r="R104" s="101"/>
      <c r="S104" s="101"/>
      <c r="T104" s="101"/>
      <c r="U104" s="101"/>
      <c r="V104" s="101"/>
      <c r="W104" s="101"/>
      <c r="X104" s="102"/>
      <c r="Y104" s="494" t="s">
        <v>56</v>
      </c>
      <c r="Z104" s="495"/>
      <c r="AA104" s="496"/>
      <c r="AB104" s="559"/>
      <c r="AC104" s="560"/>
      <c r="AD104" s="561"/>
      <c r="AE104" s="455"/>
      <c r="AF104" s="455"/>
      <c r="AG104" s="455"/>
      <c r="AH104" s="455"/>
      <c r="AI104" s="455"/>
      <c r="AJ104" s="455"/>
      <c r="AK104" s="455"/>
      <c r="AL104" s="455"/>
      <c r="AM104" s="455"/>
      <c r="AN104" s="455"/>
      <c r="AO104" s="455"/>
      <c r="AP104" s="455"/>
      <c r="AQ104" s="240"/>
      <c r="AR104" s="241"/>
      <c r="AS104" s="241"/>
      <c r="AT104" s="242"/>
      <c r="AU104" s="240"/>
      <c r="AV104" s="241"/>
      <c r="AW104" s="241"/>
      <c r="AX104" s="242"/>
    </row>
    <row r="105" spans="1:60" ht="23.25" hidden="1" customHeight="1" x14ac:dyDescent="0.15">
      <c r="A105" s="462"/>
      <c r="B105" s="463"/>
      <c r="C105" s="463"/>
      <c r="D105" s="463"/>
      <c r="E105" s="463"/>
      <c r="F105" s="464"/>
      <c r="G105" s="107"/>
      <c r="H105" s="107"/>
      <c r="I105" s="107"/>
      <c r="J105" s="107"/>
      <c r="K105" s="107"/>
      <c r="L105" s="107"/>
      <c r="M105" s="107"/>
      <c r="N105" s="107"/>
      <c r="O105" s="107"/>
      <c r="P105" s="107"/>
      <c r="Q105" s="107"/>
      <c r="R105" s="107"/>
      <c r="S105" s="107"/>
      <c r="T105" s="107"/>
      <c r="U105" s="107"/>
      <c r="V105" s="107"/>
      <c r="W105" s="107"/>
      <c r="X105" s="108"/>
      <c r="Y105" s="482" t="s">
        <v>57</v>
      </c>
      <c r="Z105" s="562"/>
      <c r="AA105" s="563"/>
      <c r="AB105" s="497"/>
      <c r="AC105" s="498"/>
      <c r="AD105" s="499"/>
      <c r="AE105" s="455"/>
      <c r="AF105" s="455"/>
      <c r="AG105" s="455"/>
      <c r="AH105" s="455"/>
      <c r="AI105" s="455"/>
      <c r="AJ105" s="455"/>
      <c r="AK105" s="455"/>
      <c r="AL105" s="455"/>
      <c r="AM105" s="455"/>
      <c r="AN105" s="455"/>
      <c r="AO105" s="455"/>
      <c r="AP105" s="455"/>
      <c r="AQ105" s="240"/>
      <c r="AR105" s="241"/>
      <c r="AS105" s="241"/>
      <c r="AT105" s="242"/>
      <c r="AU105" s="238"/>
      <c r="AV105" s="239"/>
      <c r="AW105" s="239"/>
      <c r="AX105" s="335"/>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9"/>
      <c r="B107" s="460"/>
      <c r="C107" s="460"/>
      <c r="D107" s="460"/>
      <c r="E107" s="460"/>
      <c r="F107" s="461"/>
      <c r="G107" s="101"/>
      <c r="H107" s="101"/>
      <c r="I107" s="101"/>
      <c r="J107" s="101"/>
      <c r="K107" s="101"/>
      <c r="L107" s="101"/>
      <c r="M107" s="101"/>
      <c r="N107" s="101"/>
      <c r="O107" s="101"/>
      <c r="P107" s="101"/>
      <c r="Q107" s="101"/>
      <c r="R107" s="101"/>
      <c r="S107" s="101"/>
      <c r="T107" s="101"/>
      <c r="U107" s="101"/>
      <c r="V107" s="101"/>
      <c r="W107" s="101"/>
      <c r="X107" s="102"/>
      <c r="Y107" s="494" t="s">
        <v>56</v>
      </c>
      <c r="Z107" s="495"/>
      <c r="AA107" s="496"/>
      <c r="AB107" s="559"/>
      <c r="AC107" s="560"/>
      <c r="AD107" s="561"/>
      <c r="AE107" s="455"/>
      <c r="AF107" s="455"/>
      <c r="AG107" s="455"/>
      <c r="AH107" s="455"/>
      <c r="AI107" s="455"/>
      <c r="AJ107" s="455"/>
      <c r="AK107" s="455"/>
      <c r="AL107" s="455"/>
      <c r="AM107" s="455"/>
      <c r="AN107" s="455"/>
      <c r="AO107" s="455"/>
      <c r="AP107" s="455"/>
      <c r="AQ107" s="240"/>
      <c r="AR107" s="241"/>
      <c r="AS107" s="241"/>
      <c r="AT107" s="242"/>
      <c r="AU107" s="240"/>
      <c r="AV107" s="241"/>
      <c r="AW107" s="241"/>
      <c r="AX107" s="242"/>
    </row>
    <row r="108" spans="1:60" ht="23.25" hidden="1" customHeight="1" x14ac:dyDescent="0.15">
      <c r="A108" s="462"/>
      <c r="B108" s="463"/>
      <c r="C108" s="463"/>
      <c r="D108" s="463"/>
      <c r="E108" s="463"/>
      <c r="F108" s="464"/>
      <c r="G108" s="107"/>
      <c r="H108" s="107"/>
      <c r="I108" s="107"/>
      <c r="J108" s="107"/>
      <c r="K108" s="107"/>
      <c r="L108" s="107"/>
      <c r="M108" s="107"/>
      <c r="N108" s="107"/>
      <c r="O108" s="107"/>
      <c r="P108" s="107"/>
      <c r="Q108" s="107"/>
      <c r="R108" s="107"/>
      <c r="S108" s="107"/>
      <c r="T108" s="107"/>
      <c r="U108" s="107"/>
      <c r="V108" s="107"/>
      <c r="W108" s="107"/>
      <c r="X108" s="108"/>
      <c r="Y108" s="482" t="s">
        <v>57</v>
      </c>
      <c r="Z108" s="562"/>
      <c r="AA108" s="563"/>
      <c r="AB108" s="497"/>
      <c r="AC108" s="498"/>
      <c r="AD108" s="499"/>
      <c r="AE108" s="455"/>
      <c r="AF108" s="455"/>
      <c r="AG108" s="455"/>
      <c r="AH108" s="455"/>
      <c r="AI108" s="455"/>
      <c r="AJ108" s="455"/>
      <c r="AK108" s="455"/>
      <c r="AL108" s="455"/>
      <c r="AM108" s="455"/>
      <c r="AN108" s="455"/>
      <c r="AO108" s="455"/>
      <c r="AP108" s="455"/>
      <c r="AQ108" s="240"/>
      <c r="AR108" s="241"/>
      <c r="AS108" s="241"/>
      <c r="AT108" s="242"/>
      <c r="AU108" s="238"/>
      <c r="AV108" s="239"/>
      <c r="AW108" s="239"/>
      <c r="AX108" s="335"/>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9"/>
      <c r="B110" s="460"/>
      <c r="C110" s="460"/>
      <c r="D110" s="460"/>
      <c r="E110" s="460"/>
      <c r="F110" s="461"/>
      <c r="G110" s="101"/>
      <c r="H110" s="101"/>
      <c r="I110" s="101"/>
      <c r="J110" s="101"/>
      <c r="K110" s="101"/>
      <c r="L110" s="101"/>
      <c r="M110" s="101"/>
      <c r="N110" s="101"/>
      <c r="O110" s="101"/>
      <c r="P110" s="101"/>
      <c r="Q110" s="101"/>
      <c r="R110" s="101"/>
      <c r="S110" s="101"/>
      <c r="T110" s="101"/>
      <c r="U110" s="101"/>
      <c r="V110" s="101"/>
      <c r="W110" s="101"/>
      <c r="X110" s="102"/>
      <c r="Y110" s="494" t="s">
        <v>56</v>
      </c>
      <c r="Z110" s="495"/>
      <c r="AA110" s="496"/>
      <c r="AB110" s="559"/>
      <c r="AC110" s="560"/>
      <c r="AD110" s="561"/>
      <c r="AE110" s="455"/>
      <c r="AF110" s="455"/>
      <c r="AG110" s="455"/>
      <c r="AH110" s="455"/>
      <c r="AI110" s="455"/>
      <c r="AJ110" s="455"/>
      <c r="AK110" s="455"/>
      <c r="AL110" s="455"/>
      <c r="AM110" s="455"/>
      <c r="AN110" s="455"/>
      <c r="AO110" s="455"/>
      <c r="AP110" s="455"/>
      <c r="AQ110" s="240"/>
      <c r="AR110" s="241"/>
      <c r="AS110" s="241"/>
      <c r="AT110" s="242"/>
      <c r="AU110" s="240"/>
      <c r="AV110" s="241"/>
      <c r="AW110" s="241"/>
      <c r="AX110" s="242"/>
    </row>
    <row r="111" spans="1:60" ht="23.25" hidden="1" customHeight="1" x14ac:dyDescent="0.15">
      <c r="A111" s="462"/>
      <c r="B111" s="463"/>
      <c r="C111" s="463"/>
      <c r="D111" s="463"/>
      <c r="E111" s="463"/>
      <c r="F111" s="464"/>
      <c r="G111" s="107"/>
      <c r="H111" s="107"/>
      <c r="I111" s="107"/>
      <c r="J111" s="107"/>
      <c r="K111" s="107"/>
      <c r="L111" s="107"/>
      <c r="M111" s="107"/>
      <c r="N111" s="107"/>
      <c r="O111" s="107"/>
      <c r="P111" s="107"/>
      <c r="Q111" s="107"/>
      <c r="R111" s="107"/>
      <c r="S111" s="107"/>
      <c r="T111" s="107"/>
      <c r="U111" s="107"/>
      <c r="V111" s="107"/>
      <c r="W111" s="107"/>
      <c r="X111" s="108"/>
      <c r="Y111" s="482" t="s">
        <v>57</v>
      </c>
      <c r="Z111" s="562"/>
      <c r="AA111" s="563"/>
      <c r="AB111" s="497"/>
      <c r="AC111" s="498"/>
      <c r="AD111" s="499"/>
      <c r="AE111" s="455"/>
      <c r="AF111" s="455"/>
      <c r="AG111" s="455"/>
      <c r="AH111" s="455"/>
      <c r="AI111" s="455"/>
      <c r="AJ111" s="455"/>
      <c r="AK111" s="455"/>
      <c r="AL111" s="455"/>
      <c r="AM111" s="455"/>
      <c r="AN111" s="455"/>
      <c r="AO111" s="455"/>
      <c r="AP111" s="455"/>
      <c r="AQ111" s="240"/>
      <c r="AR111" s="241"/>
      <c r="AS111" s="241"/>
      <c r="AT111" s="242"/>
      <c r="AU111" s="238"/>
      <c r="AV111" s="239"/>
      <c r="AW111" s="239"/>
      <c r="AX111" s="335"/>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0" t="s">
        <v>12</v>
      </c>
      <c r="AC112" s="421"/>
      <c r="AD112" s="422"/>
      <c r="AE112" s="420" t="s">
        <v>358</v>
      </c>
      <c r="AF112" s="421"/>
      <c r="AG112" s="421"/>
      <c r="AH112" s="422"/>
      <c r="AI112" s="420" t="s">
        <v>359</v>
      </c>
      <c r="AJ112" s="421"/>
      <c r="AK112" s="421"/>
      <c r="AL112" s="422"/>
      <c r="AM112" s="420" t="s">
        <v>365</v>
      </c>
      <c r="AN112" s="421"/>
      <c r="AO112" s="421"/>
      <c r="AP112" s="422"/>
      <c r="AQ112" s="952" t="s">
        <v>504</v>
      </c>
      <c r="AR112" s="953"/>
      <c r="AS112" s="953"/>
      <c r="AT112" s="954"/>
      <c r="AU112" s="311" t="s">
        <v>505</v>
      </c>
      <c r="AV112" s="312"/>
      <c r="AW112" s="312"/>
      <c r="AX112" s="313"/>
    </row>
    <row r="113" spans="1:50" ht="23.25" hidden="1" customHeight="1" x14ac:dyDescent="0.15">
      <c r="A113" s="459"/>
      <c r="B113" s="460"/>
      <c r="C113" s="460"/>
      <c r="D113" s="460"/>
      <c r="E113" s="460"/>
      <c r="F113" s="461"/>
      <c r="G113" s="101"/>
      <c r="H113" s="101"/>
      <c r="I113" s="101"/>
      <c r="J113" s="101"/>
      <c r="K113" s="101"/>
      <c r="L113" s="101"/>
      <c r="M113" s="101"/>
      <c r="N113" s="101"/>
      <c r="O113" s="101"/>
      <c r="P113" s="101"/>
      <c r="Q113" s="101"/>
      <c r="R113" s="101"/>
      <c r="S113" s="101"/>
      <c r="T113" s="101"/>
      <c r="U113" s="101"/>
      <c r="V113" s="101"/>
      <c r="W113" s="101"/>
      <c r="X113" s="102"/>
      <c r="Y113" s="494" t="s">
        <v>56</v>
      </c>
      <c r="Z113" s="495"/>
      <c r="AA113" s="496"/>
      <c r="AB113" s="559"/>
      <c r="AC113" s="560"/>
      <c r="AD113" s="561"/>
      <c r="AE113" s="455"/>
      <c r="AF113" s="455"/>
      <c r="AG113" s="455"/>
      <c r="AH113" s="455"/>
      <c r="AI113" s="455"/>
      <c r="AJ113" s="455"/>
      <c r="AK113" s="455"/>
      <c r="AL113" s="455"/>
      <c r="AM113" s="455"/>
      <c r="AN113" s="455"/>
      <c r="AO113" s="455"/>
      <c r="AP113" s="455"/>
      <c r="AQ113" s="240"/>
      <c r="AR113" s="241"/>
      <c r="AS113" s="241"/>
      <c r="AT113" s="242"/>
      <c r="AU113" s="240"/>
      <c r="AV113" s="241"/>
      <c r="AW113" s="241"/>
      <c r="AX113" s="242"/>
    </row>
    <row r="114" spans="1:50" ht="23.25" hidden="1" customHeight="1" x14ac:dyDescent="0.15">
      <c r="A114" s="462"/>
      <c r="B114" s="463"/>
      <c r="C114" s="463"/>
      <c r="D114" s="463"/>
      <c r="E114" s="463"/>
      <c r="F114" s="464"/>
      <c r="G114" s="107"/>
      <c r="H114" s="107"/>
      <c r="I114" s="107"/>
      <c r="J114" s="107"/>
      <c r="K114" s="107"/>
      <c r="L114" s="107"/>
      <c r="M114" s="107"/>
      <c r="N114" s="107"/>
      <c r="O114" s="107"/>
      <c r="P114" s="107"/>
      <c r="Q114" s="107"/>
      <c r="R114" s="107"/>
      <c r="S114" s="107"/>
      <c r="T114" s="107"/>
      <c r="U114" s="107"/>
      <c r="V114" s="107"/>
      <c r="W114" s="107"/>
      <c r="X114" s="108"/>
      <c r="Y114" s="482" t="s">
        <v>57</v>
      </c>
      <c r="Z114" s="562"/>
      <c r="AA114" s="563"/>
      <c r="AB114" s="497"/>
      <c r="AC114" s="498"/>
      <c r="AD114" s="499"/>
      <c r="AE114" s="455"/>
      <c r="AF114" s="455"/>
      <c r="AG114" s="455"/>
      <c r="AH114" s="455"/>
      <c r="AI114" s="455"/>
      <c r="AJ114" s="455"/>
      <c r="AK114" s="455"/>
      <c r="AL114" s="455"/>
      <c r="AM114" s="455"/>
      <c r="AN114" s="455"/>
      <c r="AO114" s="455"/>
      <c r="AP114" s="455"/>
      <c r="AQ114" s="240"/>
      <c r="AR114" s="241"/>
      <c r="AS114" s="241"/>
      <c r="AT114" s="242"/>
      <c r="AU114" s="240"/>
      <c r="AV114" s="241"/>
      <c r="AW114" s="241"/>
      <c r="AX114" s="242"/>
    </row>
    <row r="115" spans="1:50" ht="23.25" customHeight="1" x14ac:dyDescent="0.15">
      <c r="A115" s="473" t="s">
        <v>16</v>
      </c>
      <c r="B115" s="474"/>
      <c r="C115" s="474"/>
      <c r="D115" s="474"/>
      <c r="E115" s="474"/>
      <c r="F115" s="475"/>
      <c r="G115" s="421" t="s">
        <v>17</v>
      </c>
      <c r="H115" s="421"/>
      <c r="I115" s="421"/>
      <c r="J115" s="421"/>
      <c r="K115" s="421"/>
      <c r="L115" s="421"/>
      <c r="M115" s="421"/>
      <c r="N115" s="421"/>
      <c r="O115" s="421"/>
      <c r="P115" s="421"/>
      <c r="Q115" s="421"/>
      <c r="R115" s="421"/>
      <c r="S115" s="421"/>
      <c r="T115" s="421"/>
      <c r="U115" s="421"/>
      <c r="V115" s="421"/>
      <c r="W115" s="421"/>
      <c r="X115" s="422"/>
      <c r="Y115" s="570"/>
      <c r="Z115" s="571"/>
      <c r="AA115" s="572"/>
      <c r="AB115" s="420" t="s">
        <v>12</v>
      </c>
      <c r="AC115" s="421"/>
      <c r="AD115" s="422"/>
      <c r="AE115" s="420" t="s">
        <v>358</v>
      </c>
      <c r="AF115" s="421"/>
      <c r="AG115" s="421"/>
      <c r="AH115" s="422"/>
      <c r="AI115" s="420" t="s">
        <v>359</v>
      </c>
      <c r="AJ115" s="421"/>
      <c r="AK115" s="421"/>
      <c r="AL115" s="422"/>
      <c r="AM115" s="420" t="s">
        <v>365</v>
      </c>
      <c r="AN115" s="421"/>
      <c r="AO115" s="421"/>
      <c r="AP115" s="422"/>
      <c r="AQ115" s="553" t="s">
        <v>478</v>
      </c>
      <c r="AR115" s="554"/>
      <c r="AS115" s="554"/>
      <c r="AT115" s="554"/>
      <c r="AU115" s="554"/>
      <c r="AV115" s="554"/>
      <c r="AW115" s="554"/>
      <c r="AX115" s="555"/>
    </row>
    <row r="116" spans="1:50" ht="23.25" customHeight="1" x14ac:dyDescent="0.15">
      <c r="A116" s="476"/>
      <c r="B116" s="477"/>
      <c r="C116" s="477"/>
      <c r="D116" s="477"/>
      <c r="E116" s="477"/>
      <c r="F116" s="478"/>
      <c r="G116" s="425" t="s">
        <v>571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6" t="s">
        <v>572</v>
      </c>
      <c r="AC116" s="487"/>
      <c r="AD116" s="488"/>
      <c r="AE116" s="455">
        <v>344</v>
      </c>
      <c r="AF116" s="455"/>
      <c r="AG116" s="455"/>
      <c r="AH116" s="455"/>
      <c r="AI116" s="455">
        <v>67</v>
      </c>
      <c r="AJ116" s="455"/>
      <c r="AK116" s="455"/>
      <c r="AL116" s="455"/>
      <c r="AM116" s="455">
        <v>100</v>
      </c>
      <c r="AN116" s="455"/>
      <c r="AO116" s="455"/>
      <c r="AP116" s="455"/>
      <c r="AQ116" s="240">
        <v>0</v>
      </c>
      <c r="AR116" s="241"/>
      <c r="AS116" s="241"/>
      <c r="AT116" s="241"/>
      <c r="AU116" s="241"/>
      <c r="AV116" s="241"/>
      <c r="AW116" s="241"/>
      <c r="AX116" s="243"/>
    </row>
    <row r="117" spans="1:50" ht="46.5" customHeight="1" thickBot="1" x14ac:dyDescent="0.2">
      <c r="A117" s="479"/>
      <c r="B117" s="480"/>
      <c r="C117" s="480"/>
      <c r="D117" s="480"/>
      <c r="E117" s="480"/>
      <c r="F117" s="481"/>
      <c r="G117" s="426"/>
      <c r="H117" s="426"/>
      <c r="I117" s="426"/>
      <c r="J117" s="426"/>
      <c r="K117" s="426"/>
      <c r="L117" s="426"/>
      <c r="M117" s="426"/>
      <c r="N117" s="426"/>
      <c r="O117" s="426"/>
      <c r="P117" s="426"/>
      <c r="Q117" s="426"/>
      <c r="R117" s="426"/>
      <c r="S117" s="426"/>
      <c r="T117" s="426"/>
      <c r="U117" s="426"/>
      <c r="V117" s="426"/>
      <c r="W117" s="426"/>
      <c r="X117" s="426"/>
      <c r="Y117" s="500" t="s">
        <v>50</v>
      </c>
      <c r="Z117" s="483"/>
      <c r="AA117" s="484"/>
      <c r="AB117" s="501" t="s">
        <v>610</v>
      </c>
      <c r="AC117" s="502"/>
      <c r="AD117" s="503"/>
      <c r="AE117" s="551" t="s">
        <v>573</v>
      </c>
      <c r="AF117" s="551"/>
      <c r="AG117" s="551"/>
      <c r="AH117" s="551"/>
      <c r="AI117" s="551" t="s">
        <v>574</v>
      </c>
      <c r="AJ117" s="551"/>
      <c r="AK117" s="551"/>
      <c r="AL117" s="551"/>
      <c r="AM117" s="551" t="s">
        <v>575</v>
      </c>
      <c r="AN117" s="551"/>
      <c r="AO117" s="551"/>
      <c r="AP117" s="551"/>
      <c r="AQ117" s="551" t="s">
        <v>577</v>
      </c>
      <c r="AR117" s="551"/>
      <c r="AS117" s="551"/>
      <c r="AT117" s="551"/>
      <c r="AU117" s="551"/>
      <c r="AV117" s="551"/>
      <c r="AW117" s="551"/>
      <c r="AX117" s="552"/>
    </row>
    <row r="118" spans="1:50" ht="23.25" hidden="1" customHeight="1" x14ac:dyDescent="0.15">
      <c r="A118" s="473" t="s">
        <v>16</v>
      </c>
      <c r="B118" s="474"/>
      <c r="C118" s="474"/>
      <c r="D118" s="474"/>
      <c r="E118" s="474"/>
      <c r="F118" s="475"/>
      <c r="G118" s="421" t="s">
        <v>17</v>
      </c>
      <c r="H118" s="421"/>
      <c r="I118" s="421"/>
      <c r="J118" s="421"/>
      <c r="K118" s="421"/>
      <c r="L118" s="421"/>
      <c r="M118" s="421"/>
      <c r="N118" s="421"/>
      <c r="O118" s="421"/>
      <c r="P118" s="421"/>
      <c r="Q118" s="421"/>
      <c r="R118" s="421"/>
      <c r="S118" s="421"/>
      <c r="T118" s="421"/>
      <c r="U118" s="421"/>
      <c r="V118" s="421"/>
      <c r="W118" s="421"/>
      <c r="X118" s="422"/>
      <c r="Y118" s="570"/>
      <c r="Z118" s="571"/>
      <c r="AA118" s="572"/>
      <c r="AB118" s="420" t="s">
        <v>12</v>
      </c>
      <c r="AC118" s="421"/>
      <c r="AD118" s="422"/>
      <c r="AE118" s="420" t="s">
        <v>358</v>
      </c>
      <c r="AF118" s="421"/>
      <c r="AG118" s="421"/>
      <c r="AH118" s="422"/>
      <c r="AI118" s="420" t="s">
        <v>359</v>
      </c>
      <c r="AJ118" s="421"/>
      <c r="AK118" s="421"/>
      <c r="AL118" s="422"/>
      <c r="AM118" s="420" t="s">
        <v>365</v>
      </c>
      <c r="AN118" s="421"/>
      <c r="AO118" s="421"/>
      <c r="AP118" s="422"/>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6"/>
      <c r="H120" s="426"/>
      <c r="I120" s="426"/>
      <c r="J120" s="426"/>
      <c r="K120" s="426"/>
      <c r="L120" s="426"/>
      <c r="M120" s="426"/>
      <c r="N120" s="426"/>
      <c r="O120" s="426"/>
      <c r="P120" s="426"/>
      <c r="Q120" s="426"/>
      <c r="R120" s="426"/>
      <c r="S120" s="426"/>
      <c r="T120" s="426"/>
      <c r="U120" s="426"/>
      <c r="V120" s="426"/>
      <c r="W120" s="426"/>
      <c r="X120" s="426"/>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1" t="s">
        <v>17</v>
      </c>
      <c r="H121" s="421"/>
      <c r="I121" s="421"/>
      <c r="J121" s="421"/>
      <c r="K121" s="421"/>
      <c r="L121" s="421"/>
      <c r="M121" s="421"/>
      <c r="N121" s="421"/>
      <c r="O121" s="421"/>
      <c r="P121" s="421"/>
      <c r="Q121" s="421"/>
      <c r="R121" s="421"/>
      <c r="S121" s="421"/>
      <c r="T121" s="421"/>
      <c r="U121" s="421"/>
      <c r="V121" s="421"/>
      <c r="W121" s="421"/>
      <c r="X121" s="422"/>
      <c r="Y121" s="570"/>
      <c r="Z121" s="571"/>
      <c r="AA121" s="572"/>
      <c r="AB121" s="420" t="s">
        <v>12</v>
      </c>
      <c r="AC121" s="421"/>
      <c r="AD121" s="422"/>
      <c r="AE121" s="420" t="s">
        <v>358</v>
      </c>
      <c r="AF121" s="421"/>
      <c r="AG121" s="421"/>
      <c r="AH121" s="422"/>
      <c r="AI121" s="420" t="s">
        <v>359</v>
      </c>
      <c r="AJ121" s="421"/>
      <c r="AK121" s="421"/>
      <c r="AL121" s="422"/>
      <c r="AM121" s="420" t="s">
        <v>365</v>
      </c>
      <c r="AN121" s="421"/>
      <c r="AO121" s="421"/>
      <c r="AP121" s="422"/>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6"/>
      <c r="H123" s="426"/>
      <c r="I123" s="426"/>
      <c r="J123" s="426"/>
      <c r="K123" s="426"/>
      <c r="L123" s="426"/>
      <c r="M123" s="426"/>
      <c r="N123" s="426"/>
      <c r="O123" s="426"/>
      <c r="P123" s="426"/>
      <c r="Q123" s="426"/>
      <c r="R123" s="426"/>
      <c r="S123" s="426"/>
      <c r="T123" s="426"/>
      <c r="U123" s="426"/>
      <c r="V123" s="426"/>
      <c r="W123" s="426"/>
      <c r="X123" s="426"/>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1" t="s">
        <v>17</v>
      </c>
      <c r="H124" s="421"/>
      <c r="I124" s="421"/>
      <c r="J124" s="421"/>
      <c r="K124" s="421"/>
      <c r="L124" s="421"/>
      <c r="M124" s="421"/>
      <c r="N124" s="421"/>
      <c r="O124" s="421"/>
      <c r="P124" s="421"/>
      <c r="Q124" s="421"/>
      <c r="R124" s="421"/>
      <c r="S124" s="421"/>
      <c r="T124" s="421"/>
      <c r="U124" s="421"/>
      <c r="V124" s="421"/>
      <c r="W124" s="421"/>
      <c r="X124" s="422"/>
      <c r="Y124" s="570"/>
      <c r="Z124" s="571"/>
      <c r="AA124" s="572"/>
      <c r="AB124" s="420" t="s">
        <v>12</v>
      </c>
      <c r="AC124" s="421"/>
      <c r="AD124" s="422"/>
      <c r="AE124" s="420" t="s">
        <v>358</v>
      </c>
      <c r="AF124" s="421"/>
      <c r="AG124" s="421"/>
      <c r="AH124" s="422"/>
      <c r="AI124" s="420" t="s">
        <v>359</v>
      </c>
      <c r="AJ124" s="421"/>
      <c r="AK124" s="421"/>
      <c r="AL124" s="422"/>
      <c r="AM124" s="420" t="s">
        <v>365</v>
      </c>
      <c r="AN124" s="421"/>
      <c r="AO124" s="421"/>
      <c r="AP124" s="422"/>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5" t="s">
        <v>515</v>
      </c>
      <c r="H125" s="425"/>
      <c r="I125" s="425"/>
      <c r="J125" s="425"/>
      <c r="K125" s="425"/>
      <c r="L125" s="425"/>
      <c r="M125" s="425"/>
      <c r="N125" s="425"/>
      <c r="O125" s="425"/>
      <c r="P125" s="425"/>
      <c r="Q125" s="425"/>
      <c r="R125" s="425"/>
      <c r="S125" s="425"/>
      <c r="T125" s="425"/>
      <c r="U125" s="425"/>
      <c r="V125" s="425"/>
      <c r="W125" s="425"/>
      <c r="X125" s="958"/>
      <c r="Y125" s="417" t="s">
        <v>16</v>
      </c>
      <c r="Z125" s="418"/>
      <c r="AA125" s="419"/>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6"/>
      <c r="H126" s="426"/>
      <c r="I126" s="426"/>
      <c r="J126" s="426"/>
      <c r="K126" s="426"/>
      <c r="L126" s="426"/>
      <c r="M126" s="426"/>
      <c r="N126" s="426"/>
      <c r="O126" s="426"/>
      <c r="P126" s="426"/>
      <c r="Q126" s="426"/>
      <c r="R126" s="426"/>
      <c r="S126" s="426"/>
      <c r="T126" s="426"/>
      <c r="U126" s="426"/>
      <c r="V126" s="426"/>
      <c r="W126" s="426"/>
      <c r="X126" s="959"/>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5"/>
      <c r="Z127" s="956"/>
      <c r="AA127" s="957"/>
      <c r="AB127" s="447" t="s">
        <v>12</v>
      </c>
      <c r="AC127" s="448"/>
      <c r="AD127" s="449"/>
      <c r="AE127" s="420" t="s">
        <v>358</v>
      </c>
      <c r="AF127" s="421"/>
      <c r="AG127" s="421"/>
      <c r="AH127" s="422"/>
      <c r="AI127" s="420" t="s">
        <v>359</v>
      </c>
      <c r="AJ127" s="421"/>
      <c r="AK127" s="421"/>
      <c r="AL127" s="422"/>
      <c r="AM127" s="420" t="s">
        <v>365</v>
      </c>
      <c r="AN127" s="421"/>
      <c r="AO127" s="421"/>
      <c r="AP127" s="422"/>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6"/>
      <c r="H129" s="426"/>
      <c r="I129" s="426"/>
      <c r="J129" s="426"/>
      <c r="K129" s="426"/>
      <c r="L129" s="426"/>
      <c r="M129" s="426"/>
      <c r="N129" s="426"/>
      <c r="O129" s="426"/>
      <c r="P129" s="426"/>
      <c r="Q129" s="426"/>
      <c r="R129" s="426"/>
      <c r="S129" s="426"/>
      <c r="T129" s="426"/>
      <c r="U129" s="426"/>
      <c r="V129" s="426"/>
      <c r="W129" s="426"/>
      <c r="X129" s="426"/>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4" t="s">
        <v>371</v>
      </c>
      <c r="B130" s="139"/>
      <c r="C130" s="138" t="s">
        <v>368</v>
      </c>
      <c r="D130" s="139"/>
      <c r="E130" s="203" t="s">
        <v>401</v>
      </c>
      <c r="F130" s="204"/>
      <c r="G130" s="205" t="s">
        <v>611</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612</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614</v>
      </c>
      <c r="AR133" s="187"/>
      <c r="AS133" s="132" t="s">
        <v>357</v>
      </c>
      <c r="AT133" s="133"/>
      <c r="AU133" s="188" t="s">
        <v>578</v>
      </c>
      <c r="AV133" s="188"/>
      <c r="AW133" s="132" t="s">
        <v>301</v>
      </c>
      <c r="AX133" s="171"/>
    </row>
    <row r="134" spans="1:50" ht="39.75" customHeight="1" x14ac:dyDescent="0.15">
      <c r="A134" s="145"/>
      <c r="B134" s="141"/>
      <c r="C134" s="140"/>
      <c r="D134" s="141"/>
      <c r="E134" s="140"/>
      <c r="F134" s="214"/>
      <c r="G134" s="100" t="s">
        <v>614</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614</v>
      </c>
      <c r="AC134" s="193"/>
      <c r="AD134" s="193"/>
      <c r="AE134" s="194" t="s">
        <v>614</v>
      </c>
      <c r="AF134" s="195"/>
      <c r="AG134" s="195"/>
      <c r="AH134" s="195"/>
      <c r="AI134" s="194" t="s">
        <v>614</v>
      </c>
      <c r="AJ134" s="195"/>
      <c r="AK134" s="195"/>
      <c r="AL134" s="195"/>
      <c r="AM134" s="194" t="s">
        <v>614</v>
      </c>
      <c r="AN134" s="195"/>
      <c r="AO134" s="195"/>
      <c r="AP134" s="195"/>
      <c r="AQ134" s="194" t="s">
        <v>615</v>
      </c>
      <c r="AR134" s="195"/>
      <c r="AS134" s="195"/>
      <c r="AT134" s="195"/>
      <c r="AU134" s="194" t="s">
        <v>578</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614</v>
      </c>
      <c r="AC135" s="201"/>
      <c r="AD135" s="201"/>
      <c r="AE135" s="194" t="s">
        <v>614</v>
      </c>
      <c r="AF135" s="427"/>
      <c r="AG135" s="427"/>
      <c r="AH135" s="428"/>
      <c r="AI135" s="194" t="s">
        <v>614</v>
      </c>
      <c r="AJ135" s="195"/>
      <c r="AK135" s="195"/>
      <c r="AL135" s="195"/>
      <c r="AM135" s="194" t="s">
        <v>614</v>
      </c>
      <c r="AN135" s="195"/>
      <c r="AO135" s="195"/>
      <c r="AP135" s="195"/>
      <c r="AQ135" s="194" t="s">
        <v>616</v>
      </c>
      <c r="AR135" s="195"/>
      <c r="AS135" s="195"/>
      <c r="AT135" s="195"/>
      <c r="AU135" s="194" t="s">
        <v>581</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618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60"/>
      <c r="E430" s="208" t="s">
        <v>390</v>
      </c>
      <c r="F430" s="209"/>
      <c r="G430" s="927" t="s">
        <v>386</v>
      </c>
      <c r="H430" s="122"/>
      <c r="I430" s="122"/>
      <c r="J430" s="928" t="s">
        <v>583</v>
      </c>
      <c r="K430" s="929"/>
      <c r="L430" s="929"/>
      <c r="M430" s="929"/>
      <c r="N430" s="929"/>
      <c r="O430" s="929"/>
      <c r="P430" s="929"/>
      <c r="Q430" s="929"/>
      <c r="R430" s="929"/>
      <c r="S430" s="929"/>
      <c r="T430" s="930"/>
      <c r="U430" s="605" t="s">
        <v>620</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1"/>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585</v>
      </c>
      <c r="AF432" s="188"/>
      <c r="AG432" s="132" t="s">
        <v>357</v>
      </c>
      <c r="AH432" s="133"/>
      <c r="AI432" s="183"/>
      <c r="AJ432" s="183"/>
      <c r="AK432" s="183"/>
      <c r="AL432" s="161"/>
      <c r="AM432" s="183"/>
      <c r="AN432" s="183"/>
      <c r="AO432" s="183"/>
      <c r="AP432" s="161"/>
      <c r="AQ432" s="607" t="s">
        <v>585</v>
      </c>
      <c r="AR432" s="188"/>
      <c r="AS432" s="132" t="s">
        <v>357</v>
      </c>
      <c r="AT432" s="133"/>
      <c r="AU432" s="188" t="s">
        <v>587</v>
      </c>
      <c r="AV432" s="188"/>
      <c r="AW432" s="132" t="s">
        <v>301</v>
      </c>
      <c r="AX432" s="171"/>
    </row>
    <row r="433" spans="1:50" ht="23.25" customHeight="1" x14ac:dyDescent="0.15">
      <c r="A433" s="145"/>
      <c r="B433" s="141"/>
      <c r="C433" s="140"/>
      <c r="D433" s="141"/>
      <c r="E433" s="362"/>
      <c r="F433" s="363"/>
      <c r="G433" s="100" t="s">
        <v>584</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585</v>
      </c>
      <c r="AC433" s="201"/>
      <c r="AD433" s="201"/>
      <c r="AE433" s="360" t="s">
        <v>585</v>
      </c>
      <c r="AF433" s="195"/>
      <c r="AG433" s="195"/>
      <c r="AH433" s="195"/>
      <c r="AI433" s="360" t="s">
        <v>585</v>
      </c>
      <c r="AJ433" s="195"/>
      <c r="AK433" s="195"/>
      <c r="AL433" s="195"/>
      <c r="AM433" s="360" t="s">
        <v>585</v>
      </c>
      <c r="AN433" s="195"/>
      <c r="AO433" s="195"/>
      <c r="AP433" s="361"/>
      <c r="AQ433" s="360" t="s">
        <v>585</v>
      </c>
      <c r="AR433" s="195"/>
      <c r="AS433" s="195"/>
      <c r="AT433" s="361"/>
      <c r="AU433" s="195" t="s">
        <v>585</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585</v>
      </c>
      <c r="AC434" s="193"/>
      <c r="AD434" s="193"/>
      <c r="AE434" s="360" t="s">
        <v>585</v>
      </c>
      <c r="AF434" s="195"/>
      <c r="AG434" s="195"/>
      <c r="AH434" s="361"/>
      <c r="AI434" s="360" t="s">
        <v>586</v>
      </c>
      <c r="AJ434" s="195"/>
      <c r="AK434" s="195"/>
      <c r="AL434" s="195"/>
      <c r="AM434" s="360" t="s">
        <v>585</v>
      </c>
      <c r="AN434" s="195"/>
      <c r="AO434" s="195"/>
      <c r="AP434" s="361"/>
      <c r="AQ434" s="360" t="s">
        <v>585</v>
      </c>
      <c r="AR434" s="195"/>
      <c r="AS434" s="195"/>
      <c r="AT434" s="361"/>
      <c r="AU434" s="195" t="s">
        <v>585</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7" t="s">
        <v>302</v>
      </c>
      <c r="AC435" s="587"/>
      <c r="AD435" s="587"/>
      <c r="AE435" s="360" t="s">
        <v>585</v>
      </c>
      <c r="AF435" s="195"/>
      <c r="AG435" s="195"/>
      <c r="AH435" s="361"/>
      <c r="AI435" s="360" t="s">
        <v>585</v>
      </c>
      <c r="AJ435" s="195"/>
      <c r="AK435" s="195"/>
      <c r="AL435" s="195"/>
      <c r="AM435" s="360" t="s">
        <v>585</v>
      </c>
      <c r="AN435" s="195"/>
      <c r="AO435" s="195"/>
      <c r="AP435" s="361"/>
      <c r="AQ435" s="360" t="s">
        <v>585</v>
      </c>
      <c r="AR435" s="195"/>
      <c r="AS435" s="195"/>
      <c r="AT435" s="361"/>
      <c r="AU435" s="195" t="s">
        <v>585</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7"/>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t="s">
        <v>585</v>
      </c>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7" t="s">
        <v>302</v>
      </c>
      <c r="AC440" s="587"/>
      <c r="AD440" s="587"/>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7"/>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7" t="s">
        <v>302</v>
      </c>
      <c r="AC445" s="587"/>
      <c r="AD445" s="587"/>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7"/>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7" t="s">
        <v>302</v>
      </c>
      <c r="AC450" s="587"/>
      <c r="AD450" s="587"/>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7"/>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7" t="s">
        <v>302</v>
      </c>
      <c r="AC455" s="587"/>
      <c r="AD455" s="587"/>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585</v>
      </c>
      <c r="AF457" s="188"/>
      <c r="AG457" s="132" t="s">
        <v>357</v>
      </c>
      <c r="AH457" s="133"/>
      <c r="AI457" s="183"/>
      <c r="AJ457" s="183"/>
      <c r="AK457" s="183"/>
      <c r="AL457" s="161"/>
      <c r="AM457" s="183"/>
      <c r="AN457" s="183"/>
      <c r="AO457" s="183"/>
      <c r="AP457" s="161"/>
      <c r="AQ457" s="607" t="s">
        <v>585</v>
      </c>
      <c r="AR457" s="188"/>
      <c r="AS457" s="132" t="s">
        <v>357</v>
      </c>
      <c r="AT457" s="133"/>
      <c r="AU457" s="188" t="s">
        <v>585</v>
      </c>
      <c r="AV457" s="188"/>
      <c r="AW457" s="132" t="s">
        <v>301</v>
      </c>
      <c r="AX457" s="171"/>
    </row>
    <row r="458" spans="1:50" ht="23.25" customHeight="1" x14ac:dyDescent="0.15">
      <c r="A458" s="145"/>
      <c r="B458" s="141"/>
      <c r="C458" s="140"/>
      <c r="D458" s="141"/>
      <c r="E458" s="362"/>
      <c r="F458" s="363"/>
      <c r="G458" s="100" t="s">
        <v>585</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585</v>
      </c>
      <c r="AC458" s="201"/>
      <c r="AD458" s="201"/>
      <c r="AE458" s="360" t="s">
        <v>585</v>
      </c>
      <c r="AF458" s="195"/>
      <c r="AG458" s="195"/>
      <c r="AH458" s="195"/>
      <c r="AI458" s="360" t="s">
        <v>585</v>
      </c>
      <c r="AJ458" s="195"/>
      <c r="AK458" s="195"/>
      <c r="AL458" s="195"/>
      <c r="AM458" s="360" t="s">
        <v>587</v>
      </c>
      <c r="AN458" s="195"/>
      <c r="AO458" s="195"/>
      <c r="AP458" s="361"/>
      <c r="AQ458" s="360" t="s">
        <v>585</v>
      </c>
      <c r="AR458" s="195"/>
      <c r="AS458" s="195"/>
      <c r="AT458" s="361"/>
      <c r="AU458" s="195" t="s">
        <v>585</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585</v>
      </c>
      <c r="AC459" s="193"/>
      <c r="AD459" s="193"/>
      <c r="AE459" s="360" t="s">
        <v>585</v>
      </c>
      <c r="AF459" s="195"/>
      <c r="AG459" s="195"/>
      <c r="AH459" s="361"/>
      <c r="AI459" s="360" t="s">
        <v>585</v>
      </c>
      <c r="AJ459" s="195"/>
      <c r="AK459" s="195"/>
      <c r="AL459" s="195"/>
      <c r="AM459" s="360" t="s">
        <v>588</v>
      </c>
      <c r="AN459" s="195"/>
      <c r="AO459" s="195"/>
      <c r="AP459" s="361"/>
      <c r="AQ459" s="360" t="s">
        <v>588</v>
      </c>
      <c r="AR459" s="195"/>
      <c r="AS459" s="195"/>
      <c r="AT459" s="361"/>
      <c r="AU459" s="195" t="s">
        <v>585</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7" t="s">
        <v>15</v>
      </c>
      <c r="AC460" s="587"/>
      <c r="AD460" s="587"/>
      <c r="AE460" s="360" t="s">
        <v>585</v>
      </c>
      <c r="AF460" s="195"/>
      <c r="AG460" s="195"/>
      <c r="AH460" s="361"/>
      <c r="AI460" s="360" t="s">
        <v>585</v>
      </c>
      <c r="AJ460" s="195"/>
      <c r="AK460" s="195"/>
      <c r="AL460" s="195"/>
      <c r="AM460" s="360" t="s">
        <v>585</v>
      </c>
      <c r="AN460" s="195"/>
      <c r="AO460" s="195"/>
      <c r="AP460" s="361"/>
      <c r="AQ460" s="360" t="s">
        <v>585</v>
      </c>
      <c r="AR460" s="195"/>
      <c r="AS460" s="195"/>
      <c r="AT460" s="361"/>
      <c r="AU460" s="195" t="s">
        <v>589</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7"/>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7" t="s">
        <v>15</v>
      </c>
      <c r="AC465" s="587"/>
      <c r="AD465" s="587"/>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7"/>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7" t="s">
        <v>15</v>
      </c>
      <c r="AC470" s="587"/>
      <c r="AD470" s="587"/>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7"/>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7" t="s">
        <v>15</v>
      </c>
      <c r="AC475" s="587"/>
      <c r="AD475" s="587"/>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7"/>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7" t="s">
        <v>15</v>
      </c>
      <c r="AC480" s="587"/>
      <c r="AD480" s="587"/>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585</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7" t="s">
        <v>386</v>
      </c>
      <c r="H484" s="122"/>
      <c r="I484" s="122"/>
      <c r="J484" s="928"/>
      <c r="K484" s="929"/>
      <c r="L484" s="929"/>
      <c r="M484" s="929"/>
      <c r="N484" s="929"/>
      <c r="O484" s="929"/>
      <c r="P484" s="929"/>
      <c r="Q484" s="929"/>
      <c r="R484" s="929"/>
      <c r="S484" s="929"/>
      <c r="T484" s="930"/>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1"/>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7"/>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7" t="s">
        <v>302</v>
      </c>
      <c r="AC489" s="587"/>
      <c r="AD489" s="587"/>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7"/>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7" t="s">
        <v>302</v>
      </c>
      <c r="AC494" s="587"/>
      <c r="AD494" s="587"/>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7"/>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7" t="s">
        <v>302</v>
      </c>
      <c r="AC499" s="587"/>
      <c r="AD499" s="587"/>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7"/>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7" t="s">
        <v>302</v>
      </c>
      <c r="AC504" s="587"/>
      <c r="AD504" s="587"/>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7"/>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7" t="s">
        <v>302</v>
      </c>
      <c r="AC509" s="587"/>
      <c r="AD509" s="587"/>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7"/>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7" t="s">
        <v>15</v>
      </c>
      <c r="AC514" s="587"/>
      <c r="AD514" s="587"/>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7"/>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7" t="s">
        <v>15</v>
      </c>
      <c r="AC519" s="587"/>
      <c r="AD519" s="587"/>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7"/>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7" t="s">
        <v>15</v>
      </c>
      <c r="AC524" s="587"/>
      <c r="AD524" s="587"/>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7"/>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7" t="s">
        <v>15</v>
      </c>
      <c r="AC529" s="587"/>
      <c r="AD529" s="587"/>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7"/>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7" t="s">
        <v>15</v>
      </c>
      <c r="AC534" s="587"/>
      <c r="AD534" s="587"/>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7" t="s">
        <v>386</v>
      </c>
      <c r="H538" s="122"/>
      <c r="I538" s="122"/>
      <c r="J538" s="928"/>
      <c r="K538" s="929"/>
      <c r="L538" s="929"/>
      <c r="M538" s="929"/>
      <c r="N538" s="929"/>
      <c r="O538" s="929"/>
      <c r="P538" s="929"/>
      <c r="Q538" s="929"/>
      <c r="R538" s="929"/>
      <c r="S538" s="929"/>
      <c r="T538" s="930"/>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1"/>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7"/>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7" t="s">
        <v>302</v>
      </c>
      <c r="AC543" s="587"/>
      <c r="AD543" s="587"/>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7"/>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7" t="s">
        <v>302</v>
      </c>
      <c r="AC548" s="587"/>
      <c r="AD548" s="587"/>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7"/>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7" t="s">
        <v>302</v>
      </c>
      <c r="AC553" s="587"/>
      <c r="AD553" s="587"/>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7"/>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7" t="s">
        <v>302</v>
      </c>
      <c r="AC558" s="587"/>
      <c r="AD558" s="587"/>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7"/>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7" t="s">
        <v>302</v>
      </c>
      <c r="AC563" s="587"/>
      <c r="AD563" s="587"/>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7"/>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7" t="s">
        <v>15</v>
      </c>
      <c r="AC568" s="587"/>
      <c r="AD568" s="587"/>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7"/>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7" t="s">
        <v>15</v>
      </c>
      <c r="AC573" s="587"/>
      <c r="AD573" s="587"/>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7"/>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7" t="s">
        <v>15</v>
      </c>
      <c r="AC578" s="587"/>
      <c r="AD578" s="587"/>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7"/>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7" t="s">
        <v>15</v>
      </c>
      <c r="AC583" s="587"/>
      <c r="AD583" s="587"/>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7"/>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7" t="s">
        <v>15</v>
      </c>
      <c r="AC588" s="587"/>
      <c r="AD588" s="587"/>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7" t="s">
        <v>386</v>
      </c>
      <c r="H592" s="122"/>
      <c r="I592" s="122"/>
      <c r="J592" s="928"/>
      <c r="K592" s="929"/>
      <c r="L592" s="929"/>
      <c r="M592" s="929"/>
      <c r="N592" s="929"/>
      <c r="O592" s="929"/>
      <c r="P592" s="929"/>
      <c r="Q592" s="929"/>
      <c r="R592" s="929"/>
      <c r="S592" s="929"/>
      <c r="T592" s="930"/>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1"/>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7"/>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7" t="s">
        <v>302</v>
      </c>
      <c r="AC597" s="587"/>
      <c r="AD597" s="587"/>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7"/>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7" t="s">
        <v>302</v>
      </c>
      <c r="AC602" s="587"/>
      <c r="AD602" s="587"/>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7"/>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7" t="s">
        <v>302</v>
      </c>
      <c r="AC607" s="587"/>
      <c r="AD607" s="587"/>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7"/>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7" t="s">
        <v>302</v>
      </c>
      <c r="AC612" s="587"/>
      <c r="AD612" s="587"/>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7"/>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7" t="s">
        <v>302</v>
      </c>
      <c r="AC617" s="587"/>
      <c r="AD617" s="587"/>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7"/>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7" t="s">
        <v>15</v>
      </c>
      <c r="AC622" s="587"/>
      <c r="AD622" s="587"/>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7"/>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7" t="s">
        <v>15</v>
      </c>
      <c r="AC627" s="587"/>
      <c r="AD627" s="587"/>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7"/>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7" t="s">
        <v>15</v>
      </c>
      <c r="AC632" s="587"/>
      <c r="AD632" s="587"/>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7"/>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7" t="s">
        <v>15</v>
      </c>
      <c r="AC637" s="587"/>
      <c r="AD637" s="587"/>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7"/>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7" t="s">
        <v>15</v>
      </c>
      <c r="AC642" s="587"/>
      <c r="AD642" s="587"/>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7" t="s">
        <v>386</v>
      </c>
      <c r="H646" s="122"/>
      <c r="I646" s="122"/>
      <c r="J646" s="928"/>
      <c r="K646" s="929"/>
      <c r="L646" s="929"/>
      <c r="M646" s="929"/>
      <c r="N646" s="929"/>
      <c r="O646" s="929"/>
      <c r="P646" s="929"/>
      <c r="Q646" s="929"/>
      <c r="R646" s="929"/>
      <c r="S646" s="929"/>
      <c r="T646" s="930"/>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1"/>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7"/>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7" t="s">
        <v>302</v>
      </c>
      <c r="AC651" s="587"/>
      <c r="AD651" s="587"/>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7"/>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7" t="s">
        <v>302</v>
      </c>
      <c r="AC656" s="587"/>
      <c r="AD656" s="587"/>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7"/>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7" t="s">
        <v>302</v>
      </c>
      <c r="AC661" s="587"/>
      <c r="AD661" s="587"/>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7"/>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7" t="s">
        <v>302</v>
      </c>
      <c r="AC666" s="587"/>
      <c r="AD666" s="587"/>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7"/>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7" t="s">
        <v>302</v>
      </c>
      <c r="AC671" s="587"/>
      <c r="AD671" s="587"/>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7"/>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7" t="s">
        <v>15</v>
      </c>
      <c r="AC676" s="587"/>
      <c r="AD676" s="587"/>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7"/>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7" t="s">
        <v>15</v>
      </c>
      <c r="AC681" s="587"/>
      <c r="AD681" s="587"/>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7"/>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7" t="s">
        <v>15</v>
      </c>
      <c r="AC686" s="587"/>
      <c r="AD686" s="587"/>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7"/>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7" t="s">
        <v>15</v>
      </c>
      <c r="AC691" s="587"/>
      <c r="AD691" s="587"/>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7"/>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7" t="s">
        <v>15</v>
      </c>
      <c r="AC696" s="587"/>
      <c r="AD696" s="587"/>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1"/>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2" t="s">
        <v>32</v>
      </c>
      <c r="AH701" s="408"/>
      <c r="AI701" s="408"/>
      <c r="AJ701" s="408"/>
      <c r="AK701" s="408"/>
      <c r="AL701" s="408"/>
      <c r="AM701" s="408"/>
      <c r="AN701" s="408"/>
      <c r="AO701" s="408"/>
      <c r="AP701" s="408"/>
      <c r="AQ701" s="408"/>
      <c r="AR701" s="408"/>
      <c r="AS701" s="408"/>
      <c r="AT701" s="408"/>
      <c r="AU701" s="408"/>
      <c r="AV701" s="408"/>
      <c r="AW701" s="408"/>
      <c r="AX701" s="853"/>
    </row>
    <row r="702" spans="1:50" ht="94.5" customHeight="1" x14ac:dyDescent="0.15">
      <c r="A702" s="899" t="s">
        <v>260</v>
      </c>
      <c r="B702" s="900"/>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8" t="s">
        <v>562</v>
      </c>
      <c r="AE702" s="369"/>
      <c r="AF702" s="369"/>
      <c r="AG702" s="411" t="s">
        <v>635</v>
      </c>
      <c r="AH702" s="412"/>
      <c r="AI702" s="412"/>
      <c r="AJ702" s="412"/>
      <c r="AK702" s="412"/>
      <c r="AL702" s="412"/>
      <c r="AM702" s="412"/>
      <c r="AN702" s="412"/>
      <c r="AO702" s="412"/>
      <c r="AP702" s="412"/>
      <c r="AQ702" s="412"/>
      <c r="AR702" s="412"/>
      <c r="AS702" s="412"/>
      <c r="AT702" s="412"/>
      <c r="AU702" s="412"/>
      <c r="AV702" s="412"/>
      <c r="AW702" s="412"/>
      <c r="AX702" s="413"/>
    </row>
    <row r="703" spans="1:50" ht="87" customHeight="1" x14ac:dyDescent="0.15">
      <c r="A703" s="901"/>
      <c r="B703" s="902"/>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4"/>
      <c r="AD703" s="348" t="s">
        <v>562</v>
      </c>
      <c r="AE703" s="349"/>
      <c r="AF703" s="349"/>
      <c r="AG703" s="118" t="s">
        <v>590</v>
      </c>
      <c r="AH703" s="119"/>
      <c r="AI703" s="119"/>
      <c r="AJ703" s="119"/>
      <c r="AK703" s="119"/>
      <c r="AL703" s="119"/>
      <c r="AM703" s="119"/>
      <c r="AN703" s="119"/>
      <c r="AO703" s="119"/>
      <c r="AP703" s="119"/>
      <c r="AQ703" s="119"/>
      <c r="AR703" s="119"/>
      <c r="AS703" s="119"/>
      <c r="AT703" s="119"/>
      <c r="AU703" s="119"/>
      <c r="AV703" s="119"/>
      <c r="AW703" s="119"/>
      <c r="AX703" s="120"/>
    </row>
    <row r="704" spans="1:50" ht="80.25" customHeight="1" x14ac:dyDescent="0.15">
      <c r="A704" s="903"/>
      <c r="B704" s="904"/>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9" t="s">
        <v>562</v>
      </c>
      <c r="AE704" s="810"/>
      <c r="AF704" s="810"/>
      <c r="AG704" s="135" t="s">
        <v>591</v>
      </c>
      <c r="AH704" s="104"/>
      <c r="AI704" s="104"/>
      <c r="AJ704" s="104"/>
      <c r="AK704" s="104"/>
      <c r="AL704" s="104"/>
      <c r="AM704" s="104"/>
      <c r="AN704" s="104"/>
      <c r="AO704" s="104"/>
      <c r="AP704" s="104"/>
      <c r="AQ704" s="104"/>
      <c r="AR704" s="104"/>
      <c r="AS704" s="104"/>
      <c r="AT704" s="104"/>
      <c r="AU704" s="104"/>
      <c r="AV704" s="104"/>
      <c r="AW704" s="104"/>
      <c r="AX704" s="202"/>
    </row>
    <row r="705" spans="1:50" ht="59.25" customHeight="1" x14ac:dyDescent="0.15">
      <c r="A705" s="668" t="s">
        <v>40</v>
      </c>
      <c r="B705" s="669"/>
      <c r="C705" s="849" t="s">
        <v>42</v>
      </c>
      <c r="D705" s="8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1"/>
      <c r="AD705" s="740" t="s">
        <v>562</v>
      </c>
      <c r="AE705" s="741"/>
      <c r="AF705" s="741"/>
      <c r="AG705" s="124" t="s">
        <v>592</v>
      </c>
      <c r="AH705" s="101"/>
      <c r="AI705" s="101"/>
      <c r="AJ705" s="101"/>
      <c r="AK705" s="101"/>
      <c r="AL705" s="101"/>
      <c r="AM705" s="101"/>
      <c r="AN705" s="101"/>
      <c r="AO705" s="101"/>
      <c r="AP705" s="101"/>
      <c r="AQ705" s="101"/>
      <c r="AR705" s="101"/>
      <c r="AS705" s="101"/>
      <c r="AT705" s="101"/>
      <c r="AU705" s="101"/>
      <c r="AV705" s="101"/>
      <c r="AW705" s="101"/>
      <c r="AX705" s="125"/>
    </row>
    <row r="706" spans="1:50" ht="59.25" customHeight="1" x14ac:dyDescent="0.15">
      <c r="A706" s="670"/>
      <c r="B706" s="671"/>
      <c r="C706" s="822"/>
      <c r="D706" s="823"/>
      <c r="E706" s="757" t="s">
        <v>539</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t="s">
        <v>604</v>
      </c>
      <c r="AE706" s="349"/>
      <c r="AF706" s="687"/>
      <c r="AG706" s="135"/>
      <c r="AH706" s="104"/>
      <c r="AI706" s="104"/>
      <c r="AJ706" s="104"/>
      <c r="AK706" s="104"/>
      <c r="AL706" s="104"/>
      <c r="AM706" s="104"/>
      <c r="AN706" s="104"/>
      <c r="AO706" s="104"/>
      <c r="AP706" s="104"/>
      <c r="AQ706" s="104"/>
      <c r="AR706" s="104"/>
      <c r="AS706" s="104"/>
      <c r="AT706" s="104"/>
      <c r="AU706" s="104"/>
      <c r="AV706" s="104"/>
      <c r="AW706" s="104"/>
      <c r="AX706" s="202"/>
    </row>
    <row r="707" spans="1:50" ht="59.25" customHeight="1" x14ac:dyDescent="0.15">
      <c r="A707" s="670"/>
      <c r="B707" s="671"/>
      <c r="C707" s="824"/>
      <c r="D707" s="825"/>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3" t="s">
        <v>604</v>
      </c>
      <c r="AE707" s="864"/>
      <c r="AF707" s="864"/>
      <c r="AG707" s="135"/>
      <c r="AH707" s="104"/>
      <c r="AI707" s="104"/>
      <c r="AJ707" s="104"/>
      <c r="AK707" s="104"/>
      <c r="AL707" s="104"/>
      <c r="AM707" s="104"/>
      <c r="AN707" s="104"/>
      <c r="AO707" s="104"/>
      <c r="AP707" s="104"/>
      <c r="AQ707" s="104"/>
      <c r="AR707" s="104"/>
      <c r="AS707" s="104"/>
      <c r="AT707" s="104"/>
      <c r="AU707" s="104"/>
      <c r="AV707" s="104"/>
      <c r="AW707" s="104"/>
      <c r="AX707" s="202"/>
    </row>
    <row r="708" spans="1:50" ht="59.25" customHeight="1" x14ac:dyDescent="0.15">
      <c r="A708" s="670"/>
      <c r="B708" s="672"/>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0" t="s">
        <v>562</v>
      </c>
      <c r="AE708" s="631"/>
      <c r="AF708" s="631"/>
      <c r="AG708" s="769" t="s">
        <v>593</v>
      </c>
      <c r="AH708" s="770"/>
      <c r="AI708" s="770"/>
      <c r="AJ708" s="770"/>
      <c r="AK708" s="770"/>
      <c r="AL708" s="770"/>
      <c r="AM708" s="770"/>
      <c r="AN708" s="770"/>
      <c r="AO708" s="770"/>
      <c r="AP708" s="770"/>
      <c r="AQ708" s="770"/>
      <c r="AR708" s="770"/>
      <c r="AS708" s="770"/>
      <c r="AT708" s="770"/>
      <c r="AU708" s="770"/>
      <c r="AV708" s="770"/>
      <c r="AW708" s="770"/>
      <c r="AX708" s="771"/>
    </row>
    <row r="709" spans="1:50" ht="99" customHeight="1" x14ac:dyDescent="0.15">
      <c r="A709" s="670"/>
      <c r="B709" s="672"/>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562</v>
      </c>
      <c r="AE709" s="349"/>
      <c r="AF709" s="349"/>
      <c r="AG709" s="118" t="s">
        <v>594</v>
      </c>
      <c r="AH709" s="119"/>
      <c r="AI709" s="119"/>
      <c r="AJ709" s="119"/>
      <c r="AK709" s="119"/>
      <c r="AL709" s="119"/>
      <c r="AM709" s="119"/>
      <c r="AN709" s="119"/>
      <c r="AO709" s="119"/>
      <c r="AP709" s="119"/>
      <c r="AQ709" s="119"/>
      <c r="AR709" s="119"/>
      <c r="AS709" s="119"/>
      <c r="AT709" s="119"/>
      <c r="AU709" s="119"/>
      <c r="AV709" s="119"/>
      <c r="AW709" s="119"/>
      <c r="AX709" s="120"/>
    </row>
    <row r="710" spans="1:50" ht="108.75" customHeight="1" x14ac:dyDescent="0.15">
      <c r="A710" s="670"/>
      <c r="B710" s="672"/>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562</v>
      </c>
      <c r="AE710" s="349"/>
      <c r="AF710" s="349"/>
      <c r="AG710" s="118" t="s">
        <v>595</v>
      </c>
      <c r="AH710" s="119"/>
      <c r="AI710" s="119"/>
      <c r="AJ710" s="119"/>
      <c r="AK710" s="119"/>
      <c r="AL710" s="119"/>
      <c r="AM710" s="119"/>
      <c r="AN710" s="119"/>
      <c r="AO710" s="119"/>
      <c r="AP710" s="119"/>
      <c r="AQ710" s="119"/>
      <c r="AR710" s="119"/>
      <c r="AS710" s="119"/>
      <c r="AT710" s="119"/>
      <c r="AU710" s="119"/>
      <c r="AV710" s="119"/>
      <c r="AW710" s="119"/>
      <c r="AX710" s="120"/>
    </row>
    <row r="711" spans="1:50" ht="99" customHeight="1" x14ac:dyDescent="0.15">
      <c r="A711" s="670"/>
      <c r="B711" s="672"/>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6"/>
      <c r="AD711" s="348" t="s">
        <v>562</v>
      </c>
      <c r="AE711" s="349"/>
      <c r="AF711" s="349"/>
      <c r="AG711" s="118" t="s">
        <v>596</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0"/>
      <c r="B712" s="672"/>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6"/>
      <c r="AD712" s="809" t="s">
        <v>597</v>
      </c>
      <c r="AE712" s="810"/>
      <c r="AF712" s="810"/>
      <c r="AG712" s="838" t="s">
        <v>587</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0"/>
      <c r="B713" s="672"/>
      <c r="C713" s="977" t="s">
        <v>499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8" t="s">
        <v>597</v>
      </c>
      <c r="AE713" s="349"/>
      <c r="AF713" s="687"/>
      <c r="AG713" s="118" t="s">
        <v>585</v>
      </c>
      <c r="AH713" s="119"/>
      <c r="AI713" s="119"/>
      <c r="AJ713" s="119"/>
      <c r="AK713" s="119"/>
      <c r="AL713" s="119"/>
      <c r="AM713" s="119"/>
      <c r="AN713" s="119"/>
      <c r="AO713" s="119"/>
      <c r="AP713" s="119"/>
      <c r="AQ713" s="119"/>
      <c r="AR713" s="119"/>
      <c r="AS713" s="119"/>
      <c r="AT713" s="119"/>
      <c r="AU713" s="119"/>
      <c r="AV713" s="119"/>
      <c r="AW713" s="119"/>
      <c r="AX713" s="120"/>
    </row>
    <row r="714" spans="1:50" ht="71.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562</v>
      </c>
      <c r="AE714" s="836"/>
      <c r="AF714" s="837"/>
      <c r="AG714" s="763" t="s">
        <v>598</v>
      </c>
      <c r="AH714" s="764"/>
      <c r="AI714" s="764"/>
      <c r="AJ714" s="764"/>
      <c r="AK714" s="764"/>
      <c r="AL714" s="764"/>
      <c r="AM714" s="764"/>
      <c r="AN714" s="764"/>
      <c r="AO714" s="764"/>
      <c r="AP714" s="764"/>
      <c r="AQ714" s="764"/>
      <c r="AR714" s="764"/>
      <c r="AS714" s="764"/>
      <c r="AT714" s="764"/>
      <c r="AU714" s="764"/>
      <c r="AV714" s="764"/>
      <c r="AW714" s="764"/>
      <c r="AX714" s="765"/>
    </row>
    <row r="715" spans="1:50" ht="93.75" customHeight="1" x14ac:dyDescent="0.15">
      <c r="A715" s="668"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562</v>
      </c>
      <c r="AE715" s="631"/>
      <c r="AF715" s="755"/>
      <c r="AG715" s="769" t="s">
        <v>599</v>
      </c>
      <c r="AH715" s="770"/>
      <c r="AI715" s="770"/>
      <c r="AJ715" s="770"/>
      <c r="AK715" s="770"/>
      <c r="AL715" s="770"/>
      <c r="AM715" s="770"/>
      <c r="AN715" s="770"/>
      <c r="AO715" s="770"/>
      <c r="AP715" s="770"/>
      <c r="AQ715" s="770"/>
      <c r="AR715" s="770"/>
      <c r="AS715" s="770"/>
      <c r="AT715" s="770"/>
      <c r="AU715" s="770"/>
      <c r="AV715" s="770"/>
      <c r="AW715" s="770"/>
      <c r="AX715" s="771"/>
    </row>
    <row r="716" spans="1:50" ht="126.7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562</v>
      </c>
      <c r="AE716" s="655"/>
      <c r="AF716" s="655"/>
      <c r="AG716" s="118" t="s">
        <v>636</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0"/>
      <c r="B717" s="672"/>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562</v>
      </c>
      <c r="AE717" s="349"/>
      <c r="AF717" s="349"/>
      <c r="AG717" s="118" t="s">
        <v>600</v>
      </c>
      <c r="AH717" s="119"/>
      <c r="AI717" s="119"/>
      <c r="AJ717" s="119"/>
      <c r="AK717" s="119"/>
      <c r="AL717" s="119"/>
      <c r="AM717" s="119"/>
      <c r="AN717" s="119"/>
      <c r="AO717" s="119"/>
      <c r="AP717" s="119"/>
      <c r="AQ717" s="119"/>
      <c r="AR717" s="119"/>
      <c r="AS717" s="119"/>
      <c r="AT717" s="119"/>
      <c r="AU717" s="119"/>
      <c r="AV717" s="119"/>
      <c r="AW717" s="119"/>
      <c r="AX717" s="120"/>
    </row>
    <row r="718" spans="1:50" ht="53.25" customHeight="1" x14ac:dyDescent="0.15">
      <c r="A718" s="673"/>
      <c r="B718" s="674"/>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562</v>
      </c>
      <c r="AE718" s="349"/>
      <c r="AF718" s="349"/>
      <c r="AG718" s="126" t="s">
        <v>601</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597</v>
      </c>
      <c r="AE719" s="631"/>
      <c r="AF719" s="631"/>
      <c r="AG719" s="124" t="s">
        <v>621</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5"/>
      <c r="B720" s="806"/>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5"/>
      <c r="B721" s="806"/>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05"/>
      <c r="B722" s="806"/>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5"/>
      <c r="B723" s="806"/>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5"/>
      <c r="B724" s="806"/>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7"/>
      <c r="B725" s="808"/>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8" t="s">
        <v>49</v>
      </c>
      <c r="B726" s="830"/>
      <c r="C726" s="843" t="s">
        <v>54</v>
      </c>
      <c r="D726" s="865"/>
      <c r="E726" s="865"/>
      <c r="F726" s="866"/>
      <c r="G726" s="616" t="s">
        <v>602</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1"/>
      <c r="B727" s="832"/>
      <c r="C727" s="611" t="s">
        <v>58</v>
      </c>
      <c r="D727" s="612"/>
      <c r="E727" s="612"/>
      <c r="F727" s="613"/>
      <c r="G727" s="614" t="s">
        <v>603</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111.75" customHeight="1" thickBot="1" x14ac:dyDescent="0.2">
      <c r="A729" s="662" t="s">
        <v>627</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14" customHeight="1" thickBot="1" x14ac:dyDescent="0.2">
      <c r="A731" s="827" t="s">
        <v>258</v>
      </c>
      <c r="B731" s="828"/>
      <c r="C731" s="828"/>
      <c r="D731" s="828"/>
      <c r="E731" s="829"/>
      <c r="F731" s="756" t="s">
        <v>628</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99" customHeight="1" thickBot="1" x14ac:dyDescent="0.2">
      <c r="A733" s="699" t="s">
        <v>258</v>
      </c>
      <c r="B733" s="700"/>
      <c r="C733" s="700"/>
      <c r="D733" s="700"/>
      <c r="E733" s="701"/>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4" customHeight="1" thickBot="1" x14ac:dyDescent="0.2">
      <c r="A735" s="817" t="s">
        <v>631</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4" t="s">
        <v>433</v>
      </c>
      <c r="B737" s="327"/>
      <c r="C737" s="327"/>
      <c r="D737" s="327"/>
      <c r="E737" s="327"/>
      <c r="F737" s="327"/>
      <c r="G737" s="314">
        <v>322</v>
      </c>
      <c r="H737" s="315"/>
      <c r="I737" s="315"/>
      <c r="J737" s="315"/>
      <c r="K737" s="315"/>
      <c r="L737" s="315"/>
      <c r="M737" s="315"/>
      <c r="N737" s="315"/>
      <c r="O737" s="315"/>
      <c r="P737" s="316"/>
      <c r="Q737" s="327" t="s">
        <v>360</v>
      </c>
      <c r="R737" s="327"/>
      <c r="S737" s="327"/>
      <c r="T737" s="327"/>
      <c r="U737" s="327"/>
      <c r="V737" s="327"/>
      <c r="W737" s="314">
        <v>303</v>
      </c>
      <c r="X737" s="315"/>
      <c r="Y737" s="315"/>
      <c r="Z737" s="315"/>
      <c r="AA737" s="315"/>
      <c r="AB737" s="315"/>
      <c r="AC737" s="315"/>
      <c r="AD737" s="315"/>
      <c r="AE737" s="315"/>
      <c r="AF737" s="316"/>
      <c r="AG737" s="327" t="s">
        <v>361</v>
      </c>
      <c r="AH737" s="327"/>
      <c r="AI737" s="327"/>
      <c r="AJ737" s="327"/>
      <c r="AK737" s="327"/>
      <c r="AL737" s="327"/>
      <c r="AM737" s="314">
        <v>318</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308</v>
      </c>
      <c r="H738" s="315"/>
      <c r="I738" s="315"/>
      <c r="J738" s="315"/>
      <c r="K738" s="315"/>
      <c r="L738" s="315"/>
      <c r="M738" s="315"/>
      <c r="N738" s="315"/>
      <c r="O738" s="315"/>
      <c r="P738" s="315"/>
      <c r="Q738" s="327" t="s">
        <v>363</v>
      </c>
      <c r="R738" s="327"/>
      <c r="S738" s="327"/>
      <c r="T738" s="327"/>
      <c r="U738" s="327"/>
      <c r="V738" s="327"/>
      <c r="W738" s="314">
        <v>305</v>
      </c>
      <c r="X738" s="315"/>
      <c r="Y738" s="315"/>
      <c r="Z738" s="315"/>
      <c r="AA738" s="315"/>
      <c r="AB738" s="315"/>
      <c r="AC738" s="315"/>
      <c r="AD738" s="315"/>
      <c r="AE738" s="315"/>
      <c r="AF738" s="316"/>
      <c r="AG738" s="280" t="s">
        <v>364</v>
      </c>
      <c r="AH738" s="280"/>
      <c r="AI738" s="280"/>
      <c r="AJ738" s="280"/>
      <c r="AK738" s="280"/>
      <c r="AL738" s="280"/>
      <c r="AM738" s="314">
        <v>294</v>
      </c>
      <c r="AN738" s="315"/>
      <c r="AO738" s="315"/>
      <c r="AP738" s="315"/>
      <c r="AQ738" s="315"/>
      <c r="AR738" s="315"/>
      <c r="AS738" s="315"/>
      <c r="AT738" s="315"/>
      <c r="AU738" s="315"/>
      <c r="AV738" s="316"/>
      <c r="AW738" s="87"/>
      <c r="AX738" s="88"/>
    </row>
    <row r="739" spans="1:50" ht="24.75" customHeight="1" thickBot="1" x14ac:dyDescent="0.2">
      <c r="A739" s="688" t="s">
        <v>492</v>
      </c>
      <c r="B739" s="689"/>
      <c r="C739" s="689"/>
      <c r="D739" s="689"/>
      <c r="E739" s="689"/>
      <c r="F739" s="689"/>
      <c r="G739" s="317">
        <v>296</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7" t="s">
        <v>542</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99"/>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544</v>
      </c>
      <c r="B779" s="657"/>
      <c r="C779" s="657"/>
      <c r="D779" s="657"/>
      <c r="E779" s="657"/>
      <c r="F779" s="658"/>
      <c r="G779" s="621" t="s">
        <v>545</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820" t="s">
        <v>553</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1"/>
    </row>
    <row r="780" spans="1:50" ht="24.75" customHeight="1" x14ac:dyDescent="0.15">
      <c r="A780" s="659"/>
      <c r="B780" s="660"/>
      <c r="C780" s="660"/>
      <c r="D780" s="660"/>
      <c r="E780" s="660"/>
      <c r="F780" s="661"/>
      <c r="G780" s="843"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6"/>
      <c r="AC780" s="843"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546</v>
      </c>
      <c r="H781" s="697"/>
      <c r="I781" s="697"/>
      <c r="J781" s="697"/>
      <c r="K781" s="698"/>
      <c r="L781" s="690" t="s">
        <v>557</v>
      </c>
      <c r="M781" s="691"/>
      <c r="N781" s="691"/>
      <c r="O781" s="691"/>
      <c r="P781" s="691"/>
      <c r="Q781" s="691"/>
      <c r="R781" s="691"/>
      <c r="S781" s="691"/>
      <c r="T781" s="691"/>
      <c r="U781" s="691"/>
      <c r="V781" s="691"/>
      <c r="W781" s="691"/>
      <c r="X781" s="692"/>
      <c r="Y781" s="414">
        <v>0</v>
      </c>
      <c r="Z781" s="415"/>
      <c r="AA781" s="415"/>
      <c r="AB781" s="833"/>
      <c r="AC781" s="696" t="s">
        <v>547</v>
      </c>
      <c r="AD781" s="697"/>
      <c r="AE781" s="697"/>
      <c r="AF781" s="697"/>
      <c r="AG781" s="698"/>
      <c r="AH781" s="690" t="s">
        <v>554</v>
      </c>
      <c r="AI781" s="691"/>
      <c r="AJ781" s="691"/>
      <c r="AK781" s="691"/>
      <c r="AL781" s="691"/>
      <c r="AM781" s="691"/>
      <c r="AN781" s="691"/>
      <c r="AO781" s="691"/>
      <c r="AP781" s="691"/>
      <c r="AQ781" s="691"/>
      <c r="AR781" s="691"/>
      <c r="AS781" s="691"/>
      <c r="AT781" s="692"/>
      <c r="AU781" s="414">
        <v>0</v>
      </c>
      <c r="AV781" s="415"/>
      <c r="AW781" s="415"/>
      <c r="AX781" s="416"/>
    </row>
    <row r="782" spans="1:50" ht="24.75"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9"/>
      <c r="B791" s="660"/>
      <c r="C791" s="660"/>
      <c r="D791" s="660"/>
      <c r="E791" s="660"/>
      <c r="F791" s="661"/>
      <c r="G791" s="854" t="s">
        <v>21</v>
      </c>
      <c r="H791" s="855"/>
      <c r="I791" s="855"/>
      <c r="J791" s="855"/>
      <c r="K791" s="855"/>
      <c r="L791" s="856"/>
      <c r="M791" s="857"/>
      <c r="N791" s="857"/>
      <c r="O791" s="857"/>
      <c r="P791" s="857"/>
      <c r="Q791" s="857"/>
      <c r="R791" s="857"/>
      <c r="S791" s="857"/>
      <c r="T791" s="857"/>
      <c r="U791" s="857"/>
      <c r="V791" s="857"/>
      <c r="W791" s="857"/>
      <c r="X791" s="858"/>
      <c r="Y791" s="859">
        <f>SUM(Y781:AB790)</f>
        <v>0</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1"/>
    </row>
    <row r="793" spans="1:50" ht="24.75" hidden="1" customHeight="1" x14ac:dyDescent="0.15">
      <c r="A793" s="659"/>
      <c r="B793" s="660"/>
      <c r="C793" s="660"/>
      <c r="D793" s="660"/>
      <c r="E793" s="660"/>
      <c r="F793" s="661"/>
      <c r="G793" s="843"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6"/>
      <c r="AC793" s="843"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4"/>
      <c r="Z794" s="415"/>
      <c r="AA794" s="415"/>
      <c r="AB794" s="833"/>
      <c r="AC794" s="696"/>
      <c r="AD794" s="697"/>
      <c r="AE794" s="697"/>
      <c r="AF794" s="697"/>
      <c r="AG794" s="698"/>
      <c r="AH794" s="690"/>
      <c r="AI794" s="691"/>
      <c r="AJ794" s="691"/>
      <c r="AK794" s="691"/>
      <c r="AL794" s="691"/>
      <c r="AM794" s="691"/>
      <c r="AN794" s="691"/>
      <c r="AO794" s="691"/>
      <c r="AP794" s="691"/>
      <c r="AQ794" s="691"/>
      <c r="AR794" s="691"/>
      <c r="AS794" s="691"/>
      <c r="AT794" s="692"/>
      <c r="AU794" s="414"/>
      <c r="AV794" s="415"/>
      <c r="AW794" s="415"/>
      <c r="AX794" s="416"/>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1"/>
    </row>
    <row r="806" spans="1:50" ht="24.75" hidden="1" customHeight="1" x14ac:dyDescent="0.15">
      <c r="A806" s="659"/>
      <c r="B806" s="660"/>
      <c r="C806" s="660"/>
      <c r="D806" s="660"/>
      <c r="E806" s="660"/>
      <c r="F806" s="661"/>
      <c r="G806" s="843"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6"/>
      <c r="AC806" s="843"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4"/>
      <c r="Z807" s="415"/>
      <c r="AA807" s="415"/>
      <c r="AB807" s="833"/>
      <c r="AC807" s="696"/>
      <c r="AD807" s="697"/>
      <c r="AE807" s="697"/>
      <c r="AF807" s="697"/>
      <c r="AG807" s="698"/>
      <c r="AH807" s="690"/>
      <c r="AI807" s="691"/>
      <c r="AJ807" s="691"/>
      <c r="AK807" s="691"/>
      <c r="AL807" s="691"/>
      <c r="AM807" s="691"/>
      <c r="AN807" s="691"/>
      <c r="AO807" s="691"/>
      <c r="AP807" s="691"/>
      <c r="AQ807" s="691"/>
      <c r="AR807" s="691"/>
      <c r="AS807" s="691"/>
      <c r="AT807" s="692"/>
      <c r="AU807" s="414"/>
      <c r="AV807" s="415"/>
      <c r="AW807" s="415"/>
      <c r="AX807" s="416"/>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1"/>
    </row>
    <row r="819" spans="1:50" ht="24.75" hidden="1" customHeight="1" x14ac:dyDescent="0.15">
      <c r="A819" s="659"/>
      <c r="B819" s="660"/>
      <c r="C819" s="660"/>
      <c r="D819" s="660"/>
      <c r="E819" s="660"/>
      <c r="F819" s="661"/>
      <c r="G819" s="843"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6"/>
      <c r="AC819" s="843"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4"/>
      <c r="Z820" s="415"/>
      <c r="AA820" s="415"/>
      <c r="AB820" s="833"/>
      <c r="AC820" s="696"/>
      <c r="AD820" s="697"/>
      <c r="AE820" s="697"/>
      <c r="AF820" s="697"/>
      <c r="AG820" s="698"/>
      <c r="AH820" s="690"/>
      <c r="AI820" s="691"/>
      <c r="AJ820" s="691"/>
      <c r="AK820" s="691"/>
      <c r="AL820" s="691"/>
      <c r="AM820" s="691"/>
      <c r="AN820" s="691"/>
      <c r="AO820" s="691"/>
      <c r="AP820" s="691"/>
      <c r="AQ820" s="691"/>
      <c r="AR820" s="691"/>
      <c r="AS820" s="691"/>
      <c r="AT820" s="692"/>
      <c r="AU820" s="414"/>
      <c r="AV820" s="415"/>
      <c r="AW820" s="415"/>
      <c r="AX820" s="416"/>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68.25" customHeight="1" x14ac:dyDescent="0.15">
      <c r="A837" s="402">
        <v>1</v>
      </c>
      <c r="B837" s="402">
        <v>1</v>
      </c>
      <c r="C837" s="388" t="s">
        <v>548</v>
      </c>
      <c r="D837" s="370"/>
      <c r="E837" s="370"/>
      <c r="F837" s="370"/>
      <c r="G837" s="370"/>
      <c r="H837" s="370"/>
      <c r="I837" s="370"/>
      <c r="J837" s="371">
        <v>7021005008268</v>
      </c>
      <c r="K837" s="372"/>
      <c r="L837" s="372"/>
      <c r="M837" s="372"/>
      <c r="N837" s="372"/>
      <c r="O837" s="372"/>
      <c r="P837" s="389" t="s">
        <v>637</v>
      </c>
      <c r="Q837" s="373"/>
      <c r="R837" s="373"/>
      <c r="S837" s="373"/>
      <c r="T837" s="373"/>
      <c r="U837" s="373"/>
      <c r="V837" s="373"/>
      <c r="W837" s="373"/>
      <c r="X837" s="373"/>
      <c r="Y837" s="374">
        <v>0</v>
      </c>
      <c r="Z837" s="375"/>
      <c r="AA837" s="375"/>
      <c r="AB837" s="376"/>
      <c r="AC837" s="384" t="s">
        <v>549</v>
      </c>
      <c r="AD837" s="385"/>
      <c r="AE837" s="385"/>
      <c r="AF837" s="385"/>
      <c r="AG837" s="385"/>
      <c r="AH837" s="386" t="s">
        <v>550</v>
      </c>
      <c r="AI837" s="387"/>
      <c r="AJ837" s="387"/>
      <c r="AK837" s="387"/>
      <c r="AL837" s="380" t="s">
        <v>468</v>
      </c>
      <c r="AM837" s="381"/>
      <c r="AN837" s="381"/>
      <c r="AO837" s="382"/>
      <c r="AP837" s="383" t="s">
        <v>551</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72" customHeight="1" x14ac:dyDescent="0.15">
      <c r="A870" s="402">
        <v>1</v>
      </c>
      <c r="B870" s="402">
        <v>1</v>
      </c>
      <c r="C870" s="388" t="s">
        <v>555</v>
      </c>
      <c r="D870" s="370"/>
      <c r="E870" s="370"/>
      <c r="F870" s="370"/>
      <c r="G870" s="370"/>
      <c r="H870" s="370"/>
      <c r="I870" s="370"/>
      <c r="J870" s="371">
        <v>8010401050387</v>
      </c>
      <c r="K870" s="372"/>
      <c r="L870" s="372"/>
      <c r="M870" s="372"/>
      <c r="N870" s="372"/>
      <c r="O870" s="372"/>
      <c r="P870" s="389" t="s">
        <v>556</v>
      </c>
      <c r="Q870" s="373"/>
      <c r="R870" s="373"/>
      <c r="S870" s="373"/>
      <c r="T870" s="373"/>
      <c r="U870" s="373"/>
      <c r="V870" s="373"/>
      <c r="W870" s="373"/>
      <c r="X870" s="373"/>
      <c r="Y870" s="374">
        <v>0</v>
      </c>
      <c r="Z870" s="375"/>
      <c r="AA870" s="375"/>
      <c r="AB870" s="376"/>
      <c r="AC870" s="384" t="s">
        <v>534</v>
      </c>
      <c r="AD870" s="385"/>
      <c r="AE870" s="385"/>
      <c r="AF870" s="385"/>
      <c r="AG870" s="385"/>
      <c r="AH870" s="386" t="s">
        <v>558</v>
      </c>
      <c r="AI870" s="387"/>
      <c r="AJ870" s="387"/>
      <c r="AK870" s="387"/>
      <c r="AL870" s="380" t="s">
        <v>558</v>
      </c>
      <c r="AM870" s="381"/>
      <c r="AN870" s="381"/>
      <c r="AO870" s="382"/>
      <c r="AP870" s="383" t="s">
        <v>552</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4" t="s">
        <v>622</v>
      </c>
      <c r="F1102" s="401"/>
      <c r="G1102" s="401"/>
      <c r="H1102" s="401"/>
      <c r="I1102" s="401"/>
      <c r="J1102" s="371" t="s">
        <v>622</v>
      </c>
      <c r="K1102" s="372"/>
      <c r="L1102" s="372"/>
      <c r="M1102" s="372"/>
      <c r="N1102" s="372"/>
      <c r="O1102" s="372"/>
      <c r="P1102" s="389" t="s">
        <v>619</v>
      </c>
      <c r="Q1102" s="373"/>
      <c r="R1102" s="373"/>
      <c r="S1102" s="373"/>
      <c r="T1102" s="373"/>
      <c r="U1102" s="373"/>
      <c r="V1102" s="373"/>
      <c r="W1102" s="373"/>
      <c r="X1102" s="373"/>
      <c r="Y1102" s="374" t="s">
        <v>621</v>
      </c>
      <c r="Z1102" s="375"/>
      <c r="AA1102" s="375"/>
      <c r="AB1102" s="376"/>
      <c r="AC1102" s="377"/>
      <c r="AD1102" s="377"/>
      <c r="AE1102" s="377"/>
      <c r="AF1102" s="377"/>
      <c r="AG1102" s="377"/>
      <c r="AH1102" s="378" t="s">
        <v>619</v>
      </c>
      <c r="AI1102" s="379"/>
      <c r="AJ1102" s="379"/>
      <c r="AK1102" s="379"/>
      <c r="AL1102" s="380" t="s">
        <v>621</v>
      </c>
      <c r="AM1102" s="381"/>
      <c r="AN1102" s="381"/>
      <c r="AO1102" s="382"/>
      <c r="AP1102" s="383" t="s">
        <v>619</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77">
      <formula>IF(RIGHT(TEXT(P14,"0.#"),1)=".",FALSE,TRUE)</formula>
    </cfRule>
    <cfRule type="expression" dxfId="2802" priority="13578">
      <formula>IF(RIGHT(TEXT(P14,"0.#"),1)=".",TRUE,FALSE)</formula>
    </cfRule>
  </conditionalFormatting>
  <conditionalFormatting sqref="AE32">
    <cfRule type="expression" dxfId="2801" priority="13567">
      <formula>IF(RIGHT(TEXT(AE32,"0.#"),1)=".",FALSE,TRUE)</formula>
    </cfRule>
    <cfRule type="expression" dxfId="2800" priority="13568">
      <formula>IF(RIGHT(TEXT(AE32,"0.#"),1)=".",TRUE,FALSE)</formula>
    </cfRule>
  </conditionalFormatting>
  <conditionalFormatting sqref="P18:AX18">
    <cfRule type="expression" dxfId="2799" priority="13453">
      <formula>IF(RIGHT(TEXT(P18,"0.#"),1)=".",FALSE,TRUE)</formula>
    </cfRule>
    <cfRule type="expression" dxfId="2798" priority="13454">
      <formula>IF(RIGHT(TEXT(P18,"0.#"),1)=".",TRUE,FALSE)</formula>
    </cfRule>
  </conditionalFormatting>
  <conditionalFormatting sqref="Y782">
    <cfRule type="expression" dxfId="2797" priority="13449">
      <formula>IF(RIGHT(TEXT(Y782,"0.#"),1)=".",FALSE,TRUE)</formula>
    </cfRule>
    <cfRule type="expression" dxfId="2796" priority="13450">
      <formula>IF(RIGHT(TEXT(Y782,"0.#"),1)=".",TRUE,FALSE)</formula>
    </cfRule>
  </conditionalFormatting>
  <conditionalFormatting sqref="Y791">
    <cfRule type="expression" dxfId="2795" priority="13445">
      <formula>IF(RIGHT(TEXT(Y791,"0.#"),1)=".",FALSE,TRUE)</formula>
    </cfRule>
    <cfRule type="expression" dxfId="2794" priority="13446">
      <formula>IF(RIGHT(TEXT(Y791,"0.#"),1)=".",TRUE,FALSE)</formula>
    </cfRule>
  </conditionalFormatting>
  <conditionalFormatting sqref="Y822:Y829 Y820 Y809:Y816 Y807 Y796:Y803 Y794">
    <cfRule type="expression" dxfId="2793" priority="13227">
      <formula>IF(RIGHT(TEXT(Y794,"0.#"),1)=".",FALSE,TRUE)</formula>
    </cfRule>
    <cfRule type="expression" dxfId="2792" priority="13228">
      <formula>IF(RIGHT(TEXT(Y794,"0.#"),1)=".",TRUE,FALSE)</formula>
    </cfRule>
  </conditionalFormatting>
  <conditionalFormatting sqref="P16:AQ17 P15:AX15 P13:AX13">
    <cfRule type="expression" dxfId="2791" priority="13275">
      <formula>IF(RIGHT(TEXT(P13,"0.#"),1)=".",FALSE,TRUE)</formula>
    </cfRule>
    <cfRule type="expression" dxfId="2790" priority="13276">
      <formula>IF(RIGHT(TEXT(P13,"0.#"),1)=".",TRUE,FALSE)</formula>
    </cfRule>
  </conditionalFormatting>
  <conditionalFormatting sqref="P19:AJ19">
    <cfRule type="expression" dxfId="2789" priority="13273">
      <formula>IF(RIGHT(TEXT(P19,"0.#"),1)=".",FALSE,TRUE)</formula>
    </cfRule>
    <cfRule type="expression" dxfId="2788" priority="13274">
      <formula>IF(RIGHT(TEXT(P19,"0.#"),1)=".",TRUE,FALSE)</formula>
    </cfRule>
  </conditionalFormatting>
  <conditionalFormatting sqref="AE101 AQ101">
    <cfRule type="expression" dxfId="2787" priority="13265">
      <formula>IF(RIGHT(TEXT(AE101,"0.#"),1)=".",FALSE,TRUE)</formula>
    </cfRule>
    <cfRule type="expression" dxfId="2786" priority="13266">
      <formula>IF(RIGHT(TEXT(AE101,"0.#"),1)=".",TRUE,FALSE)</formula>
    </cfRule>
  </conditionalFormatting>
  <conditionalFormatting sqref="Y783:Y790">
    <cfRule type="expression" dxfId="2785" priority="13251">
      <formula>IF(RIGHT(TEXT(Y783,"0.#"),1)=".",FALSE,TRUE)</formula>
    </cfRule>
    <cfRule type="expression" dxfId="2784" priority="13252">
      <formula>IF(RIGHT(TEXT(Y783,"0.#"),1)=".",TRUE,FALSE)</formula>
    </cfRule>
  </conditionalFormatting>
  <conditionalFormatting sqref="AU782">
    <cfRule type="expression" dxfId="2783" priority="13249">
      <formula>IF(RIGHT(TEXT(AU782,"0.#"),1)=".",FALSE,TRUE)</formula>
    </cfRule>
    <cfRule type="expression" dxfId="2782" priority="13250">
      <formula>IF(RIGHT(TEXT(AU782,"0.#"),1)=".",TRUE,FALSE)</formula>
    </cfRule>
  </conditionalFormatting>
  <conditionalFormatting sqref="AU791">
    <cfRule type="expression" dxfId="2781" priority="13247">
      <formula>IF(RIGHT(TEXT(AU791,"0.#"),1)=".",FALSE,TRUE)</formula>
    </cfRule>
    <cfRule type="expression" dxfId="2780" priority="13248">
      <formula>IF(RIGHT(TEXT(AU791,"0.#"),1)=".",TRUE,FALSE)</formula>
    </cfRule>
  </conditionalFormatting>
  <conditionalFormatting sqref="AU783:AU790 AU781">
    <cfRule type="expression" dxfId="2779" priority="13245">
      <formula>IF(RIGHT(TEXT(AU781,"0.#"),1)=".",FALSE,TRUE)</formula>
    </cfRule>
    <cfRule type="expression" dxfId="2778" priority="13246">
      <formula>IF(RIGHT(TEXT(AU781,"0.#"),1)=".",TRUE,FALSE)</formula>
    </cfRule>
  </conditionalFormatting>
  <conditionalFormatting sqref="Y821 Y808 Y795">
    <cfRule type="expression" dxfId="2777" priority="13231">
      <formula>IF(RIGHT(TEXT(Y795,"0.#"),1)=".",FALSE,TRUE)</formula>
    </cfRule>
    <cfRule type="expression" dxfId="2776" priority="13232">
      <formula>IF(RIGHT(TEXT(Y795,"0.#"),1)=".",TRUE,FALSE)</formula>
    </cfRule>
  </conditionalFormatting>
  <conditionalFormatting sqref="Y830 Y817 Y804">
    <cfRule type="expression" dxfId="2775" priority="13229">
      <formula>IF(RIGHT(TEXT(Y804,"0.#"),1)=".",FALSE,TRUE)</formula>
    </cfRule>
    <cfRule type="expression" dxfId="2774" priority="13230">
      <formula>IF(RIGHT(TEXT(Y804,"0.#"),1)=".",TRUE,FALSE)</formula>
    </cfRule>
  </conditionalFormatting>
  <conditionalFormatting sqref="AU821 AU808 AU795">
    <cfRule type="expression" dxfId="2773" priority="13225">
      <formula>IF(RIGHT(TEXT(AU795,"0.#"),1)=".",FALSE,TRUE)</formula>
    </cfRule>
    <cfRule type="expression" dxfId="2772" priority="13226">
      <formula>IF(RIGHT(TEXT(AU795,"0.#"),1)=".",TRUE,FALSE)</formula>
    </cfRule>
  </conditionalFormatting>
  <conditionalFormatting sqref="AU830 AU817 AU804">
    <cfRule type="expression" dxfId="2771" priority="13223">
      <formula>IF(RIGHT(TEXT(AU804,"0.#"),1)=".",FALSE,TRUE)</formula>
    </cfRule>
    <cfRule type="expression" dxfId="2770" priority="13224">
      <formula>IF(RIGHT(TEXT(AU804,"0.#"),1)=".",TRUE,FALSE)</formula>
    </cfRule>
  </conditionalFormatting>
  <conditionalFormatting sqref="AU822:AU829 AU820 AU809:AU816 AU807 AU796:AU803 AU794">
    <cfRule type="expression" dxfId="2769" priority="13221">
      <formula>IF(RIGHT(TEXT(AU794,"0.#"),1)=".",FALSE,TRUE)</formula>
    </cfRule>
    <cfRule type="expression" dxfId="2768" priority="13222">
      <formula>IF(RIGHT(TEXT(AU794,"0.#"),1)=".",TRUE,FALSE)</formula>
    </cfRule>
  </conditionalFormatting>
  <conditionalFormatting sqref="AM87">
    <cfRule type="expression" dxfId="2767" priority="12875">
      <formula>IF(RIGHT(TEXT(AM87,"0.#"),1)=".",FALSE,TRUE)</formula>
    </cfRule>
    <cfRule type="expression" dxfId="2766" priority="12876">
      <formula>IF(RIGHT(TEXT(AM87,"0.#"),1)=".",TRUE,FALSE)</formula>
    </cfRule>
  </conditionalFormatting>
  <conditionalFormatting sqref="AE55">
    <cfRule type="expression" dxfId="2765" priority="12943">
      <formula>IF(RIGHT(TEXT(AE55,"0.#"),1)=".",FALSE,TRUE)</formula>
    </cfRule>
    <cfRule type="expression" dxfId="2764" priority="12944">
      <formula>IF(RIGHT(TEXT(AE55,"0.#"),1)=".",TRUE,FALSE)</formula>
    </cfRule>
  </conditionalFormatting>
  <conditionalFormatting sqref="AI55">
    <cfRule type="expression" dxfId="2763" priority="12941">
      <formula>IF(RIGHT(TEXT(AI55,"0.#"),1)=".",FALSE,TRUE)</formula>
    </cfRule>
    <cfRule type="expression" dxfId="2762" priority="12942">
      <formula>IF(RIGHT(TEXT(AI55,"0.#"),1)=".",TRUE,FALSE)</formula>
    </cfRule>
  </conditionalFormatting>
  <conditionalFormatting sqref="AM34">
    <cfRule type="expression" dxfId="2761" priority="13021">
      <formula>IF(RIGHT(TEXT(AM34,"0.#"),1)=".",FALSE,TRUE)</formula>
    </cfRule>
    <cfRule type="expression" dxfId="2760" priority="13022">
      <formula>IF(RIGHT(TEXT(AM34,"0.#"),1)=".",TRUE,FALSE)</formula>
    </cfRule>
  </conditionalFormatting>
  <conditionalFormatting sqref="AE33">
    <cfRule type="expression" dxfId="2759" priority="13035">
      <formula>IF(RIGHT(TEXT(AE33,"0.#"),1)=".",FALSE,TRUE)</formula>
    </cfRule>
    <cfRule type="expression" dxfId="2758" priority="13036">
      <formula>IF(RIGHT(TEXT(AE33,"0.#"),1)=".",TRUE,FALSE)</formula>
    </cfRule>
  </conditionalFormatting>
  <conditionalFormatting sqref="AE34">
    <cfRule type="expression" dxfId="2757" priority="13033">
      <formula>IF(RIGHT(TEXT(AE34,"0.#"),1)=".",FALSE,TRUE)</formula>
    </cfRule>
    <cfRule type="expression" dxfId="2756" priority="13034">
      <formula>IF(RIGHT(TEXT(AE34,"0.#"),1)=".",TRUE,FALSE)</formula>
    </cfRule>
  </conditionalFormatting>
  <conditionalFormatting sqref="AI34">
    <cfRule type="expression" dxfId="2755" priority="13031">
      <formula>IF(RIGHT(TEXT(AI34,"0.#"),1)=".",FALSE,TRUE)</formula>
    </cfRule>
    <cfRule type="expression" dxfId="2754" priority="13032">
      <formula>IF(RIGHT(TEXT(AI34,"0.#"),1)=".",TRUE,FALSE)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8:AO838">
    <cfRule type="expression" dxfId="2365" priority="2385">
      <formula>IF(AND(AL838&gt;=0, RIGHT(TEXT(AL838,"0.#"),1)&lt;&gt;"."),TRUE,FALSE)</formula>
    </cfRule>
    <cfRule type="expression" dxfId="2364" priority="2386">
      <formula>IF(AND(AL838&gt;=0, RIGHT(TEXT(AL838,"0.#"),1)="."),TRUE,FALSE)</formula>
    </cfRule>
    <cfRule type="expression" dxfId="2363" priority="2387">
      <formula>IF(AND(AL838&lt;0, RIGHT(TEXT(AL838,"0.#"),1)&lt;&gt;"."),TRUE,FALSE)</formula>
    </cfRule>
    <cfRule type="expression" dxfId="2362" priority="2388">
      <formula>IF(AND(AL838&lt;0, RIGHT(TEXT(AL838,"0.#"),1)="."),TRUE,FALSE)</formula>
    </cfRule>
  </conditionalFormatting>
  <conditionalFormatting sqref="Y838">
    <cfRule type="expression" dxfId="2361" priority="2383">
      <formula>IF(RIGHT(TEXT(Y838,"0.#"),1)=".",FALSE,TRUE)</formula>
    </cfRule>
    <cfRule type="expression" dxfId="2360" priority="2384">
      <formula>IF(RIGHT(TEXT(Y838,"0.#"),1)=".",TRUE,FALSE)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14"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562</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562</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AX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8"/>
      <c r="Z2" s="857"/>
      <c r="AA2" s="858"/>
      <c r="AB2" s="1042" t="s">
        <v>12</v>
      </c>
      <c r="AC2" s="1043"/>
      <c r="AD2" s="1044"/>
      <c r="AE2" s="565" t="s">
        <v>358</v>
      </c>
      <c r="AF2" s="565"/>
      <c r="AG2" s="565"/>
      <c r="AH2" s="565"/>
      <c r="AI2" s="565" t="s">
        <v>359</v>
      </c>
      <c r="AJ2" s="565"/>
      <c r="AK2" s="565"/>
      <c r="AL2" s="565"/>
      <c r="AM2" s="565" t="s">
        <v>365</v>
      </c>
      <c r="AN2" s="565"/>
      <c r="AO2" s="565"/>
      <c r="AP2" s="444"/>
      <c r="AQ2" s="160" t="s">
        <v>356</v>
      </c>
      <c r="AR2" s="129"/>
      <c r="AS2" s="129"/>
      <c r="AT2" s="130"/>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9"/>
      <c r="Z3" s="1040"/>
      <c r="AA3" s="1041"/>
      <c r="AB3" s="1045"/>
      <c r="AC3" s="1046"/>
      <c r="AD3" s="1047"/>
      <c r="AE3" s="566"/>
      <c r="AF3" s="566"/>
      <c r="AG3" s="566"/>
      <c r="AH3" s="566"/>
      <c r="AI3" s="566"/>
      <c r="AJ3" s="566"/>
      <c r="AK3" s="566"/>
      <c r="AL3" s="566"/>
      <c r="AM3" s="566"/>
      <c r="AN3" s="566"/>
      <c r="AO3" s="566"/>
      <c r="AP3" s="447"/>
      <c r="AQ3" s="186"/>
      <c r="AR3" s="187"/>
      <c r="AS3" s="132" t="s">
        <v>357</v>
      </c>
      <c r="AT3" s="133"/>
      <c r="AU3" s="187"/>
      <c r="AV3" s="187"/>
      <c r="AW3" s="432" t="s">
        <v>301</v>
      </c>
      <c r="AX3" s="433"/>
    </row>
    <row r="4" spans="1:50" ht="22.5" customHeight="1" x14ac:dyDescent="0.15">
      <c r="A4" s="437"/>
      <c r="B4" s="435"/>
      <c r="C4" s="435"/>
      <c r="D4" s="435"/>
      <c r="E4" s="435"/>
      <c r="F4" s="436"/>
      <c r="G4" s="578"/>
      <c r="H4" s="1015"/>
      <c r="I4" s="1015"/>
      <c r="J4" s="1015"/>
      <c r="K4" s="1015"/>
      <c r="L4" s="1015"/>
      <c r="M4" s="1015"/>
      <c r="N4" s="1015"/>
      <c r="O4" s="1016"/>
      <c r="P4" s="101"/>
      <c r="Q4" s="1023"/>
      <c r="R4" s="1023"/>
      <c r="S4" s="1023"/>
      <c r="T4" s="1023"/>
      <c r="U4" s="1023"/>
      <c r="V4" s="1023"/>
      <c r="W4" s="1023"/>
      <c r="X4" s="1024"/>
      <c r="Y4" s="1033" t="s">
        <v>13</v>
      </c>
      <c r="Z4" s="1034"/>
      <c r="AA4" s="1035"/>
      <c r="AB4" s="485"/>
      <c r="AC4" s="1037"/>
      <c r="AD4" s="1037"/>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8"/>
      <c r="B5" s="439"/>
      <c r="C5" s="439"/>
      <c r="D5" s="439"/>
      <c r="E5" s="439"/>
      <c r="F5" s="440"/>
      <c r="G5" s="1017"/>
      <c r="H5" s="1018"/>
      <c r="I5" s="1018"/>
      <c r="J5" s="1018"/>
      <c r="K5" s="1018"/>
      <c r="L5" s="1018"/>
      <c r="M5" s="1018"/>
      <c r="N5" s="1018"/>
      <c r="O5" s="1019"/>
      <c r="P5" s="1025"/>
      <c r="Q5" s="1025"/>
      <c r="R5" s="1025"/>
      <c r="S5" s="1025"/>
      <c r="T5" s="1025"/>
      <c r="U5" s="1025"/>
      <c r="V5" s="1025"/>
      <c r="W5" s="1025"/>
      <c r="X5" s="1026"/>
      <c r="Y5" s="420" t="s">
        <v>55</v>
      </c>
      <c r="Z5" s="1030"/>
      <c r="AA5" s="1031"/>
      <c r="AB5" s="539"/>
      <c r="AC5" s="1036"/>
      <c r="AD5" s="1036"/>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8"/>
      <c r="B6" s="439"/>
      <c r="C6" s="439"/>
      <c r="D6" s="439"/>
      <c r="E6" s="439"/>
      <c r="F6" s="440"/>
      <c r="G6" s="1020"/>
      <c r="H6" s="1021"/>
      <c r="I6" s="1021"/>
      <c r="J6" s="1021"/>
      <c r="K6" s="1021"/>
      <c r="L6" s="1021"/>
      <c r="M6" s="1021"/>
      <c r="N6" s="1021"/>
      <c r="O6" s="1022"/>
      <c r="P6" s="1027"/>
      <c r="Q6" s="1027"/>
      <c r="R6" s="1027"/>
      <c r="S6" s="1027"/>
      <c r="T6" s="1027"/>
      <c r="U6" s="1027"/>
      <c r="V6" s="1027"/>
      <c r="W6" s="1027"/>
      <c r="X6" s="1028"/>
      <c r="Y6" s="1029" t="s">
        <v>14</v>
      </c>
      <c r="Z6" s="1030"/>
      <c r="AA6" s="1031"/>
      <c r="AB6" s="550" t="s">
        <v>302</v>
      </c>
      <c r="AC6" s="1032"/>
      <c r="AD6" s="1032"/>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8"/>
      <c r="Z9" s="857"/>
      <c r="AA9" s="858"/>
      <c r="AB9" s="1042" t="s">
        <v>12</v>
      </c>
      <c r="AC9" s="1043"/>
      <c r="AD9" s="1044"/>
      <c r="AE9" s="565" t="s">
        <v>358</v>
      </c>
      <c r="AF9" s="565"/>
      <c r="AG9" s="565"/>
      <c r="AH9" s="565"/>
      <c r="AI9" s="565" t="s">
        <v>359</v>
      </c>
      <c r="AJ9" s="565"/>
      <c r="AK9" s="565"/>
      <c r="AL9" s="565"/>
      <c r="AM9" s="565" t="s">
        <v>365</v>
      </c>
      <c r="AN9" s="565"/>
      <c r="AO9" s="565"/>
      <c r="AP9" s="444"/>
      <c r="AQ9" s="160" t="s">
        <v>356</v>
      </c>
      <c r="AR9" s="129"/>
      <c r="AS9" s="129"/>
      <c r="AT9" s="130"/>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9"/>
      <c r="Z10" s="1040"/>
      <c r="AA10" s="1041"/>
      <c r="AB10" s="1045"/>
      <c r="AC10" s="1046"/>
      <c r="AD10" s="1047"/>
      <c r="AE10" s="566"/>
      <c r="AF10" s="566"/>
      <c r="AG10" s="566"/>
      <c r="AH10" s="566"/>
      <c r="AI10" s="566"/>
      <c r="AJ10" s="566"/>
      <c r="AK10" s="566"/>
      <c r="AL10" s="566"/>
      <c r="AM10" s="566"/>
      <c r="AN10" s="566"/>
      <c r="AO10" s="566"/>
      <c r="AP10" s="447"/>
      <c r="AQ10" s="186"/>
      <c r="AR10" s="187"/>
      <c r="AS10" s="132" t="s">
        <v>357</v>
      </c>
      <c r="AT10" s="133"/>
      <c r="AU10" s="187"/>
      <c r="AV10" s="187"/>
      <c r="AW10" s="432" t="s">
        <v>301</v>
      </c>
      <c r="AX10" s="433"/>
    </row>
    <row r="11" spans="1:50" ht="22.5" customHeight="1" x14ac:dyDescent="0.15">
      <c r="A11" s="437"/>
      <c r="B11" s="435"/>
      <c r="C11" s="435"/>
      <c r="D11" s="435"/>
      <c r="E11" s="435"/>
      <c r="F11" s="436"/>
      <c r="G11" s="578"/>
      <c r="H11" s="1015"/>
      <c r="I11" s="1015"/>
      <c r="J11" s="1015"/>
      <c r="K11" s="1015"/>
      <c r="L11" s="1015"/>
      <c r="M11" s="1015"/>
      <c r="N11" s="1015"/>
      <c r="O11" s="1016"/>
      <c r="P11" s="101"/>
      <c r="Q11" s="1023"/>
      <c r="R11" s="1023"/>
      <c r="S11" s="1023"/>
      <c r="T11" s="1023"/>
      <c r="U11" s="1023"/>
      <c r="V11" s="1023"/>
      <c r="W11" s="1023"/>
      <c r="X11" s="1024"/>
      <c r="Y11" s="1033" t="s">
        <v>13</v>
      </c>
      <c r="Z11" s="1034"/>
      <c r="AA11" s="1035"/>
      <c r="AB11" s="485"/>
      <c r="AC11" s="1037"/>
      <c r="AD11" s="1037"/>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8"/>
      <c r="B12" s="439"/>
      <c r="C12" s="439"/>
      <c r="D12" s="439"/>
      <c r="E12" s="439"/>
      <c r="F12" s="440"/>
      <c r="G12" s="1017"/>
      <c r="H12" s="1018"/>
      <c r="I12" s="1018"/>
      <c r="J12" s="1018"/>
      <c r="K12" s="1018"/>
      <c r="L12" s="1018"/>
      <c r="M12" s="1018"/>
      <c r="N12" s="1018"/>
      <c r="O12" s="1019"/>
      <c r="P12" s="1025"/>
      <c r="Q12" s="1025"/>
      <c r="R12" s="1025"/>
      <c r="S12" s="1025"/>
      <c r="T12" s="1025"/>
      <c r="U12" s="1025"/>
      <c r="V12" s="1025"/>
      <c r="W12" s="1025"/>
      <c r="X12" s="1026"/>
      <c r="Y12" s="420" t="s">
        <v>55</v>
      </c>
      <c r="Z12" s="1030"/>
      <c r="AA12" s="1031"/>
      <c r="AB12" s="539"/>
      <c r="AC12" s="1036"/>
      <c r="AD12" s="1036"/>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1"/>
      <c r="B13" s="442"/>
      <c r="C13" s="442"/>
      <c r="D13" s="442"/>
      <c r="E13" s="442"/>
      <c r="F13" s="443"/>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0" t="s">
        <v>302</v>
      </c>
      <c r="AC13" s="1032"/>
      <c r="AD13" s="1032"/>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8"/>
      <c r="Z16" s="857"/>
      <c r="AA16" s="858"/>
      <c r="AB16" s="1042" t="s">
        <v>12</v>
      </c>
      <c r="AC16" s="1043"/>
      <c r="AD16" s="1044"/>
      <c r="AE16" s="565" t="s">
        <v>358</v>
      </c>
      <c r="AF16" s="565"/>
      <c r="AG16" s="565"/>
      <c r="AH16" s="565"/>
      <c r="AI16" s="565" t="s">
        <v>359</v>
      </c>
      <c r="AJ16" s="565"/>
      <c r="AK16" s="565"/>
      <c r="AL16" s="565"/>
      <c r="AM16" s="565" t="s">
        <v>365</v>
      </c>
      <c r="AN16" s="565"/>
      <c r="AO16" s="565"/>
      <c r="AP16" s="444"/>
      <c r="AQ16" s="160" t="s">
        <v>356</v>
      </c>
      <c r="AR16" s="129"/>
      <c r="AS16" s="129"/>
      <c r="AT16" s="130"/>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9"/>
      <c r="Z17" s="1040"/>
      <c r="AA17" s="1041"/>
      <c r="AB17" s="1045"/>
      <c r="AC17" s="1046"/>
      <c r="AD17" s="1047"/>
      <c r="AE17" s="566"/>
      <c r="AF17" s="566"/>
      <c r="AG17" s="566"/>
      <c r="AH17" s="566"/>
      <c r="AI17" s="566"/>
      <c r="AJ17" s="566"/>
      <c r="AK17" s="566"/>
      <c r="AL17" s="566"/>
      <c r="AM17" s="566"/>
      <c r="AN17" s="566"/>
      <c r="AO17" s="566"/>
      <c r="AP17" s="447"/>
      <c r="AQ17" s="186"/>
      <c r="AR17" s="187"/>
      <c r="AS17" s="132" t="s">
        <v>357</v>
      </c>
      <c r="AT17" s="133"/>
      <c r="AU17" s="187"/>
      <c r="AV17" s="187"/>
      <c r="AW17" s="432" t="s">
        <v>301</v>
      </c>
      <c r="AX17" s="433"/>
    </row>
    <row r="18" spans="1:50" ht="22.5" customHeight="1" x14ac:dyDescent="0.15">
      <c r="A18" s="437"/>
      <c r="B18" s="435"/>
      <c r="C18" s="435"/>
      <c r="D18" s="435"/>
      <c r="E18" s="435"/>
      <c r="F18" s="436"/>
      <c r="G18" s="578"/>
      <c r="H18" s="1015"/>
      <c r="I18" s="1015"/>
      <c r="J18" s="1015"/>
      <c r="K18" s="1015"/>
      <c r="L18" s="1015"/>
      <c r="M18" s="1015"/>
      <c r="N18" s="1015"/>
      <c r="O18" s="1016"/>
      <c r="P18" s="101"/>
      <c r="Q18" s="1023"/>
      <c r="R18" s="1023"/>
      <c r="S18" s="1023"/>
      <c r="T18" s="1023"/>
      <c r="U18" s="1023"/>
      <c r="V18" s="1023"/>
      <c r="W18" s="1023"/>
      <c r="X18" s="1024"/>
      <c r="Y18" s="1033" t="s">
        <v>13</v>
      </c>
      <c r="Z18" s="1034"/>
      <c r="AA18" s="1035"/>
      <c r="AB18" s="485"/>
      <c r="AC18" s="1037"/>
      <c r="AD18" s="1037"/>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8"/>
      <c r="B19" s="439"/>
      <c r="C19" s="439"/>
      <c r="D19" s="439"/>
      <c r="E19" s="439"/>
      <c r="F19" s="440"/>
      <c r="G19" s="1017"/>
      <c r="H19" s="1018"/>
      <c r="I19" s="1018"/>
      <c r="J19" s="1018"/>
      <c r="K19" s="1018"/>
      <c r="L19" s="1018"/>
      <c r="M19" s="1018"/>
      <c r="N19" s="1018"/>
      <c r="O19" s="1019"/>
      <c r="P19" s="1025"/>
      <c r="Q19" s="1025"/>
      <c r="R19" s="1025"/>
      <c r="S19" s="1025"/>
      <c r="T19" s="1025"/>
      <c r="U19" s="1025"/>
      <c r="V19" s="1025"/>
      <c r="W19" s="1025"/>
      <c r="X19" s="1026"/>
      <c r="Y19" s="420" t="s">
        <v>55</v>
      </c>
      <c r="Z19" s="1030"/>
      <c r="AA19" s="1031"/>
      <c r="AB19" s="539"/>
      <c r="AC19" s="1036"/>
      <c r="AD19" s="1036"/>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1"/>
      <c r="B20" s="442"/>
      <c r="C20" s="442"/>
      <c r="D20" s="442"/>
      <c r="E20" s="442"/>
      <c r="F20" s="443"/>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0" t="s">
        <v>302</v>
      </c>
      <c r="AC20" s="1032"/>
      <c r="AD20" s="1032"/>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8"/>
      <c r="Z23" s="857"/>
      <c r="AA23" s="858"/>
      <c r="AB23" s="1042" t="s">
        <v>12</v>
      </c>
      <c r="AC23" s="1043"/>
      <c r="AD23" s="1044"/>
      <c r="AE23" s="565" t="s">
        <v>358</v>
      </c>
      <c r="AF23" s="565"/>
      <c r="AG23" s="565"/>
      <c r="AH23" s="565"/>
      <c r="AI23" s="565" t="s">
        <v>359</v>
      </c>
      <c r="AJ23" s="565"/>
      <c r="AK23" s="565"/>
      <c r="AL23" s="565"/>
      <c r="AM23" s="565" t="s">
        <v>365</v>
      </c>
      <c r="AN23" s="565"/>
      <c r="AO23" s="565"/>
      <c r="AP23" s="444"/>
      <c r="AQ23" s="160" t="s">
        <v>356</v>
      </c>
      <c r="AR23" s="129"/>
      <c r="AS23" s="129"/>
      <c r="AT23" s="130"/>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9"/>
      <c r="Z24" s="1040"/>
      <c r="AA24" s="1041"/>
      <c r="AB24" s="1045"/>
      <c r="AC24" s="1046"/>
      <c r="AD24" s="1047"/>
      <c r="AE24" s="566"/>
      <c r="AF24" s="566"/>
      <c r="AG24" s="566"/>
      <c r="AH24" s="566"/>
      <c r="AI24" s="566"/>
      <c r="AJ24" s="566"/>
      <c r="AK24" s="566"/>
      <c r="AL24" s="566"/>
      <c r="AM24" s="566"/>
      <c r="AN24" s="566"/>
      <c r="AO24" s="566"/>
      <c r="AP24" s="447"/>
      <c r="AQ24" s="186"/>
      <c r="AR24" s="187"/>
      <c r="AS24" s="132" t="s">
        <v>357</v>
      </c>
      <c r="AT24" s="133"/>
      <c r="AU24" s="187"/>
      <c r="AV24" s="187"/>
      <c r="AW24" s="432" t="s">
        <v>301</v>
      </c>
      <c r="AX24" s="433"/>
    </row>
    <row r="25" spans="1:50" ht="22.5" customHeight="1" x14ac:dyDescent="0.15">
      <c r="A25" s="437"/>
      <c r="B25" s="435"/>
      <c r="C25" s="435"/>
      <c r="D25" s="435"/>
      <c r="E25" s="435"/>
      <c r="F25" s="436"/>
      <c r="G25" s="578"/>
      <c r="H25" s="1015"/>
      <c r="I25" s="1015"/>
      <c r="J25" s="1015"/>
      <c r="K25" s="1015"/>
      <c r="L25" s="1015"/>
      <c r="M25" s="1015"/>
      <c r="N25" s="1015"/>
      <c r="O25" s="1016"/>
      <c r="P25" s="101"/>
      <c r="Q25" s="1023"/>
      <c r="R25" s="1023"/>
      <c r="S25" s="1023"/>
      <c r="T25" s="1023"/>
      <c r="U25" s="1023"/>
      <c r="V25" s="1023"/>
      <c r="W25" s="1023"/>
      <c r="X25" s="1024"/>
      <c r="Y25" s="1033" t="s">
        <v>13</v>
      </c>
      <c r="Z25" s="1034"/>
      <c r="AA25" s="1035"/>
      <c r="AB25" s="485"/>
      <c r="AC25" s="1037"/>
      <c r="AD25" s="1037"/>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8"/>
      <c r="B26" s="439"/>
      <c r="C26" s="439"/>
      <c r="D26" s="439"/>
      <c r="E26" s="439"/>
      <c r="F26" s="440"/>
      <c r="G26" s="1017"/>
      <c r="H26" s="1018"/>
      <c r="I26" s="1018"/>
      <c r="J26" s="1018"/>
      <c r="K26" s="1018"/>
      <c r="L26" s="1018"/>
      <c r="M26" s="1018"/>
      <c r="N26" s="1018"/>
      <c r="O26" s="1019"/>
      <c r="P26" s="1025"/>
      <c r="Q26" s="1025"/>
      <c r="R26" s="1025"/>
      <c r="S26" s="1025"/>
      <c r="T26" s="1025"/>
      <c r="U26" s="1025"/>
      <c r="V26" s="1025"/>
      <c r="W26" s="1025"/>
      <c r="X26" s="1026"/>
      <c r="Y26" s="420" t="s">
        <v>55</v>
      </c>
      <c r="Z26" s="1030"/>
      <c r="AA26" s="1031"/>
      <c r="AB26" s="539"/>
      <c r="AC26" s="1036"/>
      <c r="AD26" s="1036"/>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1"/>
      <c r="B27" s="442"/>
      <c r="C27" s="442"/>
      <c r="D27" s="442"/>
      <c r="E27" s="442"/>
      <c r="F27" s="443"/>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0" t="s">
        <v>302</v>
      </c>
      <c r="AC27" s="1032"/>
      <c r="AD27" s="1032"/>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8"/>
      <c r="Z30" s="857"/>
      <c r="AA30" s="858"/>
      <c r="AB30" s="1042" t="s">
        <v>12</v>
      </c>
      <c r="AC30" s="1043"/>
      <c r="AD30" s="1044"/>
      <c r="AE30" s="565" t="s">
        <v>358</v>
      </c>
      <c r="AF30" s="565"/>
      <c r="AG30" s="565"/>
      <c r="AH30" s="565"/>
      <c r="AI30" s="565" t="s">
        <v>359</v>
      </c>
      <c r="AJ30" s="565"/>
      <c r="AK30" s="565"/>
      <c r="AL30" s="565"/>
      <c r="AM30" s="565" t="s">
        <v>365</v>
      </c>
      <c r="AN30" s="565"/>
      <c r="AO30" s="565"/>
      <c r="AP30" s="444"/>
      <c r="AQ30" s="160" t="s">
        <v>356</v>
      </c>
      <c r="AR30" s="129"/>
      <c r="AS30" s="129"/>
      <c r="AT30" s="130"/>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9"/>
      <c r="Z31" s="1040"/>
      <c r="AA31" s="1041"/>
      <c r="AB31" s="1045"/>
      <c r="AC31" s="1046"/>
      <c r="AD31" s="1047"/>
      <c r="AE31" s="566"/>
      <c r="AF31" s="566"/>
      <c r="AG31" s="566"/>
      <c r="AH31" s="566"/>
      <c r="AI31" s="566"/>
      <c r="AJ31" s="566"/>
      <c r="AK31" s="566"/>
      <c r="AL31" s="566"/>
      <c r="AM31" s="566"/>
      <c r="AN31" s="566"/>
      <c r="AO31" s="566"/>
      <c r="AP31" s="447"/>
      <c r="AQ31" s="186"/>
      <c r="AR31" s="187"/>
      <c r="AS31" s="132" t="s">
        <v>357</v>
      </c>
      <c r="AT31" s="133"/>
      <c r="AU31" s="187"/>
      <c r="AV31" s="187"/>
      <c r="AW31" s="432" t="s">
        <v>301</v>
      </c>
      <c r="AX31" s="433"/>
    </row>
    <row r="32" spans="1:50" ht="22.5" customHeight="1" x14ac:dyDescent="0.15">
      <c r="A32" s="437"/>
      <c r="B32" s="435"/>
      <c r="C32" s="435"/>
      <c r="D32" s="435"/>
      <c r="E32" s="435"/>
      <c r="F32" s="436"/>
      <c r="G32" s="578"/>
      <c r="H32" s="1015"/>
      <c r="I32" s="1015"/>
      <c r="J32" s="1015"/>
      <c r="K32" s="1015"/>
      <c r="L32" s="1015"/>
      <c r="M32" s="1015"/>
      <c r="N32" s="1015"/>
      <c r="O32" s="1016"/>
      <c r="P32" s="101"/>
      <c r="Q32" s="1023"/>
      <c r="R32" s="1023"/>
      <c r="S32" s="1023"/>
      <c r="T32" s="1023"/>
      <c r="U32" s="1023"/>
      <c r="V32" s="1023"/>
      <c r="W32" s="1023"/>
      <c r="X32" s="1024"/>
      <c r="Y32" s="1033" t="s">
        <v>13</v>
      </c>
      <c r="Z32" s="1034"/>
      <c r="AA32" s="1035"/>
      <c r="AB32" s="485"/>
      <c r="AC32" s="1037"/>
      <c r="AD32" s="1037"/>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8"/>
      <c r="B33" s="439"/>
      <c r="C33" s="439"/>
      <c r="D33" s="439"/>
      <c r="E33" s="439"/>
      <c r="F33" s="440"/>
      <c r="G33" s="1017"/>
      <c r="H33" s="1018"/>
      <c r="I33" s="1018"/>
      <c r="J33" s="1018"/>
      <c r="K33" s="1018"/>
      <c r="L33" s="1018"/>
      <c r="M33" s="1018"/>
      <c r="N33" s="1018"/>
      <c r="O33" s="1019"/>
      <c r="P33" s="1025"/>
      <c r="Q33" s="1025"/>
      <c r="R33" s="1025"/>
      <c r="S33" s="1025"/>
      <c r="T33" s="1025"/>
      <c r="U33" s="1025"/>
      <c r="V33" s="1025"/>
      <c r="W33" s="1025"/>
      <c r="X33" s="1026"/>
      <c r="Y33" s="420" t="s">
        <v>55</v>
      </c>
      <c r="Z33" s="1030"/>
      <c r="AA33" s="1031"/>
      <c r="AB33" s="539"/>
      <c r="AC33" s="1036"/>
      <c r="AD33" s="1036"/>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1"/>
      <c r="B34" s="442"/>
      <c r="C34" s="442"/>
      <c r="D34" s="442"/>
      <c r="E34" s="442"/>
      <c r="F34" s="443"/>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0" t="s">
        <v>302</v>
      </c>
      <c r="AC34" s="1032"/>
      <c r="AD34" s="1032"/>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8"/>
      <c r="Z37" s="857"/>
      <c r="AA37" s="858"/>
      <c r="AB37" s="1042" t="s">
        <v>12</v>
      </c>
      <c r="AC37" s="1043"/>
      <c r="AD37" s="1044"/>
      <c r="AE37" s="565" t="s">
        <v>358</v>
      </c>
      <c r="AF37" s="565"/>
      <c r="AG37" s="565"/>
      <c r="AH37" s="565"/>
      <c r="AI37" s="565" t="s">
        <v>359</v>
      </c>
      <c r="AJ37" s="565"/>
      <c r="AK37" s="565"/>
      <c r="AL37" s="565"/>
      <c r="AM37" s="565" t="s">
        <v>365</v>
      </c>
      <c r="AN37" s="565"/>
      <c r="AO37" s="565"/>
      <c r="AP37" s="444"/>
      <c r="AQ37" s="160" t="s">
        <v>356</v>
      </c>
      <c r="AR37" s="129"/>
      <c r="AS37" s="129"/>
      <c r="AT37" s="130"/>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9"/>
      <c r="Z38" s="1040"/>
      <c r="AA38" s="1041"/>
      <c r="AB38" s="1045"/>
      <c r="AC38" s="1046"/>
      <c r="AD38" s="1047"/>
      <c r="AE38" s="566"/>
      <c r="AF38" s="566"/>
      <c r="AG38" s="566"/>
      <c r="AH38" s="566"/>
      <c r="AI38" s="566"/>
      <c r="AJ38" s="566"/>
      <c r="AK38" s="566"/>
      <c r="AL38" s="566"/>
      <c r="AM38" s="566"/>
      <c r="AN38" s="566"/>
      <c r="AO38" s="566"/>
      <c r="AP38" s="447"/>
      <c r="AQ38" s="186"/>
      <c r="AR38" s="187"/>
      <c r="AS38" s="132" t="s">
        <v>357</v>
      </c>
      <c r="AT38" s="133"/>
      <c r="AU38" s="187"/>
      <c r="AV38" s="187"/>
      <c r="AW38" s="432" t="s">
        <v>301</v>
      </c>
      <c r="AX38" s="433"/>
    </row>
    <row r="39" spans="1:50" ht="22.5" customHeight="1" x14ac:dyDescent="0.15">
      <c r="A39" s="437"/>
      <c r="B39" s="435"/>
      <c r="C39" s="435"/>
      <c r="D39" s="435"/>
      <c r="E39" s="435"/>
      <c r="F39" s="436"/>
      <c r="G39" s="578"/>
      <c r="H39" s="1015"/>
      <c r="I39" s="1015"/>
      <c r="J39" s="1015"/>
      <c r="K39" s="1015"/>
      <c r="L39" s="1015"/>
      <c r="M39" s="1015"/>
      <c r="N39" s="1015"/>
      <c r="O39" s="1016"/>
      <c r="P39" s="101"/>
      <c r="Q39" s="1023"/>
      <c r="R39" s="1023"/>
      <c r="S39" s="1023"/>
      <c r="T39" s="1023"/>
      <c r="U39" s="1023"/>
      <c r="V39" s="1023"/>
      <c r="W39" s="1023"/>
      <c r="X39" s="1024"/>
      <c r="Y39" s="1033" t="s">
        <v>13</v>
      </c>
      <c r="Z39" s="1034"/>
      <c r="AA39" s="1035"/>
      <c r="AB39" s="485"/>
      <c r="AC39" s="1037"/>
      <c r="AD39" s="1037"/>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8"/>
      <c r="B40" s="439"/>
      <c r="C40" s="439"/>
      <c r="D40" s="439"/>
      <c r="E40" s="439"/>
      <c r="F40" s="440"/>
      <c r="G40" s="1017"/>
      <c r="H40" s="1018"/>
      <c r="I40" s="1018"/>
      <c r="J40" s="1018"/>
      <c r="K40" s="1018"/>
      <c r="L40" s="1018"/>
      <c r="M40" s="1018"/>
      <c r="N40" s="1018"/>
      <c r="O40" s="1019"/>
      <c r="P40" s="1025"/>
      <c r="Q40" s="1025"/>
      <c r="R40" s="1025"/>
      <c r="S40" s="1025"/>
      <c r="T40" s="1025"/>
      <c r="U40" s="1025"/>
      <c r="V40" s="1025"/>
      <c r="W40" s="1025"/>
      <c r="X40" s="1026"/>
      <c r="Y40" s="420" t="s">
        <v>55</v>
      </c>
      <c r="Z40" s="1030"/>
      <c r="AA40" s="1031"/>
      <c r="AB40" s="539"/>
      <c r="AC40" s="1036"/>
      <c r="AD40" s="1036"/>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1"/>
      <c r="B41" s="442"/>
      <c r="C41" s="442"/>
      <c r="D41" s="442"/>
      <c r="E41" s="442"/>
      <c r="F41" s="443"/>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0" t="s">
        <v>302</v>
      </c>
      <c r="AC41" s="1032"/>
      <c r="AD41" s="1032"/>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8"/>
      <c r="Z44" s="857"/>
      <c r="AA44" s="858"/>
      <c r="AB44" s="1042" t="s">
        <v>12</v>
      </c>
      <c r="AC44" s="1043"/>
      <c r="AD44" s="1044"/>
      <c r="AE44" s="565" t="s">
        <v>358</v>
      </c>
      <c r="AF44" s="565"/>
      <c r="AG44" s="565"/>
      <c r="AH44" s="565"/>
      <c r="AI44" s="565" t="s">
        <v>359</v>
      </c>
      <c r="AJ44" s="565"/>
      <c r="AK44" s="565"/>
      <c r="AL44" s="565"/>
      <c r="AM44" s="565" t="s">
        <v>365</v>
      </c>
      <c r="AN44" s="565"/>
      <c r="AO44" s="565"/>
      <c r="AP44" s="444"/>
      <c r="AQ44" s="160" t="s">
        <v>356</v>
      </c>
      <c r="AR44" s="129"/>
      <c r="AS44" s="129"/>
      <c r="AT44" s="130"/>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9"/>
      <c r="Z45" s="1040"/>
      <c r="AA45" s="1041"/>
      <c r="AB45" s="1045"/>
      <c r="AC45" s="1046"/>
      <c r="AD45" s="1047"/>
      <c r="AE45" s="566"/>
      <c r="AF45" s="566"/>
      <c r="AG45" s="566"/>
      <c r="AH45" s="566"/>
      <c r="AI45" s="566"/>
      <c r="AJ45" s="566"/>
      <c r="AK45" s="566"/>
      <c r="AL45" s="566"/>
      <c r="AM45" s="566"/>
      <c r="AN45" s="566"/>
      <c r="AO45" s="566"/>
      <c r="AP45" s="447"/>
      <c r="AQ45" s="186"/>
      <c r="AR45" s="187"/>
      <c r="AS45" s="132" t="s">
        <v>357</v>
      </c>
      <c r="AT45" s="133"/>
      <c r="AU45" s="187"/>
      <c r="AV45" s="187"/>
      <c r="AW45" s="432" t="s">
        <v>301</v>
      </c>
      <c r="AX45" s="433"/>
    </row>
    <row r="46" spans="1:50" ht="22.5" customHeight="1" x14ac:dyDescent="0.15">
      <c r="A46" s="437"/>
      <c r="B46" s="435"/>
      <c r="C46" s="435"/>
      <c r="D46" s="435"/>
      <c r="E46" s="435"/>
      <c r="F46" s="436"/>
      <c r="G46" s="578"/>
      <c r="H46" s="1015"/>
      <c r="I46" s="1015"/>
      <c r="J46" s="1015"/>
      <c r="K46" s="1015"/>
      <c r="L46" s="1015"/>
      <c r="M46" s="1015"/>
      <c r="N46" s="1015"/>
      <c r="O46" s="1016"/>
      <c r="P46" s="101"/>
      <c r="Q46" s="1023"/>
      <c r="R46" s="1023"/>
      <c r="S46" s="1023"/>
      <c r="T46" s="1023"/>
      <c r="U46" s="1023"/>
      <c r="V46" s="1023"/>
      <c r="W46" s="1023"/>
      <c r="X46" s="1024"/>
      <c r="Y46" s="1033" t="s">
        <v>13</v>
      </c>
      <c r="Z46" s="1034"/>
      <c r="AA46" s="1035"/>
      <c r="AB46" s="485"/>
      <c r="AC46" s="1037"/>
      <c r="AD46" s="1037"/>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8"/>
      <c r="B47" s="439"/>
      <c r="C47" s="439"/>
      <c r="D47" s="439"/>
      <c r="E47" s="439"/>
      <c r="F47" s="440"/>
      <c r="G47" s="1017"/>
      <c r="H47" s="1018"/>
      <c r="I47" s="1018"/>
      <c r="J47" s="1018"/>
      <c r="K47" s="1018"/>
      <c r="L47" s="1018"/>
      <c r="M47" s="1018"/>
      <c r="N47" s="1018"/>
      <c r="O47" s="1019"/>
      <c r="P47" s="1025"/>
      <c r="Q47" s="1025"/>
      <c r="R47" s="1025"/>
      <c r="S47" s="1025"/>
      <c r="T47" s="1025"/>
      <c r="U47" s="1025"/>
      <c r="V47" s="1025"/>
      <c r="W47" s="1025"/>
      <c r="X47" s="1026"/>
      <c r="Y47" s="420" t="s">
        <v>55</v>
      </c>
      <c r="Z47" s="1030"/>
      <c r="AA47" s="1031"/>
      <c r="AB47" s="539"/>
      <c r="AC47" s="1036"/>
      <c r="AD47" s="1036"/>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1"/>
      <c r="B48" s="442"/>
      <c r="C48" s="442"/>
      <c r="D48" s="442"/>
      <c r="E48" s="442"/>
      <c r="F48" s="443"/>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0" t="s">
        <v>302</v>
      </c>
      <c r="AC48" s="1032"/>
      <c r="AD48" s="1032"/>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8"/>
      <c r="Z51" s="857"/>
      <c r="AA51" s="858"/>
      <c r="AB51" s="444" t="s">
        <v>12</v>
      </c>
      <c r="AC51" s="1043"/>
      <c r="AD51" s="1044"/>
      <c r="AE51" s="565" t="s">
        <v>358</v>
      </c>
      <c r="AF51" s="565"/>
      <c r="AG51" s="565"/>
      <c r="AH51" s="565"/>
      <c r="AI51" s="565" t="s">
        <v>359</v>
      </c>
      <c r="AJ51" s="565"/>
      <c r="AK51" s="565"/>
      <c r="AL51" s="565"/>
      <c r="AM51" s="565" t="s">
        <v>365</v>
      </c>
      <c r="AN51" s="565"/>
      <c r="AO51" s="565"/>
      <c r="AP51" s="444"/>
      <c r="AQ51" s="160" t="s">
        <v>356</v>
      </c>
      <c r="AR51" s="129"/>
      <c r="AS51" s="129"/>
      <c r="AT51" s="130"/>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9"/>
      <c r="Z52" s="1040"/>
      <c r="AA52" s="1041"/>
      <c r="AB52" s="1045"/>
      <c r="AC52" s="1046"/>
      <c r="AD52" s="1047"/>
      <c r="AE52" s="566"/>
      <c r="AF52" s="566"/>
      <c r="AG52" s="566"/>
      <c r="AH52" s="566"/>
      <c r="AI52" s="566"/>
      <c r="AJ52" s="566"/>
      <c r="AK52" s="566"/>
      <c r="AL52" s="566"/>
      <c r="AM52" s="566"/>
      <c r="AN52" s="566"/>
      <c r="AO52" s="566"/>
      <c r="AP52" s="447"/>
      <c r="AQ52" s="186"/>
      <c r="AR52" s="187"/>
      <c r="AS52" s="132" t="s">
        <v>357</v>
      </c>
      <c r="AT52" s="133"/>
      <c r="AU52" s="187"/>
      <c r="AV52" s="187"/>
      <c r="AW52" s="432" t="s">
        <v>301</v>
      </c>
      <c r="AX52" s="433"/>
    </row>
    <row r="53" spans="1:50" ht="22.5" customHeight="1" x14ac:dyDescent="0.15">
      <c r="A53" s="437"/>
      <c r="B53" s="435"/>
      <c r="C53" s="435"/>
      <c r="D53" s="435"/>
      <c r="E53" s="435"/>
      <c r="F53" s="436"/>
      <c r="G53" s="578"/>
      <c r="H53" s="1015"/>
      <c r="I53" s="1015"/>
      <c r="J53" s="1015"/>
      <c r="K53" s="1015"/>
      <c r="L53" s="1015"/>
      <c r="M53" s="1015"/>
      <c r="N53" s="1015"/>
      <c r="O53" s="1016"/>
      <c r="P53" s="101"/>
      <c r="Q53" s="1023"/>
      <c r="R53" s="1023"/>
      <c r="S53" s="1023"/>
      <c r="T53" s="1023"/>
      <c r="U53" s="1023"/>
      <c r="V53" s="1023"/>
      <c r="W53" s="1023"/>
      <c r="X53" s="1024"/>
      <c r="Y53" s="1033" t="s">
        <v>13</v>
      </c>
      <c r="Z53" s="1034"/>
      <c r="AA53" s="1035"/>
      <c r="AB53" s="485"/>
      <c r="AC53" s="1037"/>
      <c r="AD53" s="1037"/>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8"/>
      <c r="B54" s="439"/>
      <c r="C54" s="439"/>
      <c r="D54" s="439"/>
      <c r="E54" s="439"/>
      <c r="F54" s="440"/>
      <c r="G54" s="1017"/>
      <c r="H54" s="1018"/>
      <c r="I54" s="1018"/>
      <c r="J54" s="1018"/>
      <c r="K54" s="1018"/>
      <c r="L54" s="1018"/>
      <c r="M54" s="1018"/>
      <c r="N54" s="1018"/>
      <c r="O54" s="1019"/>
      <c r="P54" s="1025"/>
      <c r="Q54" s="1025"/>
      <c r="R54" s="1025"/>
      <c r="S54" s="1025"/>
      <c r="T54" s="1025"/>
      <c r="U54" s="1025"/>
      <c r="V54" s="1025"/>
      <c r="W54" s="1025"/>
      <c r="X54" s="1026"/>
      <c r="Y54" s="420" t="s">
        <v>55</v>
      </c>
      <c r="Z54" s="1030"/>
      <c r="AA54" s="1031"/>
      <c r="AB54" s="539"/>
      <c r="AC54" s="1036"/>
      <c r="AD54" s="1036"/>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1"/>
      <c r="B55" s="442"/>
      <c r="C55" s="442"/>
      <c r="D55" s="442"/>
      <c r="E55" s="442"/>
      <c r="F55" s="443"/>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0" t="s">
        <v>302</v>
      </c>
      <c r="AC55" s="1032"/>
      <c r="AD55" s="1032"/>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8"/>
      <c r="Z58" s="857"/>
      <c r="AA58" s="858"/>
      <c r="AB58" s="1042" t="s">
        <v>12</v>
      </c>
      <c r="AC58" s="1043"/>
      <c r="AD58" s="1044"/>
      <c r="AE58" s="565" t="s">
        <v>358</v>
      </c>
      <c r="AF58" s="565"/>
      <c r="AG58" s="565"/>
      <c r="AH58" s="565"/>
      <c r="AI58" s="565" t="s">
        <v>359</v>
      </c>
      <c r="AJ58" s="565"/>
      <c r="AK58" s="565"/>
      <c r="AL58" s="565"/>
      <c r="AM58" s="565" t="s">
        <v>365</v>
      </c>
      <c r="AN58" s="565"/>
      <c r="AO58" s="565"/>
      <c r="AP58" s="444"/>
      <c r="AQ58" s="160" t="s">
        <v>356</v>
      </c>
      <c r="AR58" s="129"/>
      <c r="AS58" s="129"/>
      <c r="AT58" s="130"/>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9"/>
      <c r="Z59" s="1040"/>
      <c r="AA59" s="1041"/>
      <c r="AB59" s="1045"/>
      <c r="AC59" s="1046"/>
      <c r="AD59" s="1047"/>
      <c r="AE59" s="566"/>
      <c r="AF59" s="566"/>
      <c r="AG59" s="566"/>
      <c r="AH59" s="566"/>
      <c r="AI59" s="566"/>
      <c r="AJ59" s="566"/>
      <c r="AK59" s="566"/>
      <c r="AL59" s="566"/>
      <c r="AM59" s="566"/>
      <c r="AN59" s="566"/>
      <c r="AO59" s="566"/>
      <c r="AP59" s="447"/>
      <c r="AQ59" s="186"/>
      <c r="AR59" s="187"/>
      <c r="AS59" s="132" t="s">
        <v>357</v>
      </c>
      <c r="AT59" s="133"/>
      <c r="AU59" s="187"/>
      <c r="AV59" s="187"/>
      <c r="AW59" s="432" t="s">
        <v>301</v>
      </c>
      <c r="AX59" s="433"/>
    </row>
    <row r="60" spans="1:50" ht="22.5" customHeight="1" x14ac:dyDescent="0.15">
      <c r="A60" s="437"/>
      <c r="B60" s="435"/>
      <c r="C60" s="435"/>
      <c r="D60" s="435"/>
      <c r="E60" s="435"/>
      <c r="F60" s="436"/>
      <c r="G60" s="578"/>
      <c r="H60" s="1015"/>
      <c r="I60" s="1015"/>
      <c r="J60" s="1015"/>
      <c r="K60" s="1015"/>
      <c r="L60" s="1015"/>
      <c r="M60" s="1015"/>
      <c r="N60" s="1015"/>
      <c r="O60" s="1016"/>
      <c r="P60" s="101"/>
      <c r="Q60" s="1023"/>
      <c r="R60" s="1023"/>
      <c r="S60" s="1023"/>
      <c r="T60" s="1023"/>
      <c r="U60" s="1023"/>
      <c r="V60" s="1023"/>
      <c r="W60" s="1023"/>
      <c r="X60" s="1024"/>
      <c r="Y60" s="1033" t="s">
        <v>13</v>
      </c>
      <c r="Z60" s="1034"/>
      <c r="AA60" s="1035"/>
      <c r="AB60" s="485"/>
      <c r="AC60" s="1037"/>
      <c r="AD60" s="1037"/>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8"/>
      <c r="B61" s="439"/>
      <c r="C61" s="439"/>
      <c r="D61" s="439"/>
      <c r="E61" s="439"/>
      <c r="F61" s="440"/>
      <c r="G61" s="1017"/>
      <c r="H61" s="1018"/>
      <c r="I61" s="1018"/>
      <c r="J61" s="1018"/>
      <c r="K61" s="1018"/>
      <c r="L61" s="1018"/>
      <c r="M61" s="1018"/>
      <c r="N61" s="1018"/>
      <c r="O61" s="1019"/>
      <c r="P61" s="1025"/>
      <c r="Q61" s="1025"/>
      <c r="R61" s="1025"/>
      <c r="S61" s="1025"/>
      <c r="T61" s="1025"/>
      <c r="U61" s="1025"/>
      <c r="V61" s="1025"/>
      <c r="W61" s="1025"/>
      <c r="X61" s="1026"/>
      <c r="Y61" s="420" t="s">
        <v>55</v>
      </c>
      <c r="Z61" s="1030"/>
      <c r="AA61" s="1031"/>
      <c r="AB61" s="539"/>
      <c r="AC61" s="1036"/>
      <c r="AD61" s="1036"/>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1"/>
      <c r="B62" s="442"/>
      <c r="C62" s="442"/>
      <c r="D62" s="442"/>
      <c r="E62" s="442"/>
      <c r="F62" s="443"/>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0" t="s">
        <v>302</v>
      </c>
      <c r="AC62" s="1032"/>
      <c r="AD62" s="1032"/>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8"/>
      <c r="Z65" s="857"/>
      <c r="AA65" s="858"/>
      <c r="AB65" s="1042" t="s">
        <v>12</v>
      </c>
      <c r="AC65" s="1043"/>
      <c r="AD65" s="1044"/>
      <c r="AE65" s="565" t="s">
        <v>358</v>
      </c>
      <c r="AF65" s="565"/>
      <c r="AG65" s="565"/>
      <c r="AH65" s="565"/>
      <c r="AI65" s="565" t="s">
        <v>359</v>
      </c>
      <c r="AJ65" s="565"/>
      <c r="AK65" s="565"/>
      <c r="AL65" s="565"/>
      <c r="AM65" s="565" t="s">
        <v>365</v>
      </c>
      <c r="AN65" s="565"/>
      <c r="AO65" s="565"/>
      <c r="AP65" s="444"/>
      <c r="AQ65" s="160" t="s">
        <v>356</v>
      </c>
      <c r="AR65" s="129"/>
      <c r="AS65" s="129"/>
      <c r="AT65" s="130"/>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9"/>
      <c r="Z66" s="1040"/>
      <c r="AA66" s="1041"/>
      <c r="AB66" s="1045"/>
      <c r="AC66" s="1046"/>
      <c r="AD66" s="1047"/>
      <c r="AE66" s="566"/>
      <c r="AF66" s="566"/>
      <c r="AG66" s="566"/>
      <c r="AH66" s="566"/>
      <c r="AI66" s="566"/>
      <c r="AJ66" s="566"/>
      <c r="AK66" s="566"/>
      <c r="AL66" s="566"/>
      <c r="AM66" s="566"/>
      <c r="AN66" s="566"/>
      <c r="AO66" s="566"/>
      <c r="AP66" s="447"/>
      <c r="AQ66" s="186"/>
      <c r="AR66" s="187"/>
      <c r="AS66" s="132" t="s">
        <v>357</v>
      </c>
      <c r="AT66" s="133"/>
      <c r="AU66" s="187"/>
      <c r="AV66" s="187"/>
      <c r="AW66" s="432" t="s">
        <v>301</v>
      </c>
      <c r="AX66" s="433"/>
    </row>
    <row r="67" spans="1:50" ht="22.5" customHeight="1" x14ac:dyDescent="0.15">
      <c r="A67" s="437"/>
      <c r="B67" s="435"/>
      <c r="C67" s="435"/>
      <c r="D67" s="435"/>
      <c r="E67" s="435"/>
      <c r="F67" s="436"/>
      <c r="G67" s="578"/>
      <c r="H67" s="1015"/>
      <c r="I67" s="1015"/>
      <c r="J67" s="1015"/>
      <c r="K67" s="1015"/>
      <c r="L67" s="1015"/>
      <c r="M67" s="1015"/>
      <c r="N67" s="1015"/>
      <c r="O67" s="1016"/>
      <c r="P67" s="101"/>
      <c r="Q67" s="1023"/>
      <c r="R67" s="1023"/>
      <c r="S67" s="1023"/>
      <c r="T67" s="1023"/>
      <c r="U67" s="1023"/>
      <c r="V67" s="1023"/>
      <c r="W67" s="1023"/>
      <c r="X67" s="1024"/>
      <c r="Y67" s="1033" t="s">
        <v>13</v>
      </c>
      <c r="Z67" s="1034"/>
      <c r="AA67" s="1035"/>
      <c r="AB67" s="485"/>
      <c r="AC67" s="1037"/>
      <c r="AD67" s="1037"/>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8"/>
      <c r="B68" s="439"/>
      <c r="C68" s="439"/>
      <c r="D68" s="439"/>
      <c r="E68" s="439"/>
      <c r="F68" s="440"/>
      <c r="G68" s="1017"/>
      <c r="H68" s="1018"/>
      <c r="I68" s="1018"/>
      <c r="J68" s="1018"/>
      <c r="K68" s="1018"/>
      <c r="L68" s="1018"/>
      <c r="M68" s="1018"/>
      <c r="N68" s="1018"/>
      <c r="O68" s="1019"/>
      <c r="P68" s="1025"/>
      <c r="Q68" s="1025"/>
      <c r="R68" s="1025"/>
      <c r="S68" s="1025"/>
      <c r="T68" s="1025"/>
      <c r="U68" s="1025"/>
      <c r="V68" s="1025"/>
      <c r="W68" s="1025"/>
      <c r="X68" s="1026"/>
      <c r="Y68" s="420" t="s">
        <v>55</v>
      </c>
      <c r="Z68" s="1030"/>
      <c r="AA68" s="1031"/>
      <c r="AB68" s="539"/>
      <c r="AC68" s="1036"/>
      <c r="AD68" s="1036"/>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1"/>
      <c r="B69" s="442"/>
      <c r="C69" s="442"/>
      <c r="D69" s="442"/>
      <c r="E69" s="442"/>
      <c r="F69" s="443"/>
      <c r="G69" s="1020"/>
      <c r="H69" s="1021"/>
      <c r="I69" s="1021"/>
      <c r="J69" s="1021"/>
      <c r="K69" s="1021"/>
      <c r="L69" s="1021"/>
      <c r="M69" s="1021"/>
      <c r="N69" s="1021"/>
      <c r="O69" s="1022"/>
      <c r="P69" s="1027"/>
      <c r="Q69" s="1027"/>
      <c r="R69" s="1027"/>
      <c r="S69" s="1027"/>
      <c r="T69" s="1027"/>
      <c r="U69" s="1027"/>
      <c r="V69" s="1027"/>
      <c r="W69" s="1027"/>
      <c r="X69" s="1028"/>
      <c r="Y69" s="420" t="s">
        <v>14</v>
      </c>
      <c r="Z69" s="1030"/>
      <c r="AA69" s="1031"/>
      <c r="AB69" s="573"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AX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1" t="s">
        <v>524</v>
      </c>
      <c r="H2" s="622"/>
      <c r="I2" s="622"/>
      <c r="J2" s="622"/>
      <c r="K2" s="622"/>
      <c r="L2" s="622"/>
      <c r="M2" s="622"/>
      <c r="N2" s="622"/>
      <c r="O2" s="622"/>
      <c r="P2" s="622"/>
      <c r="Q2" s="622"/>
      <c r="R2" s="622"/>
      <c r="S2" s="622"/>
      <c r="T2" s="622"/>
      <c r="U2" s="622"/>
      <c r="V2" s="622"/>
      <c r="W2" s="622"/>
      <c r="X2" s="622"/>
      <c r="Y2" s="622"/>
      <c r="Z2" s="622"/>
      <c r="AA2" s="622"/>
      <c r="AB2" s="623"/>
      <c r="AC2" s="621" t="s">
        <v>526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3" t="s">
        <v>18</v>
      </c>
      <c r="H3" s="694"/>
      <c r="I3" s="694"/>
      <c r="J3" s="694"/>
      <c r="K3" s="694"/>
      <c r="L3" s="693" t="s">
        <v>19</v>
      </c>
      <c r="M3" s="694"/>
      <c r="N3" s="694"/>
      <c r="O3" s="694"/>
      <c r="P3" s="694"/>
      <c r="Q3" s="694"/>
      <c r="R3" s="694"/>
      <c r="S3" s="694"/>
      <c r="T3" s="694"/>
      <c r="U3" s="694"/>
      <c r="V3" s="694"/>
      <c r="W3" s="694"/>
      <c r="X3" s="695"/>
      <c r="Y3" s="618" t="s">
        <v>20</v>
      </c>
      <c r="Z3" s="619"/>
      <c r="AA3" s="619"/>
      <c r="AB3" s="826"/>
      <c r="AC3" s="843"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60"/>
      <c r="B4" s="1061"/>
      <c r="C4" s="1061"/>
      <c r="D4" s="1061"/>
      <c r="E4" s="1061"/>
      <c r="F4" s="1062"/>
      <c r="G4" s="696"/>
      <c r="H4" s="697"/>
      <c r="I4" s="697"/>
      <c r="J4" s="697"/>
      <c r="K4" s="698"/>
      <c r="L4" s="690"/>
      <c r="M4" s="691"/>
      <c r="N4" s="691"/>
      <c r="O4" s="691"/>
      <c r="P4" s="691"/>
      <c r="Q4" s="691"/>
      <c r="R4" s="691"/>
      <c r="S4" s="691"/>
      <c r="T4" s="691"/>
      <c r="U4" s="691"/>
      <c r="V4" s="691"/>
      <c r="W4" s="691"/>
      <c r="X4" s="692"/>
      <c r="Y4" s="414"/>
      <c r="Z4" s="415"/>
      <c r="AA4" s="415"/>
      <c r="AB4" s="833"/>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x14ac:dyDescent="0.15">
      <c r="A5" s="1060"/>
      <c r="B5" s="1061"/>
      <c r="C5" s="1061"/>
      <c r="D5" s="1061"/>
      <c r="E5" s="1061"/>
      <c r="F5" s="1062"/>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60"/>
      <c r="B6" s="1061"/>
      <c r="C6" s="1061"/>
      <c r="D6" s="1061"/>
      <c r="E6" s="1061"/>
      <c r="F6" s="1062"/>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60"/>
      <c r="B7" s="1061"/>
      <c r="C7" s="1061"/>
      <c r="D7" s="1061"/>
      <c r="E7" s="1061"/>
      <c r="F7" s="1062"/>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60"/>
      <c r="B8" s="1061"/>
      <c r="C8" s="1061"/>
      <c r="D8" s="1061"/>
      <c r="E8" s="1061"/>
      <c r="F8" s="1062"/>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60"/>
      <c r="B9" s="1061"/>
      <c r="C9" s="1061"/>
      <c r="D9" s="1061"/>
      <c r="E9" s="1061"/>
      <c r="F9" s="1062"/>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60"/>
      <c r="B10" s="1061"/>
      <c r="C10" s="1061"/>
      <c r="D10" s="1061"/>
      <c r="E10" s="1061"/>
      <c r="F10" s="1062"/>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0"/>
      <c r="B11" s="1061"/>
      <c r="C11" s="1061"/>
      <c r="D11" s="1061"/>
      <c r="E11" s="1061"/>
      <c r="F11" s="1062"/>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0"/>
      <c r="B12" s="1061"/>
      <c r="C12" s="1061"/>
      <c r="D12" s="1061"/>
      <c r="E12" s="1061"/>
      <c r="F12" s="1062"/>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0"/>
      <c r="B13" s="1061"/>
      <c r="C13" s="1061"/>
      <c r="D13" s="1061"/>
      <c r="E13" s="1061"/>
      <c r="F13" s="1062"/>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0"/>
      <c r="B14" s="1061"/>
      <c r="C14" s="1061"/>
      <c r="D14" s="1061"/>
      <c r="E14" s="1061"/>
      <c r="F14" s="1062"/>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0"/>
      <c r="B15" s="1061"/>
      <c r="C15" s="1061"/>
      <c r="D15" s="1061"/>
      <c r="E15" s="1061"/>
      <c r="F15" s="1062"/>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15">
      <c r="A16" s="1060"/>
      <c r="B16" s="1061"/>
      <c r="C16" s="1061"/>
      <c r="D16" s="1061"/>
      <c r="E16" s="1061"/>
      <c r="F16" s="1062"/>
      <c r="G16" s="843"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6"/>
      <c r="AC16" s="843"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60"/>
      <c r="B17" s="1061"/>
      <c r="C17" s="1061"/>
      <c r="D17" s="1061"/>
      <c r="E17" s="1061"/>
      <c r="F17" s="1062"/>
      <c r="G17" s="696"/>
      <c r="H17" s="697"/>
      <c r="I17" s="697"/>
      <c r="J17" s="697"/>
      <c r="K17" s="698"/>
      <c r="L17" s="690"/>
      <c r="M17" s="691"/>
      <c r="N17" s="691"/>
      <c r="O17" s="691"/>
      <c r="P17" s="691"/>
      <c r="Q17" s="691"/>
      <c r="R17" s="691"/>
      <c r="S17" s="691"/>
      <c r="T17" s="691"/>
      <c r="U17" s="691"/>
      <c r="V17" s="691"/>
      <c r="W17" s="691"/>
      <c r="X17" s="692"/>
      <c r="Y17" s="414"/>
      <c r="Z17" s="415"/>
      <c r="AA17" s="415"/>
      <c r="AB17" s="833"/>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x14ac:dyDescent="0.15">
      <c r="A18" s="1060"/>
      <c r="B18" s="1061"/>
      <c r="C18" s="1061"/>
      <c r="D18" s="1061"/>
      <c r="E18" s="1061"/>
      <c r="F18" s="1062"/>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0"/>
      <c r="B19" s="1061"/>
      <c r="C19" s="1061"/>
      <c r="D19" s="1061"/>
      <c r="E19" s="1061"/>
      <c r="F19" s="1062"/>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0"/>
      <c r="B20" s="1061"/>
      <c r="C20" s="1061"/>
      <c r="D20" s="1061"/>
      <c r="E20" s="1061"/>
      <c r="F20" s="1062"/>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0"/>
      <c r="B21" s="1061"/>
      <c r="C21" s="1061"/>
      <c r="D21" s="1061"/>
      <c r="E21" s="1061"/>
      <c r="F21" s="1062"/>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0"/>
      <c r="B22" s="1061"/>
      <c r="C22" s="1061"/>
      <c r="D22" s="1061"/>
      <c r="E22" s="1061"/>
      <c r="F22" s="1062"/>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0"/>
      <c r="B23" s="1061"/>
      <c r="C23" s="1061"/>
      <c r="D23" s="1061"/>
      <c r="E23" s="1061"/>
      <c r="F23" s="1062"/>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0"/>
      <c r="B24" s="1061"/>
      <c r="C24" s="1061"/>
      <c r="D24" s="1061"/>
      <c r="E24" s="1061"/>
      <c r="F24" s="1062"/>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0"/>
      <c r="B25" s="1061"/>
      <c r="C25" s="1061"/>
      <c r="D25" s="1061"/>
      <c r="E25" s="1061"/>
      <c r="F25" s="1062"/>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0"/>
      <c r="B26" s="1061"/>
      <c r="C26" s="1061"/>
      <c r="D26" s="1061"/>
      <c r="E26" s="1061"/>
      <c r="F26" s="1062"/>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0"/>
      <c r="B27" s="1061"/>
      <c r="C27" s="1061"/>
      <c r="D27" s="1061"/>
      <c r="E27" s="1061"/>
      <c r="F27" s="1062"/>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0"/>
      <c r="B28" s="1061"/>
      <c r="C28" s="1061"/>
      <c r="D28" s="1061"/>
      <c r="E28" s="1061"/>
      <c r="F28" s="1062"/>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15">
      <c r="A29" s="1060"/>
      <c r="B29" s="1061"/>
      <c r="C29" s="1061"/>
      <c r="D29" s="1061"/>
      <c r="E29" s="1061"/>
      <c r="F29" s="1062"/>
      <c r="G29" s="843"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6"/>
      <c r="AC29" s="843"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60"/>
      <c r="B30" s="1061"/>
      <c r="C30" s="1061"/>
      <c r="D30" s="1061"/>
      <c r="E30" s="1061"/>
      <c r="F30" s="1062"/>
      <c r="G30" s="696"/>
      <c r="H30" s="697"/>
      <c r="I30" s="697"/>
      <c r="J30" s="697"/>
      <c r="K30" s="698"/>
      <c r="L30" s="690"/>
      <c r="M30" s="691"/>
      <c r="N30" s="691"/>
      <c r="O30" s="691"/>
      <c r="P30" s="691"/>
      <c r="Q30" s="691"/>
      <c r="R30" s="691"/>
      <c r="S30" s="691"/>
      <c r="T30" s="691"/>
      <c r="U30" s="691"/>
      <c r="V30" s="691"/>
      <c r="W30" s="691"/>
      <c r="X30" s="692"/>
      <c r="Y30" s="414"/>
      <c r="Z30" s="415"/>
      <c r="AA30" s="415"/>
      <c r="AB30" s="833"/>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x14ac:dyDescent="0.15">
      <c r="A31" s="1060"/>
      <c r="B31" s="1061"/>
      <c r="C31" s="1061"/>
      <c r="D31" s="1061"/>
      <c r="E31" s="1061"/>
      <c r="F31" s="1062"/>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0"/>
      <c r="B32" s="1061"/>
      <c r="C32" s="1061"/>
      <c r="D32" s="1061"/>
      <c r="E32" s="1061"/>
      <c r="F32" s="1062"/>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0"/>
      <c r="B33" s="1061"/>
      <c r="C33" s="1061"/>
      <c r="D33" s="1061"/>
      <c r="E33" s="1061"/>
      <c r="F33" s="1062"/>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0"/>
      <c r="B34" s="1061"/>
      <c r="C34" s="1061"/>
      <c r="D34" s="1061"/>
      <c r="E34" s="1061"/>
      <c r="F34" s="1062"/>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0"/>
      <c r="B35" s="1061"/>
      <c r="C35" s="1061"/>
      <c r="D35" s="1061"/>
      <c r="E35" s="1061"/>
      <c r="F35" s="1062"/>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0"/>
      <c r="B36" s="1061"/>
      <c r="C36" s="1061"/>
      <c r="D36" s="1061"/>
      <c r="E36" s="1061"/>
      <c r="F36" s="1062"/>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0"/>
      <c r="B37" s="1061"/>
      <c r="C37" s="1061"/>
      <c r="D37" s="1061"/>
      <c r="E37" s="1061"/>
      <c r="F37" s="1062"/>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0"/>
      <c r="B38" s="1061"/>
      <c r="C38" s="1061"/>
      <c r="D38" s="1061"/>
      <c r="E38" s="1061"/>
      <c r="F38" s="1062"/>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0"/>
      <c r="B39" s="1061"/>
      <c r="C39" s="1061"/>
      <c r="D39" s="1061"/>
      <c r="E39" s="1061"/>
      <c r="F39" s="1062"/>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0"/>
      <c r="B40" s="1061"/>
      <c r="C40" s="1061"/>
      <c r="D40" s="1061"/>
      <c r="E40" s="1061"/>
      <c r="F40" s="1062"/>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0"/>
      <c r="B41" s="1061"/>
      <c r="C41" s="1061"/>
      <c r="D41" s="1061"/>
      <c r="E41" s="1061"/>
      <c r="F41" s="1062"/>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15">
      <c r="A42" s="1060"/>
      <c r="B42" s="1061"/>
      <c r="C42" s="1061"/>
      <c r="D42" s="1061"/>
      <c r="E42" s="1061"/>
      <c r="F42" s="1062"/>
      <c r="G42" s="843"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6"/>
      <c r="AC42" s="843"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60"/>
      <c r="B43" s="1061"/>
      <c r="C43" s="1061"/>
      <c r="D43" s="1061"/>
      <c r="E43" s="1061"/>
      <c r="F43" s="1062"/>
      <c r="G43" s="696"/>
      <c r="H43" s="697"/>
      <c r="I43" s="697"/>
      <c r="J43" s="697"/>
      <c r="K43" s="698"/>
      <c r="L43" s="690"/>
      <c r="M43" s="691"/>
      <c r="N43" s="691"/>
      <c r="O43" s="691"/>
      <c r="P43" s="691"/>
      <c r="Q43" s="691"/>
      <c r="R43" s="691"/>
      <c r="S43" s="691"/>
      <c r="T43" s="691"/>
      <c r="U43" s="691"/>
      <c r="V43" s="691"/>
      <c r="W43" s="691"/>
      <c r="X43" s="692"/>
      <c r="Y43" s="414"/>
      <c r="Z43" s="415"/>
      <c r="AA43" s="415"/>
      <c r="AB43" s="833"/>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x14ac:dyDescent="0.15">
      <c r="A44" s="1060"/>
      <c r="B44" s="1061"/>
      <c r="C44" s="1061"/>
      <c r="D44" s="1061"/>
      <c r="E44" s="1061"/>
      <c r="F44" s="1062"/>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0"/>
      <c r="B45" s="1061"/>
      <c r="C45" s="1061"/>
      <c r="D45" s="1061"/>
      <c r="E45" s="1061"/>
      <c r="F45" s="1062"/>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0"/>
      <c r="B46" s="1061"/>
      <c r="C46" s="1061"/>
      <c r="D46" s="1061"/>
      <c r="E46" s="1061"/>
      <c r="F46" s="1062"/>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0"/>
      <c r="B47" s="1061"/>
      <c r="C47" s="1061"/>
      <c r="D47" s="1061"/>
      <c r="E47" s="1061"/>
      <c r="F47" s="1062"/>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0"/>
      <c r="B48" s="1061"/>
      <c r="C48" s="1061"/>
      <c r="D48" s="1061"/>
      <c r="E48" s="1061"/>
      <c r="F48" s="1062"/>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0"/>
      <c r="B49" s="1061"/>
      <c r="C49" s="1061"/>
      <c r="D49" s="1061"/>
      <c r="E49" s="1061"/>
      <c r="F49" s="1062"/>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0"/>
      <c r="B50" s="1061"/>
      <c r="C50" s="1061"/>
      <c r="D50" s="1061"/>
      <c r="E50" s="1061"/>
      <c r="F50" s="1062"/>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0"/>
      <c r="B51" s="1061"/>
      <c r="C51" s="1061"/>
      <c r="D51" s="1061"/>
      <c r="E51" s="1061"/>
      <c r="F51" s="1062"/>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0"/>
      <c r="B52" s="1061"/>
      <c r="C52" s="1061"/>
      <c r="D52" s="1061"/>
      <c r="E52" s="1061"/>
      <c r="F52" s="1062"/>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15">
      <c r="A56" s="1060"/>
      <c r="B56" s="1061"/>
      <c r="C56" s="1061"/>
      <c r="D56" s="1061"/>
      <c r="E56" s="1061"/>
      <c r="F56" s="1062"/>
      <c r="G56" s="843"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6"/>
      <c r="AC56" s="843"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60"/>
      <c r="B57" s="1061"/>
      <c r="C57" s="1061"/>
      <c r="D57" s="1061"/>
      <c r="E57" s="1061"/>
      <c r="F57" s="1062"/>
      <c r="G57" s="696"/>
      <c r="H57" s="697"/>
      <c r="I57" s="697"/>
      <c r="J57" s="697"/>
      <c r="K57" s="698"/>
      <c r="L57" s="690"/>
      <c r="M57" s="691"/>
      <c r="N57" s="691"/>
      <c r="O57" s="691"/>
      <c r="P57" s="691"/>
      <c r="Q57" s="691"/>
      <c r="R57" s="691"/>
      <c r="S57" s="691"/>
      <c r="T57" s="691"/>
      <c r="U57" s="691"/>
      <c r="V57" s="691"/>
      <c r="W57" s="691"/>
      <c r="X57" s="692"/>
      <c r="Y57" s="414"/>
      <c r="Z57" s="415"/>
      <c r="AA57" s="415"/>
      <c r="AB57" s="833"/>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x14ac:dyDescent="0.15">
      <c r="A58" s="1060"/>
      <c r="B58" s="1061"/>
      <c r="C58" s="1061"/>
      <c r="D58" s="1061"/>
      <c r="E58" s="1061"/>
      <c r="F58" s="1062"/>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0"/>
      <c r="B59" s="1061"/>
      <c r="C59" s="1061"/>
      <c r="D59" s="1061"/>
      <c r="E59" s="1061"/>
      <c r="F59" s="1062"/>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0"/>
      <c r="B60" s="1061"/>
      <c r="C60" s="1061"/>
      <c r="D60" s="1061"/>
      <c r="E60" s="1061"/>
      <c r="F60" s="1062"/>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0"/>
      <c r="B61" s="1061"/>
      <c r="C61" s="1061"/>
      <c r="D61" s="1061"/>
      <c r="E61" s="1061"/>
      <c r="F61" s="1062"/>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0"/>
      <c r="B62" s="1061"/>
      <c r="C62" s="1061"/>
      <c r="D62" s="1061"/>
      <c r="E62" s="1061"/>
      <c r="F62" s="1062"/>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0"/>
      <c r="B63" s="1061"/>
      <c r="C63" s="1061"/>
      <c r="D63" s="1061"/>
      <c r="E63" s="1061"/>
      <c r="F63" s="1062"/>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0"/>
      <c r="B64" s="1061"/>
      <c r="C64" s="1061"/>
      <c r="D64" s="1061"/>
      <c r="E64" s="1061"/>
      <c r="F64" s="1062"/>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0"/>
      <c r="B65" s="1061"/>
      <c r="C65" s="1061"/>
      <c r="D65" s="1061"/>
      <c r="E65" s="1061"/>
      <c r="F65" s="1062"/>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0"/>
      <c r="B66" s="1061"/>
      <c r="C66" s="1061"/>
      <c r="D66" s="1061"/>
      <c r="E66" s="1061"/>
      <c r="F66" s="1062"/>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0"/>
      <c r="B67" s="1061"/>
      <c r="C67" s="1061"/>
      <c r="D67" s="1061"/>
      <c r="E67" s="1061"/>
      <c r="F67" s="1062"/>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0"/>
      <c r="B68" s="1061"/>
      <c r="C68" s="1061"/>
      <c r="D68" s="1061"/>
      <c r="E68" s="1061"/>
      <c r="F68" s="1062"/>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15">
      <c r="A69" s="1060"/>
      <c r="B69" s="1061"/>
      <c r="C69" s="1061"/>
      <c r="D69" s="1061"/>
      <c r="E69" s="1061"/>
      <c r="F69" s="1062"/>
      <c r="G69" s="843"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6"/>
      <c r="AC69" s="843"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60"/>
      <c r="B70" s="1061"/>
      <c r="C70" s="1061"/>
      <c r="D70" s="1061"/>
      <c r="E70" s="1061"/>
      <c r="F70" s="1062"/>
      <c r="G70" s="696"/>
      <c r="H70" s="697"/>
      <c r="I70" s="697"/>
      <c r="J70" s="697"/>
      <c r="K70" s="698"/>
      <c r="L70" s="690"/>
      <c r="M70" s="691"/>
      <c r="N70" s="691"/>
      <c r="O70" s="691"/>
      <c r="P70" s="691"/>
      <c r="Q70" s="691"/>
      <c r="R70" s="691"/>
      <c r="S70" s="691"/>
      <c r="T70" s="691"/>
      <c r="U70" s="691"/>
      <c r="V70" s="691"/>
      <c r="W70" s="691"/>
      <c r="X70" s="692"/>
      <c r="Y70" s="414"/>
      <c r="Z70" s="415"/>
      <c r="AA70" s="415"/>
      <c r="AB70" s="833"/>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x14ac:dyDescent="0.15">
      <c r="A71" s="1060"/>
      <c r="B71" s="1061"/>
      <c r="C71" s="1061"/>
      <c r="D71" s="1061"/>
      <c r="E71" s="1061"/>
      <c r="F71" s="1062"/>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0"/>
      <c r="B72" s="1061"/>
      <c r="C72" s="1061"/>
      <c r="D72" s="1061"/>
      <c r="E72" s="1061"/>
      <c r="F72" s="1062"/>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0"/>
      <c r="B73" s="1061"/>
      <c r="C73" s="1061"/>
      <c r="D73" s="1061"/>
      <c r="E73" s="1061"/>
      <c r="F73" s="1062"/>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0"/>
      <c r="B74" s="1061"/>
      <c r="C74" s="1061"/>
      <c r="D74" s="1061"/>
      <c r="E74" s="1061"/>
      <c r="F74" s="1062"/>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0"/>
      <c r="B75" s="1061"/>
      <c r="C75" s="1061"/>
      <c r="D75" s="1061"/>
      <c r="E75" s="1061"/>
      <c r="F75" s="1062"/>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0"/>
      <c r="B76" s="1061"/>
      <c r="C76" s="1061"/>
      <c r="D76" s="1061"/>
      <c r="E76" s="1061"/>
      <c r="F76" s="1062"/>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0"/>
      <c r="B77" s="1061"/>
      <c r="C77" s="1061"/>
      <c r="D77" s="1061"/>
      <c r="E77" s="1061"/>
      <c r="F77" s="1062"/>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0"/>
      <c r="B78" s="1061"/>
      <c r="C78" s="1061"/>
      <c r="D78" s="1061"/>
      <c r="E78" s="1061"/>
      <c r="F78" s="1062"/>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0"/>
      <c r="B79" s="1061"/>
      <c r="C79" s="1061"/>
      <c r="D79" s="1061"/>
      <c r="E79" s="1061"/>
      <c r="F79" s="1062"/>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0"/>
      <c r="B80" s="1061"/>
      <c r="C80" s="1061"/>
      <c r="D80" s="1061"/>
      <c r="E80" s="1061"/>
      <c r="F80" s="1062"/>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0"/>
      <c r="B81" s="1061"/>
      <c r="C81" s="1061"/>
      <c r="D81" s="1061"/>
      <c r="E81" s="1061"/>
      <c r="F81" s="1062"/>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15">
      <c r="A82" s="1060"/>
      <c r="B82" s="1061"/>
      <c r="C82" s="1061"/>
      <c r="D82" s="1061"/>
      <c r="E82" s="1061"/>
      <c r="F82" s="1062"/>
      <c r="G82" s="843"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6"/>
      <c r="AC82" s="843"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60"/>
      <c r="B83" s="1061"/>
      <c r="C83" s="1061"/>
      <c r="D83" s="1061"/>
      <c r="E83" s="1061"/>
      <c r="F83" s="1062"/>
      <c r="G83" s="696"/>
      <c r="H83" s="697"/>
      <c r="I83" s="697"/>
      <c r="J83" s="697"/>
      <c r="K83" s="698"/>
      <c r="L83" s="690"/>
      <c r="M83" s="691"/>
      <c r="N83" s="691"/>
      <c r="O83" s="691"/>
      <c r="P83" s="691"/>
      <c r="Q83" s="691"/>
      <c r="R83" s="691"/>
      <c r="S83" s="691"/>
      <c r="T83" s="691"/>
      <c r="U83" s="691"/>
      <c r="V83" s="691"/>
      <c r="W83" s="691"/>
      <c r="X83" s="692"/>
      <c r="Y83" s="414"/>
      <c r="Z83" s="415"/>
      <c r="AA83" s="415"/>
      <c r="AB83" s="833"/>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x14ac:dyDescent="0.15">
      <c r="A84" s="1060"/>
      <c r="B84" s="1061"/>
      <c r="C84" s="1061"/>
      <c r="D84" s="1061"/>
      <c r="E84" s="1061"/>
      <c r="F84" s="1062"/>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0"/>
      <c r="B85" s="1061"/>
      <c r="C85" s="1061"/>
      <c r="D85" s="1061"/>
      <c r="E85" s="1061"/>
      <c r="F85" s="1062"/>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0"/>
      <c r="B86" s="1061"/>
      <c r="C86" s="1061"/>
      <c r="D86" s="1061"/>
      <c r="E86" s="1061"/>
      <c r="F86" s="1062"/>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0"/>
      <c r="B87" s="1061"/>
      <c r="C87" s="1061"/>
      <c r="D87" s="1061"/>
      <c r="E87" s="1061"/>
      <c r="F87" s="1062"/>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0"/>
      <c r="B88" s="1061"/>
      <c r="C88" s="1061"/>
      <c r="D88" s="1061"/>
      <c r="E88" s="1061"/>
      <c r="F88" s="1062"/>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0"/>
      <c r="B89" s="1061"/>
      <c r="C89" s="1061"/>
      <c r="D89" s="1061"/>
      <c r="E89" s="1061"/>
      <c r="F89" s="1062"/>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0"/>
      <c r="B90" s="1061"/>
      <c r="C90" s="1061"/>
      <c r="D90" s="1061"/>
      <c r="E90" s="1061"/>
      <c r="F90" s="1062"/>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0"/>
      <c r="B91" s="1061"/>
      <c r="C91" s="1061"/>
      <c r="D91" s="1061"/>
      <c r="E91" s="1061"/>
      <c r="F91" s="1062"/>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0"/>
      <c r="B92" s="1061"/>
      <c r="C92" s="1061"/>
      <c r="D92" s="1061"/>
      <c r="E92" s="1061"/>
      <c r="F92" s="1062"/>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0"/>
      <c r="B93" s="1061"/>
      <c r="C93" s="1061"/>
      <c r="D93" s="1061"/>
      <c r="E93" s="1061"/>
      <c r="F93" s="1062"/>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0"/>
      <c r="B94" s="1061"/>
      <c r="C94" s="1061"/>
      <c r="D94" s="1061"/>
      <c r="E94" s="1061"/>
      <c r="F94" s="1062"/>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15">
      <c r="A95" s="1060"/>
      <c r="B95" s="1061"/>
      <c r="C95" s="1061"/>
      <c r="D95" s="1061"/>
      <c r="E95" s="1061"/>
      <c r="F95" s="1062"/>
      <c r="G95" s="843"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6"/>
      <c r="AC95" s="843"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60"/>
      <c r="B96" s="1061"/>
      <c r="C96" s="1061"/>
      <c r="D96" s="1061"/>
      <c r="E96" s="1061"/>
      <c r="F96" s="1062"/>
      <c r="G96" s="696"/>
      <c r="H96" s="697"/>
      <c r="I96" s="697"/>
      <c r="J96" s="697"/>
      <c r="K96" s="698"/>
      <c r="L96" s="690"/>
      <c r="M96" s="691"/>
      <c r="N96" s="691"/>
      <c r="O96" s="691"/>
      <c r="P96" s="691"/>
      <c r="Q96" s="691"/>
      <c r="R96" s="691"/>
      <c r="S96" s="691"/>
      <c r="T96" s="691"/>
      <c r="U96" s="691"/>
      <c r="V96" s="691"/>
      <c r="W96" s="691"/>
      <c r="X96" s="692"/>
      <c r="Y96" s="414"/>
      <c r="Z96" s="415"/>
      <c r="AA96" s="415"/>
      <c r="AB96" s="833"/>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x14ac:dyDescent="0.15">
      <c r="A97" s="1060"/>
      <c r="B97" s="1061"/>
      <c r="C97" s="1061"/>
      <c r="D97" s="1061"/>
      <c r="E97" s="1061"/>
      <c r="F97" s="1062"/>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0"/>
      <c r="B98" s="1061"/>
      <c r="C98" s="1061"/>
      <c r="D98" s="1061"/>
      <c r="E98" s="1061"/>
      <c r="F98" s="1062"/>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0"/>
      <c r="B99" s="1061"/>
      <c r="C99" s="1061"/>
      <c r="D99" s="1061"/>
      <c r="E99" s="1061"/>
      <c r="F99" s="1062"/>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0"/>
      <c r="B100" s="1061"/>
      <c r="C100" s="1061"/>
      <c r="D100" s="1061"/>
      <c r="E100" s="1061"/>
      <c r="F100" s="1062"/>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0"/>
      <c r="B101" s="1061"/>
      <c r="C101" s="1061"/>
      <c r="D101" s="1061"/>
      <c r="E101" s="1061"/>
      <c r="F101" s="1062"/>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0"/>
      <c r="B102" s="1061"/>
      <c r="C102" s="1061"/>
      <c r="D102" s="1061"/>
      <c r="E102" s="1061"/>
      <c r="F102" s="1062"/>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0"/>
      <c r="B103" s="1061"/>
      <c r="C103" s="1061"/>
      <c r="D103" s="1061"/>
      <c r="E103" s="1061"/>
      <c r="F103" s="1062"/>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0"/>
      <c r="B104" s="1061"/>
      <c r="C104" s="1061"/>
      <c r="D104" s="1061"/>
      <c r="E104" s="1061"/>
      <c r="F104" s="1062"/>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0"/>
      <c r="B105" s="1061"/>
      <c r="C105" s="1061"/>
      <c r="D105" s="1061"/>
      <c r="E105" s="1061"/>
      <c r="F105" s="1062"/>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15">
      <c r="A109" s="1060"/>
      <c r="B109" s="1061"/>
      <c r="C109" s="1061"/>
      <c r="D109" s="1061"/>
      <c r="E109" s="1061"/>
      <c r="F109" s="1062"/>
      <c r="G109" s="843"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6"/>
      <c r="AC109" s="843"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60"/>
      <c r="B110" s="1061"/>
      <c r="C110" s="1061"/>
      <c r="D110" s="1061"/>
      <c r="E110" s="1061"/>
      <c r="F110" s="1062"/>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833"/>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x14ac:dyDescent="0.15">
      <c r="A111" s="1060"/>
      <c r="B111" s="1061"/>
      <c r="C111" s="1061"/>
      <c r="D111" s="1061"/>
      <c r="E111" s="1061"/>
      <c r="F111" s="1062"/>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0"/>
      <c r="B112" s="1061"/>
      <c r="C112" s="1061"/>
      <c r="D112" s="1061"/>
      <c r="E112" s="1061"/>
      <c r="F112" s="1062"/>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0"/>
      <c r="B113" s="1061"/>
      <c r="C113" s="1061"/>
      <c r="D113" s="1061"/>
      <c r="E113" s="1061"/>
      <c r="F113" s="1062"/>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0"/>
      <c r="B114" s="1061"/>
      <c r="C114" s="1061"/>
      <c r="D114" s="1061"/>
      <c r="E114" s="1061"/>
      <c r="F114" s="1062"/>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0"/>
      <c r="B115" s="1061"/>
      <c r="C115" s="1061"/>
      <c r="D115" s="1061"/>
      <c r="E115" s="1061"/>
      <c r="F115" s="1062"/>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0"/>
      <c r="B116" s="1061"/>
      <c r="C116" s="1061"/>
      <c r="D116" s="1061"/>
      <c r="E116" s="1061"/>
      <c r="F116" s="1062"/>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0"/>
      <c r="B117" s="1061"/>
      <c r="C117" s="1061"/>
      <c r="D117" s="1061"/>
      <c r="E117" s="1061"/>
      <c r="F117" s="1062"/>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0"/>
      <c r="B118" s="1061"/>
      <c r="C118" s="1061"/>
      <c r="D118" s="1061"/>
      <c r="E118" s="1061"/>
      <c r="F118" s="1062"/>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0"/>
      <c r="B119" s="1061"/>
      <c r="C119" s="1061"/>
      <c r="D119" s="1061"/>
      <c r="E119" s="1061"/>
      <c r="F119" s="1062"/>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0"/>
      <c r="B120" s="1061"/>
      <c r="C120" s="1061"/>
      <c r="D120" s="1061"/>
      <c r="E120" s="1061"/>
      <c r="F120" s="1062"/>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0"/>
      <c r="B121" s="1061"/>
      <c r="C121" s="1061"/>
      <c r="D121" s="1061"/>
      <c r="E121" s="1061"/>
      <c r="F121" s="1062"/>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15">
      <c r="A122" s="1060"/>
      <c r="B122" s="1061"/>
      <c r="C122" s="1061"/>
      <c r="D122" s="1061"/>
      <c r="E122" s="1061"/>
      <c r="F122" s="1062"/>
      <c r="G122" s="843"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6"/>
      <c r="AC122" s="843"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60"/>
      <c r="B123" s="1061"/>
      <c r="C123" s="1061"/>
      <c r="D123" s="1061"/>
      <c r="E123" s="1061"/>
      <c r="F123" s="1062"/>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833"/>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x14ac:dyDescent="0.15">
      <c r="A124" s="1060"/>
      <c r="B124" s="1061"/>
      <c r="C124" s="1061"/>
      <c r="D124" s="1061"/>
      <c r="E124" s="1061"/>
      <c r="F124" s="1062"/>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0"/>
      <c r="B125" s="1061"/>
      <c r="C125" s="1061"/>
      <c r="D125" s="1061"/>
      <c r="E125" s="1061"/>
      <c r="F125" s="1062"/>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0"/>
      <c r="B126" s="1061"/>
      <c r="C126" s="1061"/>
      <c r="D126" s="1061"/>
      <c r="E126" s="1061"/>
      <c r="F126" s="1062"/>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0"/>
      <c r="B127" s="1061"/>
      <c r="C127" s="1061"/>
      <c r="D127" s="1061"/>
      <c r="E127" s="1061"/>
      <c r="F127" s="1062"/>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0"/>
      <c r="B128" s="1061"/>
      <c r="C128" s="1061"/>
      <c r="D128" s="1061"/>
      <c r="E128" s="1061"/>
      <c r="F128" s="1062"/>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0"/>
      <c r="B129" s="1061"/>
      <c r="C129" s="1061"/>
      <c r="D129" s="1061"/>
      <c r="E129" s="1061"/>
      <c r="F129" s="1062"/>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0"/>
      <c r="B130" s="1061"/>
      <c r="C130" s="1061"/>
      <c r="D130" s="1061"/>
      <c r="E130" s="1061"/>
      <c r="F130" s="1062"/>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0"/>
      <c r="B131" s="1061"/>
      <c r="C131" s="1061"/>
      <c r="D131" s="1061"/>
      <c r="E131" s="1061"/>
      <c r="F131" s="1062"/>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0"/>
      <c r="B132" s="1061"/>
      <c r="C132" s="1061"/>
      <c r="D132" s="1061"/>
      <c r="E132" s="1061"/>
      <c r="F132" s="1062"/>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0"/>
      <c r="B133" s="1061"/>
      <c r="C133" s="1061"/>
      <c r="D133" s="1061"/>
      <c r="E133" s="1061"/>
      <c r="F133" s="1062"/>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0"/>
      <c r="B134" s="1061"/>
      <c r="C134" s="1061"/>
      <c r="D134" s="1061"/>
      <c r="E134" s="1061"/>
      <c r="F134" s="1062"/>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15">
      <c r="A135" s="1060"/>
      <c r="B135" s="1061"/>
      <c r="C135" s="1061"/>
      <c r="D135" s="1061"/>
      <c r="E135" s="1061"/>
      <c r="F135" s="1062"/>
      <c r="G135" s="843"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6"/>
      <c r="AC135" s="843"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60"/>
      <c r="B136" s="1061"/>
      <c r="C136" s="1061"/>
      <c r="D136" s="1061"/>
      <c r="E136" s="1061"/>
      <c r="F136" s="1062"/>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833"/>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x14ac:dyDescent="0.15">
      <c r="A137" s="1060"/>
      <c r="B137" s="1061"/>
      <c r="C137" s="1061"/>
      <c r="D137" s="1061"/>
      <c r="E137" s="1061"/>
      <c r="F137" s="1062"/>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0"/>
      <c r="B138" s="1061"/>
      <c r="C138" s="1061"/>
      <c r="D138" s="1061"/>
      <c r="E138" s="1061"/>
      <c r="F138" s="1062"/>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0"/>
      <c r="B139" s="1061"/>
      <c r="C139" s="1061"/>
      <c r="D139" s="1061"/>
      <c r="E139" s="1061"/>
      <c r="F139" s="1062"/>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0"/>
      <c r="B140" s="1061"/>
      <c r="C140" s="1061"/>
      <c r="D140" s="1061"/>
      <c r="E140" s="1061"/>
      <c r="F140" s="1062"/>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0"/>
      <c r="B141" s="1061"/>
      <c r="C141" s="1061"/>
      <c r="D141" s="1061"/>
      <c r="E141" s="1061"/>
      <c r="F141" s="1062"/>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0"/>
      <c r="B142" s="1061"/>
      <c r="C142" s="1061"/>
      <c r="D142" s="1061"/>
      <c r="E142" s="1061"/>
      <c r="F142" s="1062"/>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0"/>
      <c r="B143" s="1061"/>
      <c r="C143" s="1061"/>
      <c r="D143" s="1061"/>
      <c r="E143" s="1061"/>
      <c r="F143" s="1062"/>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0"/>
      <c r="B144" s="1061"/>
      <c r="C144" s="1061"/>
      <c r="D144" s="1061"/>
      <c r="E144" s="1061"/>
      <c r="F144" s="1062"/>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0"/>
      <c r="B145" s="1061"/>
      <c r="C145" s="1061"/>
      <c r="D145" s="1061"/>
      <c r="E145" s="1061"/>
      <c r="F145" s="1062"/>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0"/>
      <c r="B146" s="1061"/>
      <c r="C146" s="1061"/>
      <c r="D146" s="1061"/>
      <c r="E146" s="1061"/>
      <c r="F146" s="1062"/>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0"/>
      <c r="B147" s="1061"/>
      <c r="C147" s="1061"/>
      <c r="D147" s="1061"/>
      <c r="E147" s="1061"/>
      <c r="F147" s="1062"/>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15">
      <c r="A148" s="1060"/>
      <c r="B148" s="1061"/>
      <c r="C148" s="1061"/>
      <c r="D148" s="1061"/>
      <c r="E148" s="1061"/>
      <c r="F148" s="1062"/>
      <c r="G148" s="843"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6"/>
      <c r="AC148" s="843"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60"/>
      <c r="B149" s="1061"/>
      <c r="C149" s="1061"/>
      <c r="D149" s="1061"/>
      <c r="E149" s="1061"/>
      <c r="F149" s="1062"/>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833"/>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x14ac:dyDescent="0.15">
      <c r="A150" s="1060"/>
      <c r="B150" s="1061"/>
      <c r="C150" s="1061"/>
      <c r="D150" s="1061"/>
      <c r="E150" s="1061"/>
      <c r="F150" s="1062"/>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0"/>
      <c r="B151" s="1061"/>
      <c r="C151" s="1061"/>
      <c r="D151" s="1061"/>
      <c r="E151" s="1061"/>
      <c r="F151" s="1062"/>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0"/>
      <c r="B152" s="1061"/>
      <c r="C152" s="1061"/>
      <c r="D152" s="1061"/>
      <c r="E152" s="1061"/>
      <c r="F152" s="1062"/>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0"/>
      <c r="B153" s="1061"/>
      <c r="C153" s="1061"/>
      <c r="D153" s="1061"/>
      <c r="E153" s="1061"/>
      <c r="F153" s="1062"/>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0"/>
      <c r="B154" s="1061"/>
      <c r="C154" s="1061"/>
      <c r="D154" s="1061"/>
      <c r="E154" s="1061"/>
      <c r="F154" s="1062"/>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0"/>
      <c r="B155" s="1061"/>
      <c r="C155" s="1061"/>
      <c r="D155" s="1061"/>
      <c r="E155" s="1061"/>
      <c r="F155" s="1062"/>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0"/>
      <c r="B156" s="1061"/>
      <c r="C156" s="1061"/>
      <c r="D156" s="1061"/>
      <c r="E156" s="1061"/>
      <c r="F156" s="1062"/>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0"/>
      <c r="B157" s="1061"/>
      <c r="C157" s="1061"/>
      <c r="D157" s="1061"/>
      <c r="E157" s="1061"/>
      <c r="F157" s="1062"/>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0"/>
      <c r="B158" s="1061"/>
      <c r="C158" s="1061"/>
      <c r="D158" s="1061"/>
      <c r="E158" s="1061"/>
      <c r="F158" s="1062"/>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15">
      <c r="A162" s="1060"/>
      <c r="B162" s="1061"/>
      <c r="C162" s="1061"/>
      <c r="D162" s="1061"/>
      <c r="E162" s="1061"/>
      <c r="F162" s="1062"/>
      <c r="G162" s="843"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6"/>
      <c r="AC162" s="843"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60"/>
      <c r="B163" s="1061"/>
      <c r="C163" s="1061"/>
      <c r="D163" s="1061"/>
      <c r="E163" s="1061"/>
      <c r="F163" s="1062"/>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833"/>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x14ac:dyDescent="0.15">
      <c r="A164" s="1060"/>
      <c r="B164" s="1061"/>
      <c r="C164" s="1061"/>
      <c r="D164" s="1061"/>
      <c r="E164" s="1061"/>
      <c r="F164" s="1062"/>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0"/>
      <c r="B165" s="1061"/>
      <c r="C165" s="1061"/>
      <c r="D165" s="1061"/>
      <c r="E165" s="1061"/>
      <c r="F165" s="1062"/>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0"/>
      <c r="B166" s="1061"/>
      <c r="C166" s="1061"/>
      <c r="D166" s="1061"/>
      <c r="E166" s="1061"/>
      <c r="F166" s="1062"/>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0"/>
      <c r="B167" s="1061"/>
      <c r="C167" s="1061"/>
      <c r="D167" s="1061"/>
      <c r="E167" s="1061"/>
      <c r="F167" s="1062"/>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0"/>
      <c r="B168" s="1061"/>
      <c r="C168" s="1061"/>
      <c r="D168" s="1061"/>
      <c r="E168" s="1061"/>
      <c r="F168" s="1062"/>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0"/>
      <c r="B169" s="1061"/>
      <c r="C169" s="1061"/>
      <c r="D169" s="1061"/>
      <c r="E169" s="1061"/>
      <c r="F169" s="1062"/>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0"/>
      <c r="B170" s="1061"/>
      <c r="C170" s="1061"/>
      <c r="D170" s="1061"/>
      <c r="E170" s="1061"/>
      <c r="F170" s="1062"/>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0"/>
      <c r="B171" s="1061"/>
      <c r="C171" s="1061"/>
      <c r="D171" s="1061"/>
      <c r="E171" s="1061"/>
      <c r="F171" s="1062"/>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0"/>
      <c r="B172" s="1061"/>
      <c r="C172" s="1061"/>
      <c r="D172" s="1061"/>
      <c r="E172" s="1061"/>
      <c r="F172" s="1062"/>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0"/>
      <c r="B173" s="1061"/>
      <c r="C173" s="1061"/>
      <c r="D173" s="1061"/>
      <c r="E173" s="1061"/>
      <c r="F173" s="1062"/>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0"/>
      <c r="B174" s="1061"/>
      <c r="C174" s="1061"/>
      <c r="D174" s="1061"/>
      <c r="E174" s="1061"/>
      <c r="F174" s="1062"/>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15">
      <c r="A175" s="1060"/>
      <c r="B175" s="1061"/>
      <c r="C175" s="1061"/>
      <c r="D175" s="1061"/>
      <c r="E175" s="1061"/>
      <c r="F175" s="1062"/>
      <c r="G175" s="843"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6"/>
      <c r="AC175" s="843"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60"/>
      <c r="B176" s="1061"/>
      <c r="C176" s="1061"/>
      <c r="D176" s="1061"/>
      <c r="E176" s="1061"/>
      <c r="F176" s="1062"/>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833"/>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x14ac:dyDescent="0.15">
      <c r="A177" s="1060"/>
      <c r="B177" s="1061"/>
      <c r="C177" s="1061"/>
      <c r="D177" s="1061"/>
      <c r="E177" s="1061"/>
      <c r="F177" s="1062"/>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0"/>
      <c r="B178" s="1061"/>
      <c r="C178" s="1061"/>
      <c r="D178" s="1061"/>
      <c r="E178" s="1061"/>
      <c r="F178" s="1062"/>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0"/>
      <c r="B179" s="1061"/>
      <c r="C179" s="1061"/>
      <c r="D179" s="1061"/>
      <c r="E179" s="1061"/>
      <c r="F179" s="1062"/>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0"/>
      <c r="B180" s="1061"/>
      <c r="C180" s="1061"/>
      <c r="D180" s="1061"/>
      <c r="E180" s="1061"/>
      <c r="F180" s="1062"/>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0"/>
      <c r="B181" s="1061"/>
      <c r="C181" s="1061"/>
      <c r="D181" s="1061"/>
      <c r="E181" s="1061"/>
      <c r="F181" s="1062"/>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0"/>
      <c r="B182" s="1061"/>
      <c r="C182" s="1061"/>
      <c r="D182" s="1061"/>
      <c r="E182" s="1061"/>
      <c r="F182" s="1062"/>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0"/>
      <c r="B183" s="1061"/>
      <c r="C183" s="1061"/>
      <c r="D183" s="1061"/>
      <c r="E183" s="1061"/>
      <c r="F183" s="1062"/>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0"/>
      <c r="B184" s="1061"/>
      <c r="C184" s="1061"/>
      <c r="D184" s="1061"/>
      <c r="E184" s="1061"/>
      <c r="F184" s="1062"/>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0"/>
      <c r="B185" s="1061"/>
      <c r="C185" s="1061"/>
      <c r="D185" s="1061"/>
      <c r="E185" s="1061"/>
      <c r="F185" s="1062"/>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0"/>
      <c r="B186" s="1061"/>
      <c r="C186" s="1061"/>
      <c r="D186" s="1061"/>
      <c r="E186" s="1061"/>
      <c r="F186" s="1062"/>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0"/>
      <c r="B187" s="1061"/>
      <c r="C187" s="1061"/>
      <c r="D187" s="1061"/>
      <c r="E187" s="1061"/>
      <c r="F187" s="1062"/>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15">
      <c r="A188" s="1060"/>
      <c r="B188" s="1061"/>
      <c r="C188" s="1061"/>
      <c r="D188" s="1061"/>
      <c r="E188" s="1061"/>
      <c r="F188" s="1062"/>
      <c r="G188" s="843"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6"/>
      <c r="AC188" s="843"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60"/>
      <c r="B189" s="1061"/>
      <c r="C189" s="1061"/>
      <c r="D189" s="1061"/>
      <c r="E189" s="1061"/>
      <c r="F189" s="1062"/>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833"/>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x14ac:dyDescent="0.15">
      <c r="A190" s="1060"/>
      <c r="B190" s="1061"/>
      <c r="C190" s="1061"/>
      <c r="D190" s="1061"/>
      <c r="E190" s="1061"/>
      <c r="F190" s="1062"/>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0"/>
      <c r="B191" s="1061"/>
      <c r="C191" s="1061"/>
      <c r="D191" s="1061"/>
      <c r="E191" s="1061"/>
      <c r="F191" s="1062"/>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0"/>
      <c r="B192" s="1061"/>
      <c r="C192" s="1061"/>
      <c r="D192" s="1061"/>
      <c r="E192" s="1061"/>
      <c r="F192" s="1062"/>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0"/>
      <c r="B193" s="1061"/>
      <c r="C193" s="1061"/>
      <c r="D193" s="1061"/>
      <c r="E193" s="1061"/>
      <c r="F193" s="1062"/>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0"/>
      <c r="B194" s="1061"/>
      <c r="C194" s="1061"/>
      <c r="D194" s="1061"/>
      <c r="E194" s="1061"/>
      <c r="F194" s="1062"/>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0"/>
      <c r="B195" s="1061"/>
      <c r="C195" s="1061"/>
      <c r="D195" s="1061"/>
      <c r="E195" s="1061"/>
      <c r="F195" s="1062"/>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0"/>
      <c r="B196" s="1061"/>
      <c r="C196" s="1061"/>
      <c r="D196" s="1061"/>
      <c r="E196" s="1061"/>
      <c r="F196" s="1062"/>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0"/>
      <c r="B197" s="1061"/>
      <c r="C197" s="1061"/>
      <c r="D197" s="1061"/>
      <c r="E197" s="1061"/>
      <c r="F197" s="1062"/>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0"/>
      <c r="B198" s="1061"/>
      <c r="C198" s="1061"/>
      <c r="D198" s="1061"/>
      <c r="E198" s="1061"/>
      <c r="F198" s="1062"/>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0"/>
      <c r="B199" s="1061"/>
      <c r="C199" s="1061"/>
      <c r="D199" s="1061"/>
      <c r="E199" s="1061"/>
      <c r="F199" s="1062"/>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0"/>
      <c r="B200" s="1061"/>
      <c r="C200" s="1061"/>
      <c r="D200" s="1061"/>
      <c r="E200" s="1061"/>
      <c r="F200" s="1062"/>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15">
      <c r="A201" s="1060"/>
      <c r="B201" s="1061"/>
      <c r="C201" s="1061"/>
      <c r="D201" s="1061"/>
      <c r="E201" s="1061"/>
      <c r="F201" s="1062"/>
      <c r="G201" s="843"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6"/>
      <c r="AC201" s="843"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60"/>
      <c r="B202" s="1061"/>
      <c r="C202" s="1061"/>
      <c r="D202" s="1061"/>
      <c r="E202" s="1061"/>
      <c r="F202" s="1062"/>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833"/>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x14ac:dyDescent="0.15">
      <c r="A203" s="1060"/>
      <c r="B203" s="1061"/>
      <c r="C203" s="1061"/>
      <c r="D203" s="1061"/>
      <c r="E203" s="1061"/>
      <c r="F203" s="1062"/>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0"/>
      <c r="B204" s="1061"/>
      <c r="C204" s="1061"/>
      <c r="D204" s="1061"/>
      <c r="E204" s="1061"/>
      <c r="F204" s="1062"/>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0"/>
      <c r="B205" s="1061"/>
      <c r="C205" s="1061"/>
      <c r="D205" s="1061"/>
      <c r="E205" s="1061"/>
      <c r="F205" s="1062"/>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0"/>
      <c r="B206" s="1061"/>
      <c r="C206" s="1061"/>
      <c r="D206" s="1061"/>
      <c r="E206" s="1061"/>
      <c r="F206" s="1062"/>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0"/>
      <c r="B207" s="1061"/>
      <c r="C207" s="1061"/>
      <c r="D207" s="1061"/>
      <c r="E207" s="1061"/>
      <c r="F207" s="1062"/>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0"/>
      <c r="B208" s="1061"/>
      <c r="C208" s="1061"/>
      <c r="D208" s="1061"/>
      <c r="E208" s="1061"/>
      <c r="F208" s="1062"/>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0"/>
      <c r="B209" s="1061"/>
      <c r="C209" s="1061"/>
      <c r="D209" s="1061"/>
      <c r="E209" s="1061"/>
      <c r="F209" s="1062"/>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0"/>
      <c r="B210" s="1061"/>
      <c r="C210" s="1061"/>
      <c r="D210" s="1061"/>
      <c r="E210" s="1061"/>
      <c r="F210" s="1062"/>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0"/>
      <c r="B211" s="1061"/>
      <c r="C211" s="1061"/>
      <c r="D211" s="1061"/>
      <c r="E211" s="1061"/>
      <c r="F211" s="1062"/>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15">
      <c r="A215" s="1060"/>
      <c r="B215" s="1061"/>
      <c r="C215" s="1061"/>
      <c r="D215" s="1061"/>
      <c r="E215" s="1061"/>
      <c r="F215" s="1062"/>
      <c r="G215" s="843"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6"/>
      <c r="AC215" s="843"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60"/>
      <c r="B216" s="1061"/>
      <c r="C216" s="1061"/>
      <c r="D216" s="1061"/>
      <c r="E216" s="1061"/>
      <c r="F216" s="1062"/>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833"/>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x14ac:dyDescent="0.15">
      <c r="A217" s="1060"/>
      <c r="B217" s="1061"/>
      <c r="C217" s="1061"/>
      <c r="D217" s="1061"/>
      <c r="E217" s="1061"/>
      <c r="F217" s="1062"/>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0"/>
      <c r="B218" s="1061"/>
      <c r="C218" s="1061"/>
      <c r="D218" s="1061"/>
      <c r="E218" s="1061"/>
      <c r="F218" s="1062"/>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0"/>
      <c r="B219" s="1061"/>
      <c r="C219" s="1061"/>
      <c r="D219" s="1061"/>
      <c r="E219" s="1061"/>
      <c r="F219" s="1062"/>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0"/>
      <c r="B220" s="1061"/>
      <c r="C220" s="1061"/>
      <c r="D220" s="1061"/>
      <c r="E220" s="1061"/>
      <c r="F220" s="1062"/>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0"/>
      <c r="B221" s="1061"/>
      <c r="C221" s="1061"/>
      <c r="D221" s="1061"/>
      <c r="E221" s="1061"/>
      <c r="F221" s="1062"/>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0"/>
      <c r="B222" s="1061"/>
      <c r="C222" s="1061"/>
      <c r="D222" s="1061"/>
      <c r="E222" s="1061"/>
      <c r="F222" s="1062"/>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0"/>
      <c r="B223" s="1061"/>
      <c r="C223" s="1061"/>
      <c r="D223" s="1061"/>
      <c r="E223" s="1061"/>
      <c r="F223" s="1062"/>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0"/>
      <c r="B224" s="1061"/>
      <c r="C224" s="1061"/>
      <c r="D224" s="1061"/>
      <c r="E224" s="1061"/>
      <c r="F224" s="1062"/>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0"/>
      <c r="B225" s="1061"/>
      <c r="C225" s="1061"/>
      <c r="D225" s="1061"/>
      <c r="E225" s="1061"/>
      <c r="F225" s="1062"/>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0"/>
      <c r="B226" s="1061"/>
      <c r="C226" s="1061"/>
      <c r="D226" s="1061"/>
      <c r="E226" s="1061"/>
      <c r="F226" s="1062"/>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0"/>
      <c r="B227" s="1061"/>
      <c r="C227" s="1061"/>
      <c r="D227" s="1061"/>
      <c r="E227" s="1061"/>
      <c r="F227" s="1062"/>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15">
      <c r="A228" s="1060"/>
      <c r="B228" s="1061"/>
      <c r="C228" s="1061"/>
      <c r="D228" s="1061"/>
      <c r="E228" s="1061"/>
      <c r="F228" s="1062"/>
      <c r="G228" s="843"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6"/>
      <c r="AC228" s="843"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60"/>
      <c r="B229" s="1061"/>
      <c r="C229" s="1061"/>
      <c r="D229" s="1061"/>
      <c r="E229" s="1061"/>
      <c r="F229" s="1062"/>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833"/>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x14ac:dyDescent="0.15">
      <c r="A230" s="1060"/>
      <c r="B230" s="1061"/>
      <c r="C230" s="1061"/>
      <c r="D230" s="1061"/>
      <c r="E230" s="1061"/>
      <c r="F230" s="1062"/>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0"/>
      <c r="B231" s="1061"/>
      <c r="C231" s="1061"/>
      <c r="D231" s="1061"/>
      <c r="E231" s="1061"/>
      <c r="F231" s="1062"/>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0"/>
      <c r="B232" s="1061"/>
      <c r="C232" s="1061"/>
      <c r="D232" s="1061"/>
      <c r="E232" s="1061"/>
      <c r="F232" s="1062"/>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0"/>
      <c r="B233" s="1061"/>
      <c r="C233" s="1061"/>
      <c r="D233" s="1061"/>
      <c r="E233" s="1061"/>
      <c r="F233" s="1062"/>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0"/>
      <c r="B234" s="1061"/>
      <c r="C234" s="1061"/>
      <c r="D234" s="1061"/>
      <c r="E234" s="1061"/>
      <c r="F234" s="1062"/>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0"/>
      <c r="B235" s="1061"/>
      <c r="C235" s="1061"/>
      <c r="D235" s="1061"/>
      <c r="E235" s="1061"/>
      <c r="F235" s="1062"/>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0"/>
      <c r="B236" s="1061"/>
      <c r="C236" s="1061"/>
      <c r="D236" s="1061"/>
      <c r="E236" s="1061"/>
      <c r="F236" s="1062"/>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0"/>
      <c r="B237" s="1061"/>
      <c r="C237" s="1061"/>
      <c r="D237" s="1061"/>
      <c r="E237" s="1061"/>
      <c r="F237" s="1062"/>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0"/>
      <c r="B238" s="1061"/>
      <c r="C238" s="1061"/>
      <c r="D238" s="1061"/>
      <c r="E238" s="1061"/>
      <c r="F238" s="1062"/>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0"/>
      <c r="B239" s="1061"/>
      <c r="C239" s="1061"/>
      <c r="D239" s="1061"/>
      <c r="E239" s="1061"/>
      <c r="F239" s="1062"/>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0"/>
      <c r="B240" s="1061"/>
      <c r="C240" s="1061"/>
      <c r="D240" s="1061"/>
      <c r="E240" s="1061"/>
      <c r="F240" s="1062"/>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15">
      <c r="A241" s="1060"/>
      <c r="B241" s="1061"/>
      <c r="C241" s="1061"/>
      <c r="D241" s="1061"/>
      <c r="E241" s="1061"/>
      <c r="F241" s="1062"/>
      <c r="G241" s="843"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6"/>
      <c r="AC241" s="843"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60"/>
      <c r="B242" s="1061"/>
      <c r="C242" s="1061"/>
      <c r="D242" s="1061"/>
      <c r="E242" s="1061"/>
      <c r="F242" s="1062"/>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833"/>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x14ac:dyDescent="0.15">
      <c r="A243" s="1060"/>
      <c r="B243" s="1061"/>
      <c r="C243" s="1061"/>
      <c r="D243" s="1061"/>
      <c r="E243" s="1061"/>
      <c r="F243" s="1062"/>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0"/>
      <c r="B244" s="1061"/>
      <c r="C244" s="1061"/>
      <c r="D244" s="1061"/>
      <c r="E244" s="1061"/>
      <c r="F244" s="1062"/>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0"/>
      <c r="B245" s="1061"/>
      <c r="C245" s="1061"/>
      <c r="D245" s="1061"/>
      <c r="E245" s="1061"/>
      <c r="F245" s="1062"/>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0"/>
      <c r="B246" s="1061"/>
      <c r="C246" s="1061"/>
      <c r="D246" s="1061"/>
      <c r="E246" s="1061"/>
      <c r="F246" s="1062"/>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0"/>
      <c r="B247" s="1061"/>
      <c r="C247" s="1061"/>
      <c r="D247" s="1061"/>
      <c r="E247" s="1061"/>
      <c r="F247" s="1062"/>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0"/>
      <c r="B248" s="1061"/>
      <c r="C248" s="1061"/>
      <c r="D248" s="1061"/>
      <c r="E248" s="1061"/>
      <c r="F248" s="1062"/>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0"/>
      <c r="B249" s="1061"/>
      <c r="C249" s="1061"/>
      <c r="D249" s="1061"/>
      <c r="E249" s="1061"/>
      <c r="F249" s="1062"/>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0"/>
      <c r="B250" s="1061"/>
      <c r="C250" s="1061"/>
      <c r="D250" s="1061"/>
      <c r="E250" s="1061"/>
      <c r="F250" s="1062"/>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0"/>
      <c r="B251" s="1061"/>
      <c r="C251" s="1061"/>
      <c r="D251" s="1061"/>
      <c r="E251" s="1061"/>
      <c r="F251" s="1062"/>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0"/>
      <c r="B252" s="1061"/>
      <c r="C252" s="1061"/>
      <c r="D252" s="1061"/>
      <c r="E252" s="1061"/>
      <c r="F252" s="1062"/>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0"/>
      <c r="B253" s="1061"/>
      <c r="C253" s="1061"/>
      <c r="D253" s="1061"/>
      <c r="E253" s="1061"/>
      <c r="F253" s="1062"/>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15">
      <c r="A254" s="1060"/>
      <c r="B254" s="1061"/>
      <c r="C254" s="1061"/>
      <c r="D254" s="1061"/>
      <c r="E254" s="1061"/>
      <c r="F254" s="1062"/>
      <c r="G254" s="843"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6"/>
      <c r="AC254" s="843"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60"/>
      <c r="B255" s="1061"/>
      <c r="C255" s="1061"/>
      <c r="D255" s="1061"/>
      <c r="E255" s="1061"/>
      <c r="F255" s="1062"/>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833"/>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x14ac:dyDescent="0.15">
      <c r="A256" s="1060"/>
      <c r="B256" s="1061"/>
      <c r="C256" s="1061"/>
      <c r="D256" s="1061"/>
      <c r="E256" s="1061"/>
      <c r="F256" s="1062"/>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0"/>
      <c r="B257" s="1061"/>
      <c r="C257" s="1061"/>
      <c r="D257" s="1061"/>
      <c r="E257" s="1061"/>
      <c r="F257" s="1062"/>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0"/>
      <c r="B258" s="1061"/>
      <c r="C258" s="1061"/>
      <c r="D258" s="1061"/>
      <c r="E258" s="1061"/>
      <c r="F258" s="1062"/>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0"/>
      <c r="B259" s="1061"/>
      <c r="C259" s="1061"/>
      <c r="D259" s="1061"/>
      <c r="E259" s="1061"/>
      <c r="F259" s="1062"/>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0"/>
      <c r="B260" s="1061"/>
      <c r="C260" s="1061"/>
      <c r="D260" s="1061"/>
      <c r="E260" s="1061"/>
      <c r="F260" s="1062"/>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0"/>
      <c r="B261" s="1061"/>
      <c r="C261" s="1061"/>
      <c r="D261" s="1061"/>
      <c r="E261" s="1061"/>
      <c r="F261" s="1062"/>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0"/>
      <c r="B262" s="1061"/>
      <c r="C262" s="1061"/>
      <c r="D262" s="1061"/>
      <c r="E262" s="1061"/>
      <c r="F262" s="1062"/>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0"/>
      <c r="B263" s="1061"/>
      <c r="C263" s="1061"/>
      <c r="D263" s="1061"/>
      <c r="E263" s="1061"/>
      <c r="F263" s="1062"/>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0"/>
      <c r="B264" s="1061"/>
      <c r="C264" s="1061"/>
      <c r="D264" s="1061"/>
      <c r="E264" s="1061"/>
      <c r="F264" s="1062"/>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AX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1">
        <v>1</v>
      </c>
      <c r="B4" s="107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1">
        <v>2</v>
      </c>
      <c r="B5" s="107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1">
        <v>3</v>
      </c>
      <c r="B6" s="107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1">
        <v>4</v>
      </c>
      <c r="B7" s="107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1">
        <v>5</v>
      </c>
      <c r="B8" s="107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1">
        <v>6</v>
      </c>
      <c r="B9" s="107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1">
        <v>7</v>
      </c>
      <c r="B10" s="107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1">
        <v>8</v>
      </c>
      <c r="B11" s="107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1">
        <v>9</v>
      </c>
      <c r="B12" s="107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1">
        <v>10</v>
      </c>
      <c r="B13" s="107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1">
        <v>11</v>
      </c>
      <c r="B14" s="107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1">
        <v>12</v>
      </c>
      <c r="B15" s="107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1">
        <v>13</v>
      </c>
      <c r="B16" s="107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1">
        <v>14</v>
      </c>
      <c r="B17" s="107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1">
        <v>15</v>
      </c>
      <c r="B18" s="107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1">
        <v>16</v>
      </c>
      <c r="B19" s="107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1">
        <v>17</v>
      </c>
      <c r="B20" s="107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1">
        <v>18</v>
      </c>
      <c r="B21" s="107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1">
        <v>19</v>
      </c>
      <c r="B22" s="107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1">
        <v>20</v>
      </c>
      <c r="B23" s="107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1">
        <v>21</v>
      </c>
      <c r="B24" s="107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1">
        <v>22</v>
      </c>
      <c r="B25" s="107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1">
        <v>23</v>
      </c>
      <c r="B26" s="107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1">
        <v>24</v>
      </c>
      <c r="B27" s="107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1">
        <v>25</v>
      </c>
      <c r="B28" s="107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1">
        <v>26</v>
      </c>
      <c r="B29" s="107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1">
        <v>27</v>
      </c>
      <c r="B30" s="107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1">
        <v>28</v>
      </c>
      <c r="B31" s="107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1">
        <v>29</v>
      </c>
      <c r="B32" s="107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1">
        <v>30</v>
      </c>
      <c r="B33" s="107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1">
        <v>1</v>
      </c>
      <c r="B37" s="107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1">
        <v>2</v>
      </c>
      <c r="B38" s="107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1">
        <v>3</v>
      </c>
      <c r="B39" s="107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1">
        <v>4</v>
      </c>
      <c r="B40" s="107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1">
        <v>5</v>
      </c>
      <c r="B41" s="107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1">
        <v>6</v>
      </c>
      <c r="B42" s="107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1">
        <v>7</v>
      </c>
      <c r="B43" s="107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1">
        <v>8</v>
      </c>
      <c r="B44" s="107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1">
        <v>9</v>
      </c>
      <c r="B45" s="107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1">
        <v>10</v>
      </c>
      <c r="B46" s="107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1">
        <v>11</v>
      </c>
      <c r="B47" s="107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1">
        <v>12</v>
      </c>
      <c r="B48" s="107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1">
        <v>13</v>
      </c>
      <c r="B49" s="107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1">
        <v>14</v>
      </c>
      <c r="B50" s="107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1">
        <v>15</v>
      </c>
      <c r="B51" s="107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1">
        <v>16</v>
      </c>
      <c r="B52" s="107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1">
        <v>17</v>
      </c>
      <c r="B53" s="107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1">
        <v>18</v>
      </c>
      <c r="B54" s="107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1">
        <v>19</v>
      </c>
      <c r="B55" s="107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1">
        <v>20</v>
      </c>
      <c r="B56" s="107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1">
        <v>21</v>
      </c>
      <c r="B57" s="107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1">
        <v>22</v>
      </c>
      <c r="B58" s="107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1">
        <v>23</v>
      </c>
      <c r="B59" s="107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1">
        <v>24</v>
      </c>
      <c r="B60" s="107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1">
        <v>25</v>
      </c>
      <c r="B61" s="107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1">
        <v>26</v>
      </c>
      <c r="B62" s="107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1">
        <v>27</v>
      </c>
      <c r="B63" s="107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1">
        <v>28</v>
      </c>
      <c r="B64" s="107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1">
        <v>29</v>
      </c>
      <c r="B65" s="107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1">
        <v>30</v>
      </c>
      <c r="B66" s="107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1">
        <v>1</v>
      </c>
      <c r="B70" s="107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1">
        <v>2</v>
      </c>
      <c r="B71" s="107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1">
        <v>3</v>
      </c>
      <c r="B72" s="107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1">
        <v>4</v>
      </c>
      <c r="B73" s="107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1">
        <v>5</v>
      </c>
      <c r="B74" s="107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1">
        <v>6</v>
      </c>
      <c r="B75" s="107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1">
        <v>7</v>
      </c>
      <c r="B76" s="107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1">
        <v>8</v>
      </c>
      <c r="B77" s="107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1">
        <v>9</v>
      </c>
      <c r="B78" s="107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1">
        <v>10</v>
      </c>
      <c r="B79" s="107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1">
        <v>11</v>
      </c>
      <c r="B80" s="107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1">
        <v>12</v>
      </c>
      <c r="B81" s="107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1">
        <v>13</v>
      </c>
      <c r="B82" s="107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1">
        <v>14</v>
      </c>
      <c r="B83" s="107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1">
        <v>15</v>
      </c>
      <c r="B84" s="107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1">
        <v>16</v>
      </c>
      <c r="B85" s="107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1">
        <v>17</v>
      </c>
      <c r="B86" s="107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1">
        <v>18</v>
      </c>
      <c r="B87" s="107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1">
        <v>19</v>
      </c>
      <c r="B88" s="107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1">
        <v>20</v>
      </c>
      <c r="B89" s="107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1">
        <v>21</v>
      </c>
      <c r="B90" s="107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1">
        <v>22</v>
      </c>
      <c r="B91" s="107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1">
        <v>23</v>
      </c>
      <c r="B92" s="107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1">
        <v>24</v>
      </c>
      <c r="B93" s="107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1">
        <v>25</v>
      </c>
      <c r="B94" s="107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1">
        <v>26</v>
      </c>
      <c r="B95" s="107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1">
        <v>27</v>
      </c>
      <c r="B96" s="107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1">
        <v>28</v>
      </c>
      <c r="B97" s="107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1">
        <v>29</v>
      </c>
      <c r="B98" s="107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1">
        <v>30</v>
      </c>
      <c r="B99" s="107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1">
        <v>1</v>
      </c>
      <c r="B103" s="107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1">
        <v>2</v>
      </c>
      <c r="B104" s="107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1">
        <v>3</v>
      </c>
      <c r="B105" s="107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1">
        <v>4</v>
      </c>
      <c r="B106" s="107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1">
        <v>5</v>
      </c>
      <c r="B107" s="107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1">
        <v>6</v>
      </c>
      <c r="B108" s="107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1">
        <v>7</v>
      </c>
      <c r="B109" s="107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1">
        <v>8</v>
      </c>
      <c r="B110" s="107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1">
        <v>9</v>
      </c>
      <c r="B111" s="107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1">
        <v>10</v>
      </c>
      <c r="B112" s="107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1">
        <v>11</v>
      </c>
      <c r="B113" s="107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1">
        <v>12</v>
      </c>
      <c r="B114" s="107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1">
        <v>13</v>
      </c>
      <c r="B115" s="107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1">
        <v>14</v>
      </c>
      <c r="B116" s="107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1">
        <v>15</v>
      </c>
      <c r="B117" s="107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1">
        <v>16</v>
      </c>
      <c r="B118" s="107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1">
        <v>17</v>
      </c>
      <c r="B119" s="107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1">
        <v>18</v>
      </c>
      <c r="B120" s="107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1">
        <v>19</v>
      </c>
      <c r="B121" s="107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1">
        <v>20</v>
      </c>
      <c r="B122" s="107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1">
        <v>21</v>
      </c>
      <c r="B123" s="107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1">
        <v>22</v>
      </c>
      <c r="B124" s="107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1">
        <v>23</v>
      </c>
      <c r="B125" s="107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1">
        <v>24</v>
      </c>
      <c r="B126" s="107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1">
        <v>25</v>
      </c>
      <c r="B127" s="107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1">
        <v>26</v>
      </c>
      <c r="B128" s="107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1">
        <v>27</v>
      </c>
      <c r="B129" s="107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1">
        <v>28</v>
      </c>
      <c r="B130" s="107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1">
        <v>29</v>
      </c>
      <c r="B131" s="107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1">
        <v>30</v>
      </c>
      <c r="B132" s="107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1">
        <v>1</v>
      </c>
      <c r="B136" s="107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1">
        <v>2</v>
      </c>
      <c r="B137" s="107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1">
        <v>3</v>
      </c>
      <c r="B138" s="107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1">
        <v>4</v>
      </c>
      <c r="B139" s="107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1">
        <v>5</v>
      </c>
      <c r="B140" s="107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1">
        <v>6</v>
      </c>
      <c r="B141" s="107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1">
        <v>7</v>
      </c>
      <c r="B142" s="107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1">
        <v>8</v>
      </c>
      <c r="B143" s="107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1">
        <v>9</v>
      </c>
      <c r="B144" s="107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1">
        <v>10</v>
      </c>
      <c r="B145" s="107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1">
        <v>11</v>
      </c>
      <c r="B146" s="107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1">
        <v>12</v>
      </c>
      <c r="B147" s="107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1">
        <v>13</v>
      </c>
      <c r="B148" s="107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1">
        <v>14</v>
      </c>
      <c r="B149" s="107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1">
        <v>15</v>
      </c>
      <c r="B150" s="107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1">
        <v>16</v>
      </c>
      <c r="B151" s="107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1">
        <v>17</v>
      </c>
      <c r="B152" s="107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1">
        <v>18</v>
      </c>
      <c r="B153" s="107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1">
        <v>19</v>
      </c>
      <c r="B154" s="107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1">
        <v>20</v>
      </c>
      <c r="B155" s="107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1">
        <v>21</v>
      </c>
      <c r="B156" s="107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1">
        <v>22</v>
      </c>
      <c r="B157" s="107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1">
        <v>23</v>
      </c>
      <c r="B158" s="107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1">
        <v>24</v>
      </c>
      <c r="B159" s="107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1">
        <v>25</v>
      </c>
      <c r="B160" s="107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1">
        <v>26</v>
      </c>
      <c r="B161" s="107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1">
        <v>27</v>
      </c>
      <c r="B162" s="107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1">
        <v>28</v>
      </c>
      <c r="B163" s="107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1">
        <v>29</v>
      </c>
      <c r="B164" s="107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1">
        <v>30</v>
      </c>
      <c r="B165" s="107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1">
        <v>1</v>
      </c>
      <c r="B169" s="107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1">
        <v>2</v>
      </c>
      <c r="B170" s="107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1">
        <v>3</v>
      </c>
      <c r="B171" s="107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1">
        <v>4</v>
      </c>
      <c r="B172" s="107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1">
        <v>5</v>
      </c>
      <c r="B173" s="107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1">
        <v>6</v>
      </c>
      <c r="B174" s="107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1">
        <v>7</v>
      </c>
      <c r="B175" s="107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1">
        <v>8</v>
      </c>
      <c r="B176" s="107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1">
        <v>9</v>
      </c>
      <c r="B177" s="107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1">
        <v>10</v>
      </c>
      <c r="B178" s="107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1">
        <v>11</v>
      </c>
      <c r="B179" s="107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1">
        <v>12</v>
      </c>
      <c r="B180" s="107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1">
        <v>13</v>
      </c>
      <c r="B181" s="107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1">
        <v>14</v>
      </c>
      <c r="B182" s="107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1">
        <v>15</v>
      </c>
      <c r="B183" s="107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1">
        <v>16</v>
      </c>
      <c r="B184" s="107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1">
        <v>17</v>
      </c>
      <c r="B185" s="107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1">
        <v>18</v>
      </c>
      <c r="B186" s="107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1">
        <v>19</v>
      </c>
      <c r="B187" s="107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1">
        <v>20</v>
      </c>
      <c r="B188" s="107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1">
        <v>21</v>
      </c>
      <c r="B189" s="107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1">
        <v>22</v>
      </c>
      <c r="B190" s="107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1">
        <v>23</v>
      </c>
      <c r="B191" s="107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1">
        <v>24</v>
      </c>
      <c r="B192" s="107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1">
        <v>25</v>
      </c>
      <c r="B193" s="107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1">
        <v>26</v>
      </c>
      <c r="B194" s="107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1">
        <v>27</v>
      </c>
      <c r="B195" s="107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1">
        <v>28</v>
      </c>
      <c r="B196" s="107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1">
        <v>29</v>
      </c>
      <c r="B197" s="107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1">
        <v>30</v>
      </c>
      <c r="B198" s="107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1">
        <v>1</v>
      </c>
      <c r="B202" s="107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1">
        <v>2</v>
      </c>
      <c r="B203" s="107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1">
        <v>3</v>
      </c>
      <c r="B204" s="107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1">
        <v>4</v>
      </c>
      <c r="B205" s="107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1">
        <v>5</v>
      </c>
      <c r="B206" s="107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1">
        <v>6</v>
      </c>
      <c r="B207" s="107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1">
        <v>7</v>
      </c>
      <c r="B208" s="107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1">
        <v>8</v>
      </c>
      <c r="B209" s="107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1">
        <v>9</v>
      </c>
      <c r="B210" s="107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1">
        <v>10</v>
      </c>
      <c r="B211" s="107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1">
        <v>11</v>
      </c>
      <c r="B212" s="107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1">
        <v>12</v>
      </c>
      <c r="B213" s="107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1">
        <v>13</v>
      </c>
      <c r="B214" s="107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1">
        <v>14</v>
      </c>
      <c r="B215" s="107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1">
        <v>15</v>
      </c>
      <c r="B216" s="107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1">
        <v>16</v>
      </c>
      <c r="B217" s="107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1">
        <v>17</v>
      </c>
      <c r="B218" s="107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1">
        <v>18</v>
      </c>
      <c r="B219" s="107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1">
        <v>19</v>
      </c>
      <c r="B220" s="107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1">
        <v>20</v>
      </c>
      <c r="B221" s="107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1">
        <v>21</v>
      </c>
      <c r="B222" s="107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1">
        <v>22</v>
      </c>
      <c r="B223" s="107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1">
        <v>23</v>
      </c>
      <c r="B224" s="107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1">
        <v>24</v>
      </c>
      <c r="B225" s="107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1">
        <v>25</v>
      </c>
      <c r="B226" s="107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1">
        <v>26</v>
      </c>
      <c r="B227" s="107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1">
        <v>27</v>
      </c>
      <c r="B228" s="107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1">
        <v>28</v>
      </c>
      <c r="B229" s="107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1">
        <v>29</v>
      </c>
      <c r="B230" s="107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1">
        <v>30</v>
      </c>
      <c r="B231" s="107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1">
        <v>1</v>
      </c>
      <c r="B235" s="107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1">
        <v>2</v>
      </c>
      <c r="B236" s="107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1">
        <v>3</v>
      </c>
      <c r="B237" s="107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1">
        <v>4</v>
      </c>
      <c r="B238" s="107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1">
        <v>5</v>
      </c>
      <c r="B239" s="107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1">
        <v>6</v>
      </c>
      <c r="B240" s="107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1">
        <v>7</v>
      </c>
      <c r="B241" s="107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1">
        <v>8</v>
      </c>
      <c r="B242" s="107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1">
        <v>9</v>
      </c>
      <c r="B243" s="107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1">
        <v>10</v>
      </c>
      <c r="B244" s="107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1">
        <v>11</v>
      </c>
      <c r="B245" s="107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1">
        <v>12</v>
      </c>
      <c r="B246" s="107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1">
        <v>13</v>
      </c>
      <c r="B247" s="107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1">
        <v>14</v>
      </c>
      <c r="B248" s="107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1">
        <v>15</v>
      </c>
      <c r="B249" s="107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1">
        <v>16</v>
      </c>
      <c r="B250" s="107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1">
        <v>17</v>
      </c>
      <c r="B251" s="107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1">
        <v>18</v>
      </c>
      <c r="B252" s="107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1">
        <v>19</v>
      </c>
      <c r="B253" s="107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1">
        <v>20</v>
      </c>
      <c r="B254" s="107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1">
        <v>21</v>
      </c>
      <c r="B255" s="107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1">
        <v>22</v>
      </c>
      <c r="B256" s="107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1">
        <v>23</v>
      </c>
      <c r="B257" s="107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1">
        <v>24</v>
      </c>
      <c r="B258" s="107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1">
        <v>25</v>
      </c>
      <c r="B259" s="107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1">
        <v>26</v>
      </c>
      <c r="B260" s="107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1">
        <v>27</v>
      </c>
      <c r="B261" s="107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1">
        <v>28</v>
      </c>
      <c r="B262" s="107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1">
        <v>29</v>
      </c>
      <c r="B263" s="107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1">
        <v>30</v>
      </c>
      <c r="B264" s="107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1">
        <v>1</v>
      </c>
      <c r="B268" s="107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1">
        <v>2</v>
      </c>
      <c r="B269" s="107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1">
        <v>3</v>
      </c>
      <c r="B270" s="107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1">
        <v>4</v>
      </c>
      <c r="B271" s="107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1">
        <v>5</v>
      </c>
      <c r="B272" s="107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1">
        <v>6</v>
      </c>
      <c r="B273" s="107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1">
        <v>7</v>
      </c>
      <c r="B274" s="107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1">
        <v>8</v>
      </c>
      <c r="B275" s="107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1">
        <v>9</v>
      </c>
      <c r="B276" s="107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1">
        <v>10</v>
      </c>
      <c r="B277" s="107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1">
        <v>11</v>
      </c>
      <c r="B278" s="107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1">
        <v>12</v>
      </c>
      <c r="B279" s="107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1">
        <v>13</v>
      </c>
      <c r="B280" s="107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1">
        <v>14</v>
      </c>
      <c r="B281" s="107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1">
        <v>15</v>
      </c>
      <c r="B282" s="107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1">
        <v>16</v>
      </c>
      <c r="B283" s="107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1">
        <v>17</v>
      </c>
      <c r="B284" s="107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1">
        <v>18</v>
      </c>
      <c r="B285" s="107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1">
        <v>19</v>
      </c>
      <c r="B286" s="107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1">
        <v>20</v>
      </c>
      <c r="B287" s="107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1">
        <v>21</v>
      </c>
      <c r="B288" s="107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1">
        <v>22</v>
      </c>
      <c r="B289" s="107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1">
        <v>23</v>
      </c>
      <c r="B290" s="107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1">
        <v>24</v>
      </c>
      <c r="B291" s="107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1">
        <v>25</v>
      </c>
      <c r="B292" s="107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1">
        <v>26</v>
      </c>
      <c r="B293" s="107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1">
        <v>27</v>
      </c>
      <c r="B294" s="107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1">
        <v>28</v>
      </c>
      <c r="B295" s="107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1">
        <v>29</v>
      </c>
      <c r="B296" s="107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1">
        <v>30</v>
      </c>
      <c r="B297" s="107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1">
        <v>1</v>
      </c>
      <c r="B301" s="107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1">
        <v>2</v>
      </c>
      <c r="B302" s="107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1">
        <v>3</v>
      </c>
      <c r="B303" s="107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1">
        <v>4</v>
      </c>
      <c r="B304" s="107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1">
        <v>5</v>
      </c>
      <c r="B305" s="107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1">
        <v>6</v>
      </c>
      <c r="B306" s="107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1">
        <v>7</v>
      </c>
      <c r="B307" s="107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1">
        <v>8</v>
      </c>
      <c r="B308" s="107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1">
        <v>9</v>
      </c>
      <c r="B309" s="107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1">
        <v>10</v>
      </c>
      <c r="B310" s="107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1">
        <v>11</v>
      </c>
      <c r="B311" s="107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1">
        <v>12</v>
      </c>
      <c r="B312" s="107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1">
        <v>13</v>
      </c>
      <c r="B313" s="107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1">
        <v>14</v>
      </c>
      <c r="B314" s="107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1">
        <v>15</v>
      </c>
      <c r="B315" s="107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1">
        <v>16</v>
      </c>
      <c r="B316" s="107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1">
        <v>17</v>
      </c>
      <c r="B317" s="107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1">
        <v>18</v>
      </c>
      <c r="B318" s="107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1">
        <v>19</v>
      </c>
      <c r="B319" s="107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1">
        <v>20</v>
      </c>
      <c r="B320" s="107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1">
        <v>21</v>
      </c>
      <c r="B321" s="107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1">
        <v>22</v>
      </c>
      <c r="B322" s="107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1">
        <v>23</v>
      </c>
      <c r="B323" s="107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1">
        <v>24</v>
      </c>
      <c r="B324" s="107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1">
        <v>25</v>
      </c>
      <c r="B325" s="107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1">
        <v>26</v>
      </c>
      <c r="B326" s="107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1">
        <v>27</v>
      </c>
      <c r="B327" s="107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1">
        <v>28</v>
      </c>
      <c r="B328" s="107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1">
        <v>29</v>
      </c>
      <c r="B329" s="107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1">
        <v>30</v>
      </c>
      <c r="B330" s="107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1">
        <v>1</v>
      </c>
      <c r="B334" s="107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1">
        <v>2</v>
      </c>
      <c r="B335" s="107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1">
        <v>3</v>
      </c>
      <c r="B336" s="107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1">
        <v>4</v>
      </c>
      <c r="B337" s="107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1">
        <v>5</v>
      </c>
      <c r="B338" s="107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1">
        <v>6</v>
      </c>
      <c r="B339" s="107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1">
        <v>7</v>
      </c>
      <c r="B340" s="107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1">
        <v>8</v>
      </c>
      <c r="B341" s="107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1">
        <v>9</v>
      </c>
      <c r="B342" s="107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1">
        <v>10</v>
      </c>
      <c r="B343" s="107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1">
        <v>11</v>
      </c>
      <c r="B344" s="107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1">
        <v>12</v>
      </c>
      <c r="B345" s="107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1">
        <v>13</v>
      </c>
      <c r="B346" s="107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1">
        <v>14</v>
      </c>
      <c r="B347" s="107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1">
        <v>15</v>
      </c>
      <c r="B348" s="107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1">
        <v>16</v>
      </c>
      <c r="B349" s="107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1">
        <v>17</v>
      </c>
      <c r="B350" s="107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1">
        <v>18</v>
      </c>
      <c r="B351" s="107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1">
        <v>19</v>
      </c>
      <c r="B352" s="107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1">
        <v>20</v>
      </c>
      <c r="B353" s="107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1">
        <v>21</v>
      </c>
      <c r="B354" s="107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1">
        <v>22</v>
      </c>
      <c r="B355" s="107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1">
        <v>23</v>
      </c>
      <c r="B356" s="107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1">
        <v>24</v>
      </c>
      <c r="B357" s="107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1">
        <v>25</v>
      </c>
      <c r="B358" s="107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1">
        <v>26</v>
      </c>
      <c r="B359" s="107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1">
        <v>27</v>
      </c>
      <c r="B360" s="107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1">
        <v>28</v>
      </c>
      <c r="B361" s="107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1">
        <v>29</v>
      </c>
      <c r="B362" s="107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1">
        <v>30</v>
      </c>
      <c r="B363" s="107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1">
        <v>1</v>
      </c>
      <c r="B367" s="107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1">
        <v>2</v>
      </c>
      <c r="B368" s="107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1">
        <v>3</v>
      </c>
      <c r="B369" s="107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1">
        <v>4</v>
      </c>
      <c r="B370" s="107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1">
        <v>5</v>
      </c>
      <c r="B371" s="107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1">
        <v>6</v>
      </c>
      <c r="B372" s="107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1">
        <v>7</v>
      </c>
      <c r="B373" s="107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1">
        <v>8</v>
      </c>
      <c r="B374" s="107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1">
        <v>9</v>
      </c>
      <c r="B375" s="107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1">
        <v>10</v>
      </c>
      <c r="B376" s="107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1">
        <v>11</v>
      </c>
      <c r="B377" s="107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1">
        <v>12</v>
      </c>
      <c r="B378" s="107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1">
        <v>13</v>
      </c>
      <c r="B379" s="107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1">
        <v>14</v>
      </c>
      <c r="B380" s="107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1">
        <v>15</v>
      </c>
      <c r="B381" s="107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1">
        <v>16</v>
      </c>
      <c r="B382" s="107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1">
        <v>17</v>
      </c>
      <c r="B383" s="107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1">
        <v>18</v>
      </c>
      <c r="B384" s="107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1">
        <v>19</v>
      </c>
      <c r="B385" s="107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1">
        <v>20</v>
      </c>
      <c r="B386" s="107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1">
        <v>21</v>
      </c>
      <c r="B387" s="107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1">
        <v>22</v>
      </c>
      <c r="B388" s="107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1">
        <v>23</v>
      </c>
      <c r="B389" s="107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1">
        <v>24</v>
      </c>
      <c r="B390" s="107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1">
        <v>25</v>
      </c>
      <c r="B391" s="107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1">
        <v>26</v>
      </c>
      <c r="B392" s="107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1">
        <v>27</v>
      </c>
      <c r="B393" s="107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1">
        <v>28</v>
      </c>
      <c r="B394" s="107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1">
        <v>29</v>
      </c>
      <c r="B395" s="107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1">
        <v>30</v>
      </c>
      <c r="B396" s="107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1">
        <v>1</v>
      </c>
      <c r="B400" s="107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1">
        <v>2</v>
      </c>
      <c r="B401" s="107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1">
        <v>3</v>
      </c>
      <c r="B402" s="107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1">
        <v>4</v>
      </c>
      <c r="B403" s="107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1">
        <v>5</v>
      </c>
      <c r="B404" s="107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1">
        <v>6</v>
      </c>
      <c r="B405" s="107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1">
        <v>7</v>
      </c>
      <c r="B406" s="107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1">
        <v>8</v>
      </c>
      <c r="B407" s="107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1">
        <v>9</v>
      </c>
      <c r="B408" s="107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1">
        <v>10</v>
      </c>
      <c r="B409" s="107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1">
        <v>11</v>
      </c>
      <c r="B410" s="107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1">
        <v>12</v>
      </c>
      <c r="B411" s="107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1">
        <v>13</v>
      </c>
      <c r="B412" s="107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1">
        <v>14</v>
      </c>
      <c r="B413" s="107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1">
        <v>15</v>
      </c>
      <c r="B414" s="107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1">
        <v>16</v>
      </c>
      <c r="B415" s="107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1">
        <v>17</v>
      </c>
      <c r="B416" s="107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1">
        <v>18</v>
      </c>
      <c r="B417" s="107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1">
        <v>19</v>
      </c>
      <c r="B418" s="107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1">
        <v>20</v>
      </c>
      <c r="B419" s="107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1">
        <v>21</v>
      </c>
      <c r="B420" s="107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1">
        <v>22</v>
      </c>
      <c r="B421" s="107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1">
        <v>23</v>
      </c>
      <c r="B422" s="107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1">
        <v>24</v>
      </c>
      <c r="B423" s="107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1">
        <v>25</v>
      </c>
      <c r="B424" s="107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1">
        <v>26</v>
      </c>
      <c r="B425" s="107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1">
        <v>27</v>
      </c>
      <c r="B426" s="107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1">
        <v>28</v>
      </c>
      <c r="B427" s="107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1">
        <v>29</v>
      </c>
      <c r="B428" s="107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1">
        <v>30</v>
      </c>
      <c r="B429" s="107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1">
        <v>1</v>
      </c>
      <c r="B433" s="107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1">
        <v>2</v>
      </c>
      <c r="B434" s="107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1">
        <v>3</v>
      </c>
      <c r="B435" s="107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1">
        <v>4</v>
      </c>
      <c r="B436" s="107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1">
        <v>5</v>
      </c>
      <c r="B437" s="107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1">
        <v>6</v>
      </c>
      <c r="B438" s="107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1">
        <v>7</v>
      </c>
      <c r="B439" s="107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1">
        <v>8</v>
      </c>
      <c r="B440" s="107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1">
        <v>9</v>
      </c>
      <c r="B441" s="107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1">
        <v>10</v>
      </c>
      <c r="B442" s="107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1">
        <v>11</v>
      </c>
      <c r="B443" s="107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1">
        <v>12</v>
      </c>
      <c r="B444" s="107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1">
        <v>13</v>
      </c>
      <c r="B445" s="107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1">
        <v>14</v>
      </c>
      <c r="B446" s="107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1">
        <v>15</v>
      </c>
      <c r="B447" s="107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1">
        <v>16</v>
      </c>
      <c r="B448" s="107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1">
        <v>17</v>
      </c>
      <c r="B449" s="107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1">
        <v>18</v>
      </c>
      <c r="B450" s="107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1">
        <v>19</v>
      </c>
      <c r="B451" s="107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1">
        <v>20</v>
      </c>
      <c r="B452" s="107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1">
        <v>21</v>
      </c>
      <c r="B453" s="107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1">
        <v>22</v>
      </c>
      <c r="B454" s="107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1">
        <v>23</v>
      </c>
      <c r="B455" s="107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1">
        <v>24</v>
      </c>
      <c r="B456" s="107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1">
        <v>25</v>
      </c>
      <c r="B457" s="107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1">
        <v>26</v>
      </c>
      <c r="B458" s="107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1">
        <v>27</v>
      </c>
      <c r="B459" s="107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1">
        <v>28</v>
      </c>
      <c r="B460" s="107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1">
        <v>29</v>
      </c>
      <c r="B461" s="107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1">
        <v>30</v>
      </c>
      <c r="B462" s="107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1">
        <v>1</v>
      </c>
      <c r="B466" s="107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1">
        <v>2</v>
      </c>
      <c r="B467" s="107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1">
        <v>3</v>
      </c>
      <c r="B468" s="107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1">
        <v>4</v>
      </c>
      <c r="B469" s="107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1">
        <v>5</v>
      </c>
      <c r="B470" s="107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1">
        <v>6</v>
      </c>
      <c r="B471" s="107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1">
        <v>7</v>
      </c>
      <c r="B472" s="107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1">
        <v>8</v>
      </c>
      <c r="B473" s="107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1">
        <v>9</v>
      </c>
      <c r="B474" s="107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1">
        <v>10</v>
      </c>
      <c r="B475" s="107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1">
        <v>11</v>
      </c>
      <c r="B476" s="107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1">
        <v>12</v>
      </c>
      <c r="B477" s="107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1">
        <v>13</v>
      </c>
      <c r="B478" s="107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1">
        <v>14</v>
      </c>
      <c r="B479" s="107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1">
        <v>15</v>
      </c>
      <c r="B480" s="107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1">
        <v>16</v>
      </c>
      <c r="B481" s="107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1">
        <v>17</v>
      </c>
      <c r="B482" s="107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1">
        <v>18</v>
      </c>
      <c r="B483" s="107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1">
        <v>19</v>
      </c>
      <c r="B484" s="107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1">
        <v>20</v>
      </c>
      <c r="B485" s="107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1">
        <v>21</v>
      </c>
      <c r="B486" s="107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1">
        <v>22</v>
      </c>
      <c r="B487" s="107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1">
        <v>23</v>
      </c>
      <c r="B488" s="107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1">
        <v>24</v>
      </c>
      <c r="B489" s="107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1">
        <v>25</v>
      </c>
      <c r="B490" s="107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1">
        <v>26</v>
      </c>
      <c r="B491" s="107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1">
        <v>27</v>
      </c>
      <c r="B492" s="107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1">
        <v>28</v>
      </c>
      <c r="B493" s="107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1">
        <v>29</v>
      </c>
      <c r="B494" s="107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1">
        <v>30</v>
      </c>
      <c r="B495" s="107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1">
        <v>1</v>
      </c>
      <c r="B499" s="107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1">
        <v>2</v>
      </c>
      <c r="B500" s="107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1">
        <v>3</v>
      </c>
      <c r="B501" s="107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1">
        <v>4</v>
      </c>
      <c r="B502" s="107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1">
        <v>5</v>
      </c>
      <c r="B503" s="107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1">
        <v>6</v>
      </c>
      <c r="B504" s="107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1">
        <v>7</v>
      </c>
      <c r="B505" s="107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1">
        <v>8</v>
      </c>
      <c r="B506" s="107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1">
        <v>9</v>
      </c>
      <c r="B507" s="107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1">
        <v>10</v>
      </c>
      <c r="B508" s="107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1">
        <v>11</v>
      </c>
      <c r="B509" s="107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1">
        <v>12</v>
      </c>
      <c r="B510" s="107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1">
        <v>13</v>
      </c>
      <c r="B511" s="107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1">
        <v>14</v>
      </c>
      <c r="B512" s="107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1">
        <v>15</v>
      </c>
      <c r="B513" s="107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1">
        <v>16</v>
      </c>
      <c r="B514" s="107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1">
        <v>17</v>
      </c>
      <c r="B515" s="107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1">
        <v>18</v>
      </c>
      <c r="B516" s="107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1">
        <v>19</v>
      </c>
      <c r="B517" s="107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1">
        <v>20</v>
      </c>
      <c r="B518" s="107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1">
        <v>21</v>
      </c>
      <c r="B519" s="107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1">
        <v>22</v>
      </c>
      <c r="B520" s="107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1">
        <v>23</v>
      </c>
      <c r="B521" s="107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1">
        <v>24</v>
      </c>
      <c r="B522" s="107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1">
        <v>25</v>
      </c>
      <c r="B523" s="107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1">
        <v>26</v>
      </c>
      <c r="B524" s="107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1">
        <v>27</v>
      </c>
      <c r="B525" s="107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1">
        <v>28</v>
      </c>
      <c r="B526" s="107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1">
        <v>29</v>
      </c>
      <c r="B527" s="107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1">
        <v>30</v>
      </c>
      <c r="B528" s="107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1">
        <v>1</v>
      </c>
      <c r="B532" s="107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1">
        <v>2</v>
      </c>
      <c r="B533" s="107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1">
        <v>3</v>
      </c>
      <c r="B534" s="107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1">
        <v>4</v>
      </c>
      <c r="B535" s="107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1">
        <v>5</v>
      </c>
      <c r="B536" s="107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1">
        <v>6</v>
      </c>
      <c r="B537" s="107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1">
        <v>7</v>
      </c>
      <c r="B538" s="107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1">
        <v>8</v>
      </c>
      <c r="B539" s="107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1">
        <v>9</v>
      </c>
      <c r="B540" s="107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1">
        <v>10</v>
      </c>
      <c r="B541" s="107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1">
        <v>11</v>
      </c>
      <c r="B542" s="107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1">
        <v>12</v>
      </c>
      <c r="B543" s="107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1">
        <v>13</v>
      </c>
      <c r="B544" s="107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1">
        <v>14</v>
      </c>
      <c r="B545" s="107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1">
        <v>15</v>
      </c>
      <c r="B546" s="107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1">
        <v>16</v>
      </c>
      <c r="B547" s="107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1">
        <v>17</v>
      </c>
      <c r="B548" s="107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1">
        <v>18</v>
      </c>
      <c r="B549" s="107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1">
        <v>19</v>
      </c>
      <c r="B550" s="107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1">
        <v>20</v>
      </c>
      <c r="B551" s="107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1">
        <v>21</v>
      </c>
      <c r="B552" s="107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1">
        <v>22</v>
      </c>
      <c r="B553" s="107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1">
        <v>23</v>
      </c>
      <c r="B554" s="107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1">
        <v>24</v>
      </c>
      <c r="B555" s="107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1">
        <v>25</v>
      </c>
      <c r="B556" s="107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1">
        <v>26</v>
      </c>
      <c r="B557" s="107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1">
        <v>27</v>
      </c>
      <c r="B558" s="107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1">
        <v>28</v>
      </c>
      <c r="B559" s="107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1">
        <v>29</v>
      </c>
      <c r="B560" s="107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1">
        <v>30</v>
      </c>
      <c r="B561" s="107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1">
        <v>1</v>
      </c>
      <c r="B565" s="107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1">
        <v>2</v>
      </c>
      <c r="B566" s="107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1">
        <v>3</v>
      </c>
      <c r="B567" s="107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1">
        <v>4</v>
      </c>
      <c r="B568" s="107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1">
        <v>5</v>
      </c>
      <c r="B569" s="107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1">
        <v>6</v>
      </c>
      <c r="B570" s="107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1">
        <v>7</v>
      </c>
      <c r="B571" s="107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1">
        <v>8</v>
      </c>
      <c r="B572" s="107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1">
        <v>9</v>
      </c>
      <c r="B573" s="107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1">
        <v>10</v>
      </c>
      <c r="B574" s="107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1">
        <v>11</v>
      </c>
      <c r="B575" s="107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1">
        <v>12</v>
      </c>
      <c r="B576" s="107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1">
        <v>13</v>
      </c>
      <c r="B577" s="107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1">
        <v>14</v>
      </c>
      <c r="B578" s="107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1">
        <v>15</v>
      </c>
      <c r="B579" s="107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1">
        <v>16</v>
      </c>
      <c r="B580" s="107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1">
        <v>17</v>
      </c>
      <c r="B581" s="107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1">
        <v>18</v>
      </c>
      <c r="B582" s="107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1">
        <v>19</v>
      </c>
      <c r="B583" s="107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1">
        <v>20</v>
      </c>
      <c r="B584" s="107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1">
        <v>21</v>
      </c>
      <c r="B585" s="107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1">
        <v>22</v>
      </c>
      <c r="B586" s="107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1">
        <v>23</v>
      </c>
      <c r="B587" s="107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1">
        <v>24</v>
      </c>
      <c r="B588" s="107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1">
        <v>25</v>
      </c>
      <c r="B589" s="107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1">
        <v>26</v>
      </c>
      <c r="B590" s="107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1">
        <v>27</v>
      </c>
      <c r="B591" s="107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1">
        <v>28</v>
      </c>
      <c r="B592" s="107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1">
        <v>29</v>
      </c>
      <c r="B593" s="107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1">
        <v>30</v>
      </c>
      <c r="B594" s="107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1">
        <v>1</v>
      </c>
      <c r="B598" s="107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1">
        <v>2</v>
      </c>
      <c r="B599" s="107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1">
        <v>3</v>
      </c>
      <c r="B600" s="107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1">
        <v>4</v>
      </c>
      <c r="B601" s="107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1">
        <v>5</v>
      </c>
      <c r="B602" s="107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1">
        <v>6</v>
      </c>
      <c r="B603" s="107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1">
        <v>7</v>
      </c>
      <c r="B604" s="107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1">
        <v>8</v>
      </c>
      <c r="B605" s="107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1">
        <v>9</v>
      </c>
      <c r="B606" s="107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1">
        <v>10</v>
      </c>
      <c r="B607" s="107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1">
        <v>11</v>
      </c>
      <c r="B608" s="107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1">
        <v>12</v>
      </c>
      <c r="B609" s="107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1">
        <v>13</v>
      </c>
      <c r="B610" s="107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1">
        <v>14</v>
      </c>
      <c r="B611" s="107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1">
        <v>15</v>
      </c>
      <c r="B612" s="107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1">
        <v>16</v>
      </c>
      <c r="B613" s="107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1">
        <v>17</v>
      </c>
      <c r="B614" s="107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1">
        <v>18</v>
      </c>
      <c r="B615" s="107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1">
        <v>19</v>
      </c>
      <c r="B616" s="107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1">
        <v>20</v>
      </c>
      <c r="B617" s="107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1">
        <v>21</v>
      </c>
      <c r="B618" s="107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1">
        <v>22</v>
      </c>
      <c r="B619" s="107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1">
        <v>23</v>
      </c>
      <c r="B620" s="107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1">
        <v>24</v>
      </c>
      <c r="B621" s="107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1">
        <v>25</v>
      </c>
      <c r="B622" s="107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1">
        <v>26</v>
      </c>
      <c r="B623" s="107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1">
        <v>27</v>
      </c>
      <c r="B624" s="107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1">
        <v>28</v>
      </c>
      <c r="B625" s="107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1">
        <v>29</v>
      </c>
      <c r="B626" s="107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1">
        <v>30</v>
      </c>
      <c r="B627" s="107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1">
        <v>1</v>
      </c>
      <c r="B631" s="107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1">
        <v>2</v>
      </c>
      <c r="B632" s="107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1">
        <v>3</v>
      </c>
      <c r="B633" s="107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1">
        <v>4</v>
      </c>
      <c r="B634" s="107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1">
        <v>5</v>
      </c>
      <c r="B635" s="107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1">
        <v>6</v>
      </c>
      <c r="B636" s="107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1">
        <v>7</v>
      </c>
      <c r="B637" s="107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1">
        <v>8</v>
      </c>
      <c r="B638" s="107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1">
        <v>9</v>
      </c>
      <c r="B639" s="107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1">
        <v>10</v>
      </c>
      <c r="B640" s="107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1">
        <v>11</v>
      </c>
      <c r="B641" s="107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1">
        <v>12</v>
      </c>
      <c r="B642" s="107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1">
        <v>13</v>
      </c>
      <c r="B643" s="107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1">
        <v>14</v>
      </c>
      <c r="B644" s="107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1">
        <v>15</v>
      </c>
      <c r="B645" s="107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1">
        <v>16</v>
      </c>
      <c r="B646" s="107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1">
        <v>17</v>
      </c>
      <c r="B647" s="107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1">
        <v>18</v>
      </c>
      <c r="B648" s="107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1">
        <v>19</v>
      </c>
      <c r="B649" s="107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1">
        <v>20</v>
      </c>
      <c r="B650" s="107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1">
        <v>21</v>
      </c>
      <c r="B651" s="107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1">
        <v>22</v>
      </c>
      <c r="B652" s="107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1">
        <v>23</v>
      </c>
      <c r="B653" s="107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1">
        <v>24</v>
      </c>
      <c r="B654" s="107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1">
        <v>25</v>
      </c>
      <c r="B655" s="107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1">
        <v>26</v>
      </c>
      <c r="B656" s="107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1">
        <v>27</v>
      </c>
      <c r="B657" s="107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1">
        <v>28</v>
      </c>
      <c r="B658" s="107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1">
        <v>29</v>
      </c>
      <c r="B659" s="107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1">
        <v>30</v>
      </c>
      <c r="B660" s="107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1">
        <v>1</v>
      </c>
      <c r="B664" s="107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1">
        <v>2</v>
      </c>
      <c r="B665" s="107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1">
        <v>3</v>
      </c>
      <c r="B666" s="107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1">
        <v>4</v>
      </c>
      <c r="B667" s="107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1">
        <v>5</v>
      </c>
      <c r="B668" s="107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1">
        <v>6</v>
      </c>
      <c r="B669" s="107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1">
        <v>7</v>
      </c>
      <c r="B670" s="107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1">
        <v>8</v>
      </c>
      <c r="B671" s="107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1">
        <v>9</v>
      </c>
      <c r="B672" s="107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1">
        <v>10</v>
      </c>
      <c r="B673" s="107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1">
        <v>11</v>
      </c>
      <c r="B674" s="107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1">
        <v>12</v>
      </c>
      <c r="B675" s="107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1">
        <v>13</v>
      </c>
      <c r="B676" s="107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1">
        <v>14</v>
      </c>
      <c r="B677" s="107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1">
        <v>15</v>
      </c>
      <c r="B678" s="107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1">
        <v>16</v>
      </c>
      <c r="B679" s="107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1">
        <v>17</v>
      </c>
      <c r="B680" s="107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1">
        <v>18</v>
      </c>
      <c r="B681" s="107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1">
        <v>19</v>
      </c>
      <c r="B682" s="107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1">
        <v>20</v>
      </c>
      <c r="B683" s="107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1">
        <v>21</v>
      </c>
      <c r="B684" s="107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1">
        <v>22</v>
      </c>
      <c r="B685" s="107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1">
        <v>23</v>
      </c>
      <c r="B686" s="107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1">
        <v>24</v>
      </c>
      <c r="B687" s="107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1">
        <v>25</v>
      </c>
      <c r="B688" s="107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1">
        <v>26</v>
      </c>
      <c r="B689" s="107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1">
        <v>27</v>
      </c>
      <c r="B690" s="107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1">
        <v>28</v>
      </c>
      <c r="B691" s="107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1">
        <v>29</v>
      </c>
      <c r="B692" s="107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1">
        <v>30</v>
      </c>
      <c r="B693" s="107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1">
        <v>1</v>
      </c>
      <c r="B697" s="107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1">
        <v>2</v>
      </c>
      <c r="B698" s="107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1">
        <v>3</v>
      </c>
      <c r="B699" s="107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1">
        <v>4</v>
      </c>
      <c r="B700" s="107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1">
        <v>5</v>
      </c>
      <c r="B701" s="107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1">
        <v>6</v>
      </c>
      <c r="B702" s="107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1">
        <v>7</v>
      </c>
      <c r="B703" s="107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1">
        <v>8</v>
      </c>
      <c r="B704" s="107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1">
        <v>9</v>
      </c>
      <c r="B705" s="107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1">
        <v>10</v>
      </c>
      <c r="B706" s="107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1">
        <v>11</v>
      </c>
      <c r="B707" s="107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1">
        <v>12</v>
      </c>
      <c r="B708" s="107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1">
        <v>13</v>
      </c>
      <c r="B709" s="107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1">
        <v>14</v>
      </c>
      <c r="B710" s="107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1">
        <v>15</v>
      </c>
      <c r="B711" s="107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1">
        <v>16</v>
      </c>
      <c r="B712" s="107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1">
        <v>17</v>
      </c>
      <c r="B713" s="107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1">
        <v>18</v>
      </c>
      <c r="B714" s="107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1">
        <v>19</v>
      </c>
      <c r="B715" s="107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1">
        <v>20</v>
      </c>
      <c r="B716" s="107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1">
        <v>21</v>
      </c>
      <c r="B717" s="107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1">
        <v>22</v>
      </c>
      <c r="B718" s="107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1">
        <v>23</v>
      </c>
      <c r="B719" s="107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1">
        <v>24</v>
      </c>
      <c r="B720" s="107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1">
        <v>25</v>
      </c>
      <c r="B721" s="107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1">
        <v>26</v>
      </c>
      <c r="B722" s="107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1">
        <v>27</v>
      </c>
      <c r="B723" s="107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1">
        <v>28</v>
      </c>
      <c r="B724" s="107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1">
        <v>29</v>
      </c>
      <c r="B725" s="107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1">
        <v>30</v>
      </c>
      <c r="B726" s="107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1">
        <v>1</v>
      </c>
      <c r="B730" s="107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1">
        <v>2</v>
      </c>
      <c r="B731" s="107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1">
        <v>3</v>
      </c>
      <c r="B732" s="107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1">
        <v>4</v>
      </c>
      <c r="B733" s="107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1">
        <v>5</v>
      </c>
      <c r="B734" s="107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1">
        <v>6</v>
      </c>
      <c r="B735" s="107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1">
        <v>7</v>
      </c>
      <c r="B736" s="107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1">
        <v>8</v>
      </c>
      <c r="B737" s="107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1">
        <v>9</v>
      </c>
      <c r="B738" s="107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1">
        <v>10</v>
      </c>
      <c r="B739" s="107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1">
        <v>11</v>
      </c>
      <c r="B740" s="107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1">
        <v>12</v>
      </c>
      <c r="B741" s="107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1">
        <v>13</v>
      </c>
      <c r="B742" s="107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1">
        <v>14</v>
      </c>
      <c r="B743" s="107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1">
        <v>15</v>
      </c>
      <c r="B744" s="107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1">
        <v>16</v>
      </c>
      <c r="B745" s="107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1">
        <v>17</v>
      </c>
      <c r="B746" s="107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1">
        <v>18</v>
      </c>
      <c r="B747" s="107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1">
        <v>19</v>
      </c>
      <c r="B748" s="107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1">
        <v>20</v>
      </c>
      <c r="B749" s="107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1">
        <v>21</v>
      </c>
      <c r="B750" s="107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1">
        <v>22</v>
      </c>
      <c r="B751" s="107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1">
        <v>23</v>
      </c>
      <c r="B752" s="107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1">
        <v>24</v>
      </c>
      <c r="B753" s="107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1">
        <v>25</v>
      </c>
      <c r="B754" s="107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1">
        <v>26</v>
      </c>
      <c r="B755" s="107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1">
        <v>27</v>
      </c>
      <c r="B756" s="107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1">
        <v>28</v>
      </c>
      <c r="B757" s="107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1">
        <v>29</v>
      </c>
      <c r="B758" s="107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1">
        <v>30</v>
      </c>
      <c r="B759" s="107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1">
        <v>1</v>
      </c>
      <c r="B763" s="107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1">
        <v>2</v>
      </c>
      <c r="B764" s="107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1">
        <v>3</v>
      </c>
      <c r="B765" s="107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1">
        <v>4</v>
      </c>
      <c r="B766" s="107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1">
        <v>5</v>
      </c>
      <c r="B767" s="107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1">
        <v>6</v>
      </c>
      <c r="B768" s="107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1">
        <v>7</v>
      </c>
      <c r="B769" s="107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1">
        <v>8</v>
      </c>
      <c r="B770" s="107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1">
        <v>9</v>
      </c>
      <c r="B771" s="107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1">
        <v>10</v>
      </c>
      <c r="B772" s="107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1">
        <v>11</v>
      </c>
      <c r="B773" s="107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1">
        <v>12</v>
      </c>
      <c r="B774" s="107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1">
        <v>13</v>
      </c>
      <c r="B775" s="107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1">
        <v>14</v>
      </c>
      <c r="B776" s="107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1">
        <v>15</v>
      </c>
      <c r="B777" s="107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1">
        <v>16</v>
      </c>
      <c r="B778" s="107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1">
        <v>17</v>
      </c>
      <c r="B779" s="107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1">
        <v>18</v>
      </c>
      <c r="B780" s="107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1">
        <v>19</v>
      </c>
      <c r="B781" s="107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1">
        <v>20</v>
      </c>
      <c r="B782" s="107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1">
        <v>21</v>
      </c>
      <c r="B783" s="107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1">
        <v>22</v>
      </c>
      <c r="B784" s="107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1">
        <v>23</v>
      </c>
      <c r="B785" s="107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1">
        <v>24</v>
      </c>
      <c r="B786" s="107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1">
        <v>25</v>
      </c>
      <c r="B787" s="107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1">
        <v>26</v>
      </c>
      <c r="B788" s="107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1">
        <v>27</v>
      </c>
      <c r="B789" s="107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1">
        <v>28</v>
      </c>
      <c r="B790" s="107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1">
        <v>29</v>
      </c>
      <c r="B791" s="107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1">
        <v>30</v>
      </c>
      <c r="B792" s="107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1">
        <v>1</v>
      </c>
      <c r="B796" s="107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1">
        <v>2</v>
      </c>
      <c r="B797" s="107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1">
        <v>3</v>
      </c>
      <c r="B798" s="107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1">
        <v>4</v>
      </c>
      <c r="B799" s="107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1">
        <v>5</v>
      </c>
      <c r="B800" s="107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1">
        <v>6</v>
      </c>
      <c r="B801" s="107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1">
        <v>7</v>
      </c>
      <c r="B802" s="107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1">
        <v>8</v>
      </c>
      <c r="B803" s="107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1">
        <v>9</v>
      </c>
      <c r="B804" s="107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1">
        <v>10</v>
      </c>
      <c r="B805" s="107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1">
        <v>11</v>
      </c>
      <c r="B806" s="107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1">
        <v>12</v>
      </c>
      <c r="B807" s="107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1">
        <v>13</v>
      </c>
      <c r="B808" s="107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1">
        <v>14</v>
      </c>
      <c r="B809" s="107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1">
        <v>15</v>
      </c>
      <c r="B810" s="107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1">
        <v>16</v>
      </c>
      <c r="B811" s="107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1">
        <v>17</v>
      </c>
      <c r="B812" s="107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1">
        <v>18</v>
      </c>
      <c r="B813" s="107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1">
        <v>19</v>
      </c>
      <c r="B814" s="107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1">
        <v>20</v>
      </c>
      <c r="B815" s="107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1">
        <v>21</v>
      </c>
      <c r="B816" s="107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1">
        <v>22</v>
      </c>
      <c r="B817" s="107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1">
        <v>23</v>
      </c>
      <c r="B818" s="107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1">
        <v>24</v>
      </c>
      <c r="B819" s="107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1">
        <v>25</v>
      </c>
      <c r="B820" s="107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1">
        <v>26</v>
      </c>
      <c r="B821" s="107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1">
        <v>27</v>
      </c>
      <c r="B822" s="107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1">
        <v>28</v>
      </c>
      <c r="B823" s="107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1">
        <v>29</v>
      </c>
      <c r="B824" s="107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1">
        <v>30</v>
      </c>
      <c r="B825" s="107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1">
        <v>1</v>
      </c>
      <c r="B829" s="107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1">
        <v>2</v>
      </c>
      <c r="B830" s="107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1">
        <v>3</v>
      </c>
      <c r="B831" s="107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1">
        <v>4</v>
      </c>
      <c r="B832" s="107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1">
        <v>5</v>
      </c>
      <c r="B833" s="107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1">
        <v>6</v>
      </c>
      <c r="B834" s="107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1">
        <v>7</v>
      </c>
      <c r="B835" s="107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1">
        <v>8</v>
      </c>
      <c r="B836" s="107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1">
        <v>9</v>
      </c>
      <c r="B837" s="107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1">
        <v>10</v>
      </c>
      <c r="B838" s="107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1">
        <v>11</v>
      </c>
      <c r="B839" s="107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1">
        <v>12</v>
      </c>
      <c r="B840" s="107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1">
        <v>13</v>
      </c>
      <c r="B841" s="107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1">
        <v>14</v>
      </c>
      <c r="B842" s="107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1">
        <v>15</v>
      </c>
      <c r="B843" s="107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1">
        <v>16</v>
      </c>
      <c r="B844" s="107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1">
        <v>17</v>
      </c>
      <c r="B845" s="107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1">
        <v>18</v>
      </c>
      <c r="B846" s="107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1">
        <v>19</v>
      </c>
      <c r="B847" s="107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1">
        <v>20</v>
      </c>
      <c r="B848" s="107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1">
        <v>21</v>
      </c>
      <c r="B849" s="107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1">
        <v>22</v>
      </c>
      <c r="B850" s="107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1">
        <v>23</v>
      </c>
      <c r="B851" s="107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1">
        <v>24</v>
      </c>
      <c r="B852" s="107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1">
        <v>25</v>
      </c>
      <c r="B853" s="107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1">
        <v>26</v>
      </c>
      <c r="B854" s="107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1">
        <v>27</v>
      </c>
      <c r="B855" s="107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1">
        <v>28</v>
      </c>
      <c r="B856" s="107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1">
        <v>29</v>
      </c>
      <c r="B857" s="107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1">
        <v>30</v>
      </c>
      <c r="B858" s="107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1">
        <v>1</v>
      </c>
      <c r="B862" s="107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1">
        <v>2</v>
      </c>
      <c r="B863" s="107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1">
        <v>3</v>
      </c>
      <c r="B864" s="107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1">
        <v>4</v>
      </c>
      <c r="B865" s="107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1">
        <v>5</v>
      </c>
      <c r="B866" s="107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1">
        <v>6</v>
      </c>
      <c r="B867" s="107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1">
        <v>7</v>
      </c>
      <c r="B868" s="107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1">
        <v>8</v>
      </c>
      <c r="B869" s="107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1">
        <v>9</v>
      </c>
      <c r="B870" s="107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1">
        <v>10</v>
      </c>
      <c r="B871" s="107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1">
        <v>11</v>
      </c>
      <c r="B872" s="107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1">
        <v>12</v>
      </c>
      <c r="B873" s="107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1">
        <v>13</v>
      </c>
      <c r="B874" s="107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1">
        <v>14</v>
      </c>
      <c r="B875" s="107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1">
        <v>15</v>
      </c>
      <c r="B876" s="107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1">
        <v>16</v>
      </c>
      <c r="B877" s="107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1">
        <v>17</v>
      </c>
      <c r="B878" s="107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1">
        <v>18</v>
      </c>
      <c r="B879" s="107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1">
        <v>19</v>
      </c>
      <c r="B880" s="107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1">
        <v>20</v>
      </c>
      <c r="B881" s="107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1">
        <v>21</v>
      </c>
      <c r="B882" s="107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1">
        <v>22</v>
      </c>
      <c r="B883" s="107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1">
        <v>23</v>
      </c>
      <c r="B884" s="107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1">
        <v>24</v>
      </c>
      <c r="B885" s="107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1">
        <v>25</v>
      </c>
      <c r="B886" s="107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1">
        <v>26</v>
      </c>
      <c r="B887" s="107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1">
        <v>27</v>
      </c>
      <c r="B888" s="107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1">
        <v>28</v>
      </c>
      <c r="B889" s="107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1">
        <v>29</v>
      </c>
      <c r="B890" s="107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1">
        <v>30</v>
      </c>
      <c r="B891" s="107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1">
        <v>1</v>
      </c>
      <c r="B895" s="107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1">
        <v>2</v>
      </c>
      <c r="B896" s="107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1">
        <v>3</v>
      </c>
      <c r="B897" s="107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1">
        <v>4</v>
      </c>
      <c r="B898" s="107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1">
        <v>5</v>
      </c>
      <c r="B899" s="107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1">
        <v>6</v>
      </c>
      <c r="B900" s="107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1">
        <v>7</v>
      </c>
      <c r="B901" s="107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1">
        <v>8</v>
      </c>
      <c r="B902" s="107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1">
        <v>9</v>
      </c>
      <c r="B903" s="107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1">
        <v>10</v>
      </c>
      <c r="B904" s="107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1">
        <v>11</v>
      </c>
      <c r="B905" s="107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1">
        <v>12</v>
      </c>
      <c r="B906" s="107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1">
        <v>13</v>
      </c>
      <c r="B907" s="107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1">
        <v>14</v>
      </c>
      <c r="B908" s="107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1">
        <v>15</v>
      </c>
      <c r="B909" s="107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1">
        <v>16</v>
      </c>
      <c r="B910" s="107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1">
        <v>17</v>
      </c>
      <c r="B911" s="107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1">
        <v>18</v>
      </c>
      <c r="B912" s="107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1">
        <v>19</v>
      </c>
      <c r="B913" s="107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1">
        <v>20</v>
      </c>
      <c r="B914" s="107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1">
        <v>21</v>
      </c>
      <c r="B915" s="107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1">
        <v>22</v>
      </c>
      <c r="B916" s="107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1">
        <v>23</v>
      </c>
      <c r="B917" s="107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1">
        <v>24</v>
      </c>
      <c r="B918" s="107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1">
        <v>25</v>
      </c>
      <c r="B919" s="107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1">
        <v>26</v>
      </c>
      <c r="B920" s="107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1">
        <v>27</v>
      </c>
      <c r="B921" s="107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1">
        <v>28</v>
      </c>
      <c r="B922" s="107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1">
        <v>29</v>
      </c>
      <c r="B923" s="107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1">
        <v>30</v>
      </c>
      <c r="B924" s="107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1">
        <v>1</v>
      </c>
      <c r="B928" s="107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1">
        <v>2</v>
      </c>
      <c r="B929" s="107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1">
        <v>3</v>
      </c>
      <c r="B930" s="107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1">
        <v>4</v>
      </c>
      <c r="B931" s="107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1">
        <v>5</v>
      </c>
      <c r="B932" s="107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1">
        <v>6</v>
      </c>
      <c r="B933" s="107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1">
        <v>7</v>
      </c>
      <c r="B934" s="107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1">
        <v>8</v>
      </c>
      <c r="B935" s="107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1">
        <v>9</v>
      </c>
      <c r="B936" s="107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1">
        <v>10</v>
      </c>
      <c r="B937" s="107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1">
        <v>11</v>
      </c>
      <c r="B938" s="107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1">
        <v>12</v>
      </c>
      <c r="B939" s="107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1">
        <v>13</v>
      </c>
      <c r="B940" s="107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1">
        <v>14</v>
      </c>
      <c r="B941" s="107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1">
        <v>15</v>
      </c>
      <c r="B942" s="107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1">
        <v>16</v>
      </c>
      <c r="B943" s="107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1">
        <v>17</v>
      </c>
      <c r="B944" s="107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1">
        <v>18</v>
      </c>
      <c r="B945" s="107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1">
        <v>19</v>
      </c>
      <c r="B946" s="107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1">
        <v>20</v>
      </c>
      <c r="B947" s="107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1">
        <v>21</v>
      </c>
      <c r="B948" s="107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1">
        <v>22</v>
      </c>
      <c r="B949" s="107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1">
        <v>23</v>
      </c>
      <c r="B950" s="107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1">
        <v>24</v>
      </c>
      <c r="B951" s="107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1">
        <v>25</v>
      </c>
      <c r="B952" s="107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1">
        <v>26</v>
      </c>
      <c r="B953" s="107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1">
        <v>27</v>
      </c>
      <c r="B954" s="107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1">
        <v>28</v>
      </c>
      <c r="B955" s="107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1">
        <v>29</v>
      </c>
      <c r="B956" s="107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1">
        <v>30</v>
      </c>
      <c r="B957" s="107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1">
        <v>1</v>
      </c>
      <c r="B961" s="107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1">
        <v>2</v>
      </c>
      <c r="B962" s="107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1">
        <v>3</v>
      </c>
      <c r="B963" s="107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1">
        <v>4</v>
      </c>
      <c r="B964" s="107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1">
        <v>5</v>
      </c>
      <c r="B965" s="107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1">
        <v>6</v>
      </c>
      <c r="B966" s="107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1">
        <v>7</v>
      </c>
      <c r="B967" s="107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1">
        <v>8</v>
      </c>
      <c r="B968" s="107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1">
        <v>9</v>
      </c>
      <c r="B969" s="107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1">
        <v>10</v>
      </c>
      <c r="B970" s="107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1">
        <v>11</v>
      </c>
      <c r="B971" s="107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1">
        <v>12</v>
      </c>
      <c r="B972" s="107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1">
        <v>13</v>
      </c>
      <c r="B973" s="107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1">
        <v>14</v>
      </c>
      <c r="B974" s="107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1">
        <v>15</v>
      </c>
      <c r="B975" s="107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1">
        <v>16</v>
      </c>
      <c r="B976" s="107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1">
        <v>17</v>
      </c>
      <c r="B977" s="107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1">
        <v>18</v>
      </c>
      <c r="B978" s="107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1">
        <v>19</v>
      </c>
      <c r="B979" s="107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1">
        <v>20</v>
      </c>
      <c r="B980" s="107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1">
        <v>21</v>
      </c>
      <c r="B981" s="107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1">
        <v>22</v>
      </c>
      <c r="B982" s="107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1">
        <v>23</v>
      </c>
      <c r="B983" s="107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1">
        <v>24</v>
      </c>
      <c r="B984" s="107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1">
        <v>25</v>
      </c>
      <c r="B985" s="107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1">
        <v>26</v>
      </c>
      <c r="B986" s="107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1">
        <v>27</v>
      </c>
      <c r="B987" s="107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1">
        <v>28</v>
      </c>
      <c r="B988" s="107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1">
        <v>29</v>
      </c>
      <c r="B989" s="107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1">
        <v>30</v>
      </c>
      <c r="B990" s="107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1">
        <v>1</v>
      </c>
      <c r="B994" s="107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1">
        <v>2</v>
      </c>
      <c r="B995" s="107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1">
        <v>3</v>
      </c>
      <c r="B996" s="107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1">
        <v>4</v>
      </c>
      <c r="B997" s="107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1">
        <v>5</v>
      </c>
      <c r="B998" s="107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1">
        <v>6</v>
      </c>
      <c r="B999" s="107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1">
        <v>7</v>
      </c>
      <c r="B1000" s="107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1">
        <v>8</v>
      </c>
      <c r="B1001" s="107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1">
        <v>9</v>
      </c>
      <c r="B1002" s="107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1">
        <v>10</v>
      </c>
      <c r="B1003" s="107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1">
        <v>11</v>
      </c>
      <c r="B1004" s="107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1">
        <v>12</v>
      </c>
      <c r="B1005" s="107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1">
        <v>13</v>
      </c>
      <c r="B1006" s="107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1">
        <v>14</v>
      </c>
      <c r="B1007" s="107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1">
        <v>15</v>
      </c>
      <c r="B1008" s="107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1">
        <v>16</v>
      </c>
      <c r="B1009" s="107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1">
        <v>17</v>
      </c>
      <c r="B1010" s="107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1">
        <v>18</v>
      </c>
      <c r="B1011" s="107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1">
        <v>19</v>
      </c>
      <c r="B1012" s="107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1">
        <v>20</v>
      </c>
      <c r="B1013" s="107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1">
        <v>21</v>
      </c>
      <c r="B1014" s="107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1">
        <v>22</v>
      </c>
      <c r="B1015" s="107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1">
        <v>23</v>
      </c>
      <c r="B1016" s="107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1">
        <v>24</v>
      </c>
      <c r="B1017" s="107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1">
        <v>25</v>
      </c>
      <c r="B1018" s="107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1">
        <v>26</v>
      </c>
      <c r="B1019" s="107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1">
        <v>27</v>
      </c>
      <c r="B1020" s="107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1">
        <v>28</v>
      </c>
      <c r="B1021" s="107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1">
        <v>29</v>
      </c>
      <c r="B1022" s="107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1">
        <v>30</v>
      </c>
      <c r="B1023" s="107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1">
        <v>1</v>
      </c>
      <c r="B1027" s="107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1">
        <v>2</v>
      </c>
      <c r="B1028" s="107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1">
        <v>3</v>
      </c>
      <c r="B1029" s="107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1">
        <v>4</v>
      </c>
      <c r="B1030" s="107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1">
        <v>5</v>
      </c>
      <c r="B1031" s="107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1">
        <v>6</v>
      </c>
      <c r="B1032" s="107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1">
        <v>7</v>
      </c>
      <c r="B1033" s="107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1">
        <v>8</v>
      </c>
      <c r="B1034" s="107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1">
        <v>9</v>
      </c>
      <c r="B1035" s="107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1">
        <v>10</v>
      </c>
      <c r="B1036" s="107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1">
        <v>11</v>
      </c>
      <c r="B1037" s="107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1">
        <v>12</v>
      </c>
      <c r="B1038" s="107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1">
        <v>13</v>
      </c>
      <c r="B1039" s="107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1">
        <v>14</v>
      </c>
      <c r="B1040" s="107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1">
        <v>15</v>
      </c>
      <c r="B1041" s="107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1">
        <v>16</v>
      </c>
      <c r="B1042" s="107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1">
        <v>17</v>
      </c>
      <c r="B1043" s="107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1">
        <v>18</v>
      </c>
      <c r="B1044" s="107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1">
        <v>19</v>
      </c>
      <c r="B1045" s="107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1">
        <v>20</v>
      </c>
      <c r="B1046" s="107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1">
        <v>21</v>
      </c>
      <c r="B1047" s="107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1">
        <v>22</v>
      </c>
      <c r="B1048" s="107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1">
        <v>23</v>
      </c>
      <c r="B1049" s="107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1">
        <v>24</v>
      </c>
      <c r="B1050" s="107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1">
        <v>25</v>
      </c>
      <c r="B1051" s="107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1">
        <v>26</v>
      </c>
      <c r="B1052" s="107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1">
        <v>27</v>
      </c>
      <c r="B1053" s="107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1">
        <v>28</v>
      </c>
      <c r="B1054" s="107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1">
        <v>29</v>
      </c>
      <c r="B1055" s="107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1">
        <v>30</v>
      </c>
      <c r="B1056" s="107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1">
        <v>1</v>
      </c>
      <c r="B1060" s="107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1">
        <v>2</v>
      </c>
      <c r="B1061" s="107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1">
        <v>3</v>
      </c>
      <c r="B1062" s="107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1">
        <v>4</v>
      </c>
      <c r="B1063" s="107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1">
        <v>5</v>
      </c>
      <c r="B1064" s="107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1">
        <v>6</v>
      </c>
      <c r="B1065" s="107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1">
        <v>7</v>
      </c>
      <c r="B1066" s="107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1">
        <v>8</v>
      </c>
      <c r="B1067" s="107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1">
        <v>9</v>
      </c>
      <c r="B1068" s="107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1">
        <v>10</v>
      </c>
      <c r="B1069" s="107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1">
        <v>11</v>
      </c>
      <c r="B1070" s="107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1">
        <v>12</v>
      </c>
      <c r="B1071" s="107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1">
        <v>13</v>
      </c>
      <c r="B1072" s="107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1">
        <v>14</v>
      </c>
      <c r="B1073" s="107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1">
        <v>15</v>
      </c>
      <c r="B1074" s="107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1">
        <v>16</v>
      </c>
      <c r="B1075" s="107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1">
        <v>17</v>
      </c>
      <c r="B1076" s="107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1">
        <v>18</v>
      </c>
      <c r="B1077" s="107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1">
        <v>19</v>
      </c>
      <c r="B1078" s="107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1">
        <v>20</v>
      </c>
      <c r="B1079" s="107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1">
        <v>21</v>
      </c>
      <c r="B1080" s="107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1">
        <v>22</v>
      </c>
      <c r="B1081" s="107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1">
        <v>23</v>
      </c>
      <c r="B1082" s="107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1">
        <v>24</v>
      </c>
      <c r="B1083" s="107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1">
        <v>25</v>
      </c>
      <c r="B1084" s="107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1">
        <v>26</v>
      </c>
      <c r="B1085" s="107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1">
        <v>27</v>
      </c>
      <c r="B1086" s="107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1">
        <v>28</v>
      </c>
      <c r="B1087" s="107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1">
        <v>29</v>
      </c>
      <c r="B1088" s="107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1">
        <v>30</v>
      </c>
      <c r="B1089" s="107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1">
        <v>1</v>
      </c>
      <c r="B1093" s="107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1">
        <v>2</v>
      </c>
      <c r="B1094" s="107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1">
        <v>3</v>
      </c>
      <c r="B1095" s="107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1">
        <v>4</v>
      </c>
      <c r="B1096" s="107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1">
        <v>5</v>
      </c>
      <c r="B1097" s="107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1">
        <v>6</v>
      </c>
      <c r="B1098" s="107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1">
        <v>7</v>
      </c>
      <c r="B1099" s="107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1">
        <v>8</v>
      </c>
      <c r="B1100" s="107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1">
        <v>9</v>
      </c>
      <c r="B1101" s="107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1">
        <v>10</v>
      </c>
      <c r="B1102" s="107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1">
        <v>11</v>
      </c>
      <c r="B1103" s="107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1">
        <v>12</v>
      </c>
      <c r="B1104" s="107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1">
        <v>13</v>
      </c>
      <c r="B1105" s="107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1">
        <v>14</v>
      </c>
      <c r="B1106" s="107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1">
        <v>15</v>
      </c>
      <c r="B1107" s="107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1">
        <v>16</v>
      </c>
      <c r="B1108" s="107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1">
        <v>17</v>
      </c>
      <c r="B1109" s="107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1">
        <v>18</v>
      </c>
      <c r="B1110" s="107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1">
        <v>19</v>
      </c>
      <c r="B1111" s="107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1">
        <v>20</v>
      </c>
      <c r="B1112" s="107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1">
        <v>21</v>
      </c>
      <c r="B1113" s="107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1">
        <v>22</v>
      </c>
      <c r="B1114" s="107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1">
        <v>23</v>
      </c>
      <c r="B1115" s="107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1">
        <v>24</v>
      </c>
      <c r="B1116" s="107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1">
        <v>25</v>
      </c>
      <c r="B1117" s="107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1">
        <v>26</v>
      </c>
      <c r="B1118" s="107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1">
        <v>27</v>
      </c>
      <c r="B1119" s="107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1">
        <v>28</v>
      </c>
      <c r="B1120" s="107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1">
        <v>29</v>
      </c>
      <c r="B1121" s="107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1">
        <v>30</v>
      </c>
      <c r="B1122" s="107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1">
        <v>1</v>
      </c>
      <c r="B1126" s="107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1">
        <v>2</v>
      </c>
      <c r="B1127" s="107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1">
        <v>3</v>
      </c>
      <c r="B1128" s="107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1">
        <v>4</v>
      </c>
      <c r="B1129" s="107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1">
        <v>5</v>
      </c>
      <c r="B1130" s="107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1">
        <v>6</v>
      </c>
      <c r="B1131" s="107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1">
        <v>7</v>
      </c>
      <c r="B1132" s="107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1">
        <v>8</v>
      </c>
      <c r="B1133" s="107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1">
        <v>9</v>
      </c>
      <c r="B1134" s="107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1">
        <v>10</v>
      </c>
      <c r="B1135" s="107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1">
        <v>11</v>
      </c>
      <c r="B1136" s="107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1">
        <v>12</v>
      </c>
      <c r="B1137" s="107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1">
        <v>13</v>
      </c>
      <c r="B1138" s="107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1">
        <v>14</v>
      </c>
      <c r="B1139" s="107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1">
        <v>15</v>
      </c>
      <c r="B1140" s="107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1">
        <v>16</v>
      </c>
      <c r="B1141" s="107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1">
        <v>17</v>
      </c>
      <c r="B1142" s="107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1">
        <v>18</v>
      </c>
      <c r="B1143" s="107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1">
        <v>19</v>
      </c>
      <c r="B1144" s="107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1">
        <v>20</v>
      </c>
      <c r="B1145" s="107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1">
        <v>21</v>
      </c>
      <c r="B1146" s="107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1">
        <v>22</v>
      </c>
      <c r="B1147" s="107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1">
        <v>23</v>
      </c>
      <c r="B1148" s="107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1">
        <v>24</v>
      </c>
      <c r="B1149" s="107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1">
        <v>25</v>
      </c>
      <c r="B1150" s="107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1">
        <v>26</v>
      </c>
      <c r="B1151" s="107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1">
        <v>27</v>
      </c>
      <c r="B1152" s="107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1">
        <v>28</v>
      </c>
      <c r="B1153" s="107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1">
        <v>29</v>
      </c>
      <c r="B1154" s="107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1">
        <v>30</v>
      </c>
      <c r="B1155" s="107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1">
        <v>1</v>
      </c>
      <c r="B1159" s="107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1">
        <v>2</v>
      </c>
      <c r="B1160" s="107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1">
        <v>3</v>
      </c>
      <c r="B1161" s="107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1">
        <v>4</v>
      </c>
      <c r="B1162" s="107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1">
        <v>5</v>
      </c>
      <c r="B1163" s="107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1">
        <v>6</v>
      </c>
      <c r="B1164" s="107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1">
        <v>7</v>
      </c>
      <c r="B1165" s="107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1">
        <v>8</v>
      </c>
      <c r="B1166" s="107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1">
        <v>9</v>
      </c>
      <c r="B1167" s="107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1">
        <v>10</v>
      </c>
      <c r="B1168" s="107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1">
        <v>11</v>
      </c>
      <c r="B1169" s="107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1">
        <v>12</v>
      </c>
      <c r="B1170" s="107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1">
        <v>13</v>
      </c>
      <c r="B1171" s="107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1">
        <v>14</v>
      </c>
      <c r="B1172" s="107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1">
        <v>15</v>
      </c>
      <c r="B1173" s="107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1">
        <v>16</v>
      </c>
      <c r="B1174" s="107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1">
        <v>17</v>
      </c>
      <c r="B1175" s="107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1">
        <v>18</v>
      </c>
      <c r="B1176" s="107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1">
        <v>19</v>
      </c>
      <c r="B1177" s="107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1">
        <v>20</v>
      </c>
      <c r="B1178" s="107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1">
        <v>21</v>
      </c>
      <c r="B1179" s="107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1">
        <v>22</v>
      </c>
      <c r="B1180" s="107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1">
        <v>23</v>
      </c>
      <c r="B1181" s="107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1">
        <v>24</v>
      </c>
      <c r="B1182" s="107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1">
        <v>25</v>
      </c>
      <c r="B1183" s="107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1">
        <v>26</v>
      </c>
      <c r="B1184" s="107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1">
        <v>27</v>
      </c>
      <c r="B1185" s="107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1">
        <v>28</v>
      </c>
      <c r="B1186" s="107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1">
        <v>29</v>
      </c>
      <c r="B1187" s="107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1">
        <v>30</v>
      </c>
      <c r="B1188" s="107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1">
        <v>1</v>
      </c>
      <c r="B1192" s="107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1">
        <v>2</v>
      </c>
      <c r="B1193" s="107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1">
        <v>3</v>
      </c>
      <c r="B1194" s="107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1">
        <v>4</v>
      </c>
      <c r="B1195" s="107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1">
        <v>5</v>
      </c>
      <c r="B1196" s="107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1">
        <v>6</v>
      </c>
      <c r="B1197" s="107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1">
        <v>7</v>
      </c>
      <c r="B1198" s="107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1">
        <v>8</v>
      </c>
      <c r="B1199" s="107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1">
        <v>9</v>
      </c>
      <c r="B1200" s="107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1">
        <v>10</v>
      </c>
      <c r="B1201" s="107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1">
        <v>11</v>
      </c>
      <c r="B1202" s="107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1">
        <v>12</v>
      </c>
      <c r="B1203" s="107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1">
        <v>13</v>
      </c>
      <c r="B1204" s="107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1">
        <v>14</v>
      </c>
      <c r="B1205" s="107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1">
        <v>15</v>
      </c>
      <c r="B1206" s="107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1">
        <v>16</v>
      </c>
      <c r="B1207" s="107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1">
        <v>17</v>
      </c>
      <c r="B1208" s="107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1">
        <v>18</v>
      </c>
      <c r="B1209" s="107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1">
        <v>19</v>
      </c>
      <c r="B1210" s="107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1">
        <v>20</v>
      </c>
      <c r="B1211" s="107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1">
        <v>21</v>
      </c>
      <c r="B1212" s="107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1">
        <v>22</v>
      </c>
      <c r="B1213" s="107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1">
        <v>23</v>
      </c>
      <c r="B1214" s="107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1">
        <v>24</v>
      </c>
      <c r="B1215" s="107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1">
        <v>25</v>
      </c>
      <c r="B1216" s="107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1">
        <v>26</v>
      </c>
      <c r="B1217" s="107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1">
        <v>27</v>
      </c>
      <c r="B1218" s="107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1">
        <v>28</v>
      </c>
      <c r="B1219" s="107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1">
        <v>29</v>
      </c>
      <c r="B1220" s="107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1">
        <v>30</v>
      </c>
      <c r="B1221" s="107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1">
        <v>1</v>
      </c>
      <c r="B1225" s="107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1">
        <v>2</v>
      </c>
      <c r="B1226" s="107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1">
        <v>3</v>
      </c>
      <c r="B1227" s="107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1">
        <v>4</v>
      </c>
      <c r="B1228" s="107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1">
        <v>5</v>
      </c>
      <c r="B1229" s="107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1">
        <v>6</v>
      </c>
      <c r="B1230" s="107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1">
        <v>7</v>
      </c>
      <c r="B1231" s="107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1">
        <v>8</v>
      </c>
      <c r="B1232" s="107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1">
        <v>9</v>
      </c>
      <c r="B1233" s="107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1">
        <v>10</v>
      </c>
      <c r="B1234" s="107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1">
        <v>11</v>
      </c>
      <c r="B1235" s="107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1">
        <v>12</v>
      </c>
      <c r="B1236" s="107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1">
        <v>13</v>
      </c>
      <c r="B1237" s="107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1">
        <v>14</v>
      </c>
      <c r="B1238" s="107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1">
        <v>15</v>
      </c>
      <c r="B1239" s="107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1">
        <v>16</v>
      </c>
      <c r="B1240" s="107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1">
        <v>17</v>
      </c>
      <c r="B1241" s="107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1">
        <v>18</v>
      </c>
      <c r="B1242" s="107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1">
        <v>19</v>
      </c>
      <c r="B1243" s="107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1">
        <v>20</v>
      </c>
      <c r="B1244" s="107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1">
        <v>21</v>
      </c>
      <c r="B1245" s="107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1">
        <v>22</v>
      </c>
      <c r="B1246" s="107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1">
        <v>23</v>
      </c>
      <c r="B1247" s="107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1">
        <v>24</v>
      </c>
      <c r="B1248" s="107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1">
        <v>25</v>
      </c>
      <c r="B1249" s="107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1">
        <v>26</v>
      </c>
      <c r="B1250" s="107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1">
        <v>27</v>
      </c>
      <c r="B1251" s="107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1">
        <v>28</v>
      </c>
      <c r="B1252" s="107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1">
        <v>29</v>
      </c>
      <c r="B1253" s="107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1">
        <v>30</v>
      </c>
      <c r="B1254" s="107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1">
        <v>1</v>
      </c>
      <c r="B1258" s="107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1">
        <v>2</v>
      </c>
      <c r="B1259" s="107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1">
        <v>3</v>
      </c>
      <c r="B1260" s="107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1">
        <v>4</v>
      </c>
      <c r="B1261" s="107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1">
        <v>5</v>
      </c>
      <c r="B1262" s="107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1">
        <v>6</v>
      </c>
      <c r="B1263" s="107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1">
        <v>7</v>
      </c>
      <c r="B1264" s="107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1">
        <v>8</v>
      </c>
      <c r="B1265" s="107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1">
        <v>9</v>
      </c>
      <c r="B1266" s="107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1">
        <v>10</v>
      </c>
      <c r="B1267" s="107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1">
        <v>11</v>
      </c>
      <c r="B1268" s="107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1">
        <v>12</v>
      </c>
      <c r="B1269" s="107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1">
        <v>13</v>
      </c>
      <c r="B1270" s="107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1">
        <v>14</v>
      </c>
      <c r="B1271" s="107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1">
        <v>15</v>
      </c>
      <c r="B1272" s="107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1">
        <v>16</v>
      </c>
      <c r="B1273" s="107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1">
        <v>17</v>
      </c>
      <c r="B1274" s="107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1">
        <v>18</v>
      </c>
      <c r="B1275" s="107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1">
        <v>19</v>
      </c>
      <c r="B1276" s="107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1">
        <v>20</v>
      </c>
      <c r="B1277" s="107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1">
        <v>21</v>
      </c>
      <c r="B1278" s="107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1">
        <v>22</v>
      </c>
      <c r="B1279" s="107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1">
        <v>23</v>
      </c>
      <c r="B1280" s="107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1">
        <v>24</v>
      </c>
      <c r="B1281" s="107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1">
        <v>25</v>
      </c>
      <c r="B1282" s="107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1">
        <v>26</v>
      </c>
      <c r="B1283" s="107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1">
        <v>27</v>
      </c>
      <c r="B1284" s="107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1">
        <v>28</v>
      </c>
      <c r="B1285" s="107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1">
        <v>29</v>
      </c>
      <c r="B1286" s="107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1">
        <v>30</v>
      </c>
      <c r="B1287" s="107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1">
        <v>1</v>
      </c>
      <c r="B1291" s="107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1">
        <v>2</v>
      </c>
      <c r="B1292" s="107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1">
        <v>3</v>
      </c>
      <c r="B1293" s="107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1">
        <v>4</v>
      </c>
      <c r="B1294" s="107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1">
        <v>5</v>
      </c>
      <c r="B1295" s="107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1">
        <v>6</v>
      </c>
      <c r="B1296" s="107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1">
        <v>7</v>
      </c>
      <c r="B1297" s="107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1">
        <v>8</v>
      </c>
      <c r="B1298" s="107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1">
        <v>9</v>
      </c>
      <c r="B1299" s="107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1">
        <v>10</v>
      </c>
      <c r="B1300" s="107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1">
        <v>11</v>
      </c>
      <c r="B1301" s="107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1">
        <v>12</v>
      </c>
      <c r="B1302" s="107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1">
        <v>13</v>
      </c>
      <c r="B1303" s="107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1">
        <v>14</v>
      </c>
      <c r="B1304" s="107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1">
        <v>15</v>
      </c>
      <c r="B1305" s="107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1">
        <v>16</v>
      </c>
      <c r="B1306" s="107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1">
        <v>17</v>
      </c>
      <c r="B1307" s="107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1">
        <v>18</v>
      </c>
      <c r="B1308" s="107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1">
        <v>19</v>
      </c>
      <c r="B1309" s="107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1">
        <v>20</v>
      </c>
      <c r="B1310" s="107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1">
        <v>21</v>
      </c>
      <c r="B1311" s="107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1">
        <v>22</v>
      </c>
      <c r="B1312" s="107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1">
        <v>23</v>
      </c>
      <c r="B1313" s="107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1">
        <v>24</v>
      </c>
      <c r="B1314" s="107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1">
        <v>25</v>
      </c>
      <c r="B1315" s="107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1">
        <v>26</v>
      </c>
      <c r="B1316" s="107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1">
        <v>27</v>
      </c>
      <c r="B1317" s="107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1">
        <v>28</v>
      </c>
      <c r="B1318" s="107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1">
        <v>29</v>
      </c>
      <c r="B1319" s="107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1">
        <v>30</v>
      </c>
      <c r="B1320" s="107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2017-08-30T12:17:36Z</cp:lastPrinted>
  <dcterms:created xsi:type="dcterms:W3CDTF">2012-03-13T00:50:25Z</dcterms:created>
  <dcterms:modified xsi:type="dcterms:W3CDTF">2020-11-20T06:42:39Z</dcterms:modified>
</cp:coreProperties>
</file>