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256格納（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oncurrentCalc="0"/>
</workbook>
</file>

<file path=xl/calcChain.xml><?xml version="1.0" encoding="utf-8"?>
<calcChain xmlns="http://schemas.openxmlformats.org/spreadsheetml/2006/main">
  <c r="AI34" i="3" l="1"/>
  <c r="AM34" i="3"/>
  <c r="AE34"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<sst xmlns="http://schemas.openxmlformats.org/spreadsheetml/2006/main" count="3005" uniqueCount="730">
  <si>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</si>
  <si>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</si>
  <si>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</si>
  <si>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</si>
  <si>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</si>
  <si>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</si>
  <si>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</si>
  <si>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</si>
  <si>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</si>
  <si>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</si>
  <si>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</si>
  <si>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</si>
  <si>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</si>
  <si>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</si>
  <si>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</si>
  <si>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</si>
  <si>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</si>
  <si>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</si>
  <si>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</si>
  <si>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</si>
  <si>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</si>
  <si>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</si>
  <si>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</si>
  <si>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</si>
  <si>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</si>
  <si>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</si>
  <si>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</si>
  <si>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</si>
  <si>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</si>
  <si>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</si>
  <si>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</si>
  <si>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</si>
  <si>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</si>
  <si>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</si>
  <si>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</si>
  <si>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</si>
  <si>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</si>
  <si>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</si>
  <si>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</si>
  <si>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</si>
  <si>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</si>
  <si>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</si>
  <si>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</si>
  <si>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</si>
  <si>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</si>
  <si>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</si>
  <si>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</si>
  <si>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</si>
  <si>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</si>
  <si>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</si>
  <si>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</si>
  <si>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</si>
  <si>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</si>
  <si>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</si>
  <si>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</si>
  <si>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</si>
  <si>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</si>
  <si>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</si>
  <si>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</si>
  <si>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</si>
  <si>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</si>
  <si>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</si>
  <si>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</si>
  <si>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</si>
  <si>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</si>
  <si>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</si>
  <si>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</si>
  <si>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</si>
  <si>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</si>
  <si>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</si>
  <si>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</si>
  <si>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</si>
  <si>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</si>
  <si>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</si>
  <si>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</si>
  <si>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</si>
  <si>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</si>
  <si>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</si>
  <si>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</si>
  <si>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</si>
  <si>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</si>
  <si>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</si>
  <si>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</si>
  <si>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</si>
  <si>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</si>
  <si>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</si>
  <si>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</si>
  <si>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</si>
  <si>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</si>
  <si>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</si>
  <si>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</si>
  <si>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</si>
  <si>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</si>
  <si>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</si>
  <si>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</si>
  <si>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</si>
  <si>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</si>
  <si>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</si>
  <si>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</si>
  <si>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</si>
  <si>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</si>
  <si>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</si>
  <si>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</si>
  <si>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</si>
  <si>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</si>
  <si>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</si>
  <si>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</si>
  <si>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</si>
  <si>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</si>
  <si>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</si>
  <si>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</si>
  <si>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</si>
  <si>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</si>
  <si>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</si>
  <si>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</si>
  <si>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</si>
  <si>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</si>
  <si>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</si>
  <si>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</si>
  <si>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</si>
  <si>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</si>
  <si>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</si>
  <si>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</si>
  <si>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</si>
  <si>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</si>
  <si>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</si>
  <si>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</si>
  <si>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</si>
  <si>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</si>
  <si>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</si>
  <si>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</si>
  <si>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</si>
  <si>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</si>
  <si>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</si>
  <si>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</si>
  <si>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</si>
  <si>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</si>
  <si>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</si>
  <si>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</si>
  <si>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</si>
  <si>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</si>
  <si>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</si>
  <si>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</si>
  <si>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</si>
  <si>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</si>
  <si>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</si>
  <si>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</si>
  <si>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</si>
  <si>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</si>
  <si>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</si>
  <si>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</si>
  <si>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</si>
  <si>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</si>
  <si>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</si>
  <si>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</si>
  <si>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</si>
  <si>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</si>
  <si>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</si>
  <si>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</si>
  <si>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</si>
  <si>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</si>
  <si>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</si>
  <si>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</si>
  <si>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</si>
  <si>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</si>
  <si>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</si>
  <si>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</si>
  <si>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</si>
  <si>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</si>
  <si>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</si>
  <si>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</si>
  <si>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</si>
  <si>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</si>
  <si>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</si>
  <si>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</si>
  <si>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</si>
  <si>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</si>
  <si>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</si>
  <si>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</si>
  <si>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</si>
  <si>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</si>
  <si>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</si>
  <si>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</si>
  <si>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</si>
  <si>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</si>
  <si>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</si>
  <si>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</si>
  <si>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</si>
  <si>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</si>
  <si>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</si>
  <si>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</si>
  <si>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</si>
  <si>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</si>
  <si>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</si>
  <si>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</si>
  <si>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</si>
  <si>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</si>
  <si>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</si>
  <si>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</si>
  <si>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</si>
  <si>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</si>
  <si>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</si>
  <si>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</si>
  <si>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</si>
  <si>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</si>
  <si>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</si>
  <si>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</si>
  <si>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</si>
  <si>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</si>
  <si>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</si>
  <si>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</si>
  <si>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</si>
  <si>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</si>
  <si>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</si>
  <si>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</si>
  <si>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</si>
  <si>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</si>
  <si>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</si>
  <si>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</si>
  <si>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</si>
  <si>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</si>
  <si>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</si>
  <si>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</si>
  <si>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</si>
  <si>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</si>
  <si>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</si>
  <si>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</si>
  <si>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</si>
  <si>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</si>
  <si>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</si>
  <si>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</si>
  <si>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</si>
  <si>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</si>
  <si>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</si>
  <si>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</si>
  <si>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</si>
  <si>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</si>
  <si>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</si>
  <si>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</si>
  <si>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</si>
  <si>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</si>
  <si>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</si>
  <si>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</si>
  <si>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</si>
  <si>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</si>
  <si>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</si>
  <si>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</si>
  <si>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</si>
  <si>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</si>
  <si>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</si>
  <si>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</si>
  <si>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</si>
  <si>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</si>
  <si>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</si>
  <si>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</si>
  <si>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</si>
  <si>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</si>
  <si>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</si>
  <si>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</si>
  <si>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</si>
  <si>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</si>
  <si>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</si>
  <si>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</si>
  <si>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</si>
  <si>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</si>
  <si>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</si>
  <si>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</si>
  <si>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</si>
  <si>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</si>
  <si>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</si>
  <si>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</si>
  <si>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</si>
  <si>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</si>
  <si>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</si>
  <si>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</si>
  <si>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</si>
  <si>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</si>
  <si>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</si>
  <si>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</si>
  <si>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</si>
  <si>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</si>
  <si>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</si>
  <si>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</si>
  <si>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</si>
  <si>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</si>
  <si>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</si>
  <si>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</si>
  <si>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</si>
  <si>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</si>
  <si>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</si>
  <si>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</si>
  <si>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</si>
  <si>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</si>
  <si>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</si>
  <si>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</si>
  <si>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</si>
  <si>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</si>
  <si>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</si>
  <si>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</si>
  <si>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</si>
  <si>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</si>
  <si>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</si>
  <si>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</si>
  <si>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</si>
  <si>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</si>
  <si>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</si>
  <si>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</si>
  <si>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</si>
  <si>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</si>
  <si>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</si>
  <si>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</si>
  <si>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</si>
  <si>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</si>
  <si>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</si>
  <si>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</si>
  <si>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</si>
  <si>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</si>
  <si>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</si>
  <si>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</si>
  <si>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</si>
  <si>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</si>
  <si>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</si>
  <si>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</si>
  <si>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</si>
  <si>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</si>
  <si>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</si>
  <si>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</si>
  <si>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</si>
  <si>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</si>
  <si>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</si>
  <si>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</si>
  <si>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</si>
  <si>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</si>
  <si>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</si>
  <si>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</si>
  <si>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</si>
  <si>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</si>
  <si>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</si>
  <si>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</si>
  <si>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</si>
  <si>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</si>
  <si>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</si>
  <si>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</si>
  <si>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</si>
  <si>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</si>
  <si>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</si>
  <si>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</si>
  <si>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</si>
  <si>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</si>
  <si>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</si>
  <si>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</si>
  <si>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</si>
  <si>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</si>
  <si>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</si>
  <si>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</si>
  <si>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</si>
  <si>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</si>
  <si>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</si>
  <si>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</si>
  <si>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</si>
  <si>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</si>
  <si>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</si>
  <si>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</si>
  <si>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</si>
  <si>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</si>
  <si>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</si>
  <si>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</si>
  <si>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</si>
  <si>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</si>
  <si>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</si>
  <si>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</si>
  <si>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</si>
  <si>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</si>
  <si>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</si>
  <si>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</si>
  <si>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</si>
  <si>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</si>
  <si>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</si>
  <si>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</si>
  <si>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</si>
  <si>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</si>
  <si>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</si>
  <si>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</si>
  <si>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</si>
  <si>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</si>
  <si>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</si>
  <si>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</si>
  <si>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</si>
  <si>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</si>
  <si>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</si>
  <si>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</si>
  <si>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</si>
  <si>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</si>
  <si>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</si>
  <si>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</si>
  <si>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</si>
  <si>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</si>
  <si>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</si>
  <si>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</si>
  <si>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</si>
  <si>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</si>
  <si>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</si>
  <si>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</si>
  <si>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</si>
  <si>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</si>
  <si>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</si>
  <si>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</si>
  <si>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</si>
  <si>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</si>
  <si>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</si>
  <si>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</si>
  <si>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</si>
  <si>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</si>
  <si>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</si>
  <si>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</si>
  <si>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</si>
  <si>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</si>
  <si>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</si>
  <si>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</si>
  <si>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</si>
  <si>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</si>
  <si>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</si>
  <si>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</si>
  <si>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</si>
  <si>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</si>
  <si>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</si>
  <si>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</si>
  <si>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</si>
  <si>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</si>
  <si>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</si>
  <si>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</si>
  <si>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</si>
  <si>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</si>
  <si>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</si>
  <si>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</si>
  <si>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</si>
  <si>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</si>
  <si>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</si>
  <si>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</si>
  <si>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</si>
  <si>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</si>
  <si>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</si>
  <si>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</si>
  <si>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</si>
  <si>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</si>
  <si>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</si>
  <si>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</si>
  <si>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</si>
  <si>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</si>
  <si>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</si>
  <si>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</si>
  <si>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</si>
  <si>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</si>
  <si>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</si>
  <si>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</si>
  <si>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</si>
  <si>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</si>
  <si>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</si>
  <si>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</si>
  <si>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</si>
  <si>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</si>
  <si>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</si>
  <si>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</si>
  <si>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</si>
  <si>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</si>
  <si>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</si>
  <si>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</si>
  <si>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</si>
  <si>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</si>
  <si>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</si>
  <si>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</si>
  <si>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</si>
  <si>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</si>
  <si>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</si>
  <si>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</si>
  <si>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</si>
  <si>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</si>
  <si>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</si>
  <si>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</si>
  <si>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</si>
  <si>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</si>
  <si>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</si>
  <si>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</si>
  <si>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</si>
  <si>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</si>
  <si>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</si>
  <si>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</si>
  <si>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</si>
  <si>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</si>
  <si>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</si>
  <si>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</si>
  <si>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</si>
  <si>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</si>
  <si>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</si>
  <si>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</si>
  <si>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</si>
  <si>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</si>
  <si>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</si>
  <si>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</si>
  <si>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</si>
  <si>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</si>
  <si>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</si>
  <si>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</si>
  <si>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</si>
  <si>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</si>
  <si>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</si>
  <si>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</si>
  <si>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</si>
  <si>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</si>
  <si>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</si>
  <si>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</si>
  <si>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</si>
  <si>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</si>
  <si>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</si>
  <si>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</si>
  <si>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</si>
  <si>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</si>
  <si>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</si>
  <si>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</si>
  <si>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</si>
  <si>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</si>
  <si>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</si>
  <si>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</si>
  <si>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</si>
  <si>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</si>
  <si>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</si>
  <si>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</si>
  <si>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</si>
  <si>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</si>
  <si>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</si>
  <si>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</si>
  <si>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</si>
  <si>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</si>
  <si>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</si>
  <si>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</si>
  <si>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</si>
  <si>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</si>
  <si>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</si>
  <si>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</si>
  <si>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海洋鉱物資源広域探査システム開発</t>
    <phoneticPr fontId="5"/>
  </si>
  <si>
    <t>研究開発局</t>
    <phoneticPr fontId="5"/>
  </si>
  <si>
    <t>海洋地球課</t>
    <phoneticPr fontId="5"/>
  </si>
  <si>
    <t>海洋基本法第17条、第22条、第23条、第24条</t>
    <phoneticPr fontId="5"/>
  </si>
  <si>
    <t>海洋基本計画（平成25年4月閣議決定）
第5期科学技術基本計画（平成28年1月閣議決定）
海洋エネルギー・鉱物資源開発計画（平成25年12月経済産業省）　等</t>
    <phoneticPr fontId="5"/>
  </si>
  <si>
    <t>我が国周辺海域において確認されている海底熱水鉱床、コバルトリッチクラスト等の海洋鉱物資源の賦存量を効率的かつ効果的に把握するためのセンサー等については、大学等の知見を活用した開発及び実海域における実証が進められてきた。このため、実際の資源探査に用いるためには、技術の汎用化とともに各々のセンサー技術を統合・システム化することが必要である。本事業では、海洋鉱物資源の探査にとって必要な情報が得られる技術の実用化を進めるとともに、それらの技術を組合わせた広域探査システムの開発などを行う。</t>
    <phoneticPr fontId="5"/>
  </si>
  <si>
    <t>○</t>
  </si>
  <si>
    <t>○</t>
    <phoneticPr fontId="5"/>
  </si>
  <si>
    <t>-</t>
    <phoneticPr fontId="5"/>
  </si>
  <si>
    <t>-</t>
    <phoneticPr fontId="5"/>
  </si>
  <si>
    <t>科学技術試験研究委託費</t>
    <rPh sb="0" eb="2">
      <t>カガク</t>
    </rPh>
    <rPh sb="2" eb="4">
      <t>ギジュツ</t>
    </rPh>
    <rPh sb="4" eb="6">
      <t>シケン</t>
    </rPh>
    <rPh sb="6" eb="8">
      <t>ケンキュウ</t>
    </rPh>
    <rPh sb="8" eb="11">
      <t>イタクヒ</t>
    </rPh>
    <phoneticPr fontId="5"/>
  </si>
  <si>
    <t>件</t>
    <rPh sb="0" eb="1">
      <t>ケン</t>
    </rPh>
    <phoneticPr fontId="5"/>
  </si>
  <si>
    <t>-</t>
    <phoneticPr fontId="5"/>
  </si>
  <si>
    <t>海洋鉱物資源の探査にとって必要な情報が得られる技術の実用化を進めるとともに、それらの技術を組合わせた広域探査システムの開発を実施し、得られた技術については民間企業等への技術移転を進めている。これまでに７件の成果が技術移転している。技術移転を進めることで、民間企業単独ではリスクやコストが高い海洋開発分野での研究開発費用について低減させることができており、上位施策の達成目標の一つである「海洋鉱物資源量を把握するための調査研究、探査システムの確立」に貢献するものである。</t>
    <phoneticPr fontId="5"/>
  </si>
  <si>
    <t>国民の期待が高まっている今後の海洋資源開発等に大きく貢献しうるものである。</t>
    <phoneticPr fontId="5"/>
  </si>
  <si>
    <t xml:space="preserve">陸上に比べて実海域における実証試験には非常にコストがかかり、採算が見込める段階ではない。 </t>
    <phoneticPr fontId="5"/>
  </si>
  <si>
    <t xml:space="preserve">科学技術・学術審議会海洋開発分科会の審議・報告書を踏まえ、我が国の海洋政策にとって優先度が高いと判断されている。                 </t>
    <phoneticPr fontId="5"/>
  </si>
  <si>
    <t>本事業は、文部科学省が研究課題を平成25年度に公募し、本プログラムの外部評価委員会において審査（企画競争）を実施した結果、研究内容及び計画や実施体制の妥当性等の観点から、高い評価を受けて採択されたものである。委託先機関は、海洋鉱物資源における世界的先端の技術開発を行い、深海の資源探査をリードする技術を保有していることから、適切である。
当該事業は複数年実施する研究開発事業であることから、2年目以降も継続するため、形式的には競争性のない随意契約となるが、事業開始年度には上述のとおり公募を実施し、外部評価委員会において審査（企画競争）を実施していることから、競争性は確保されている。また、課題の進捗状況や外部評価委員会による研究計画の助言等の進捗管理を反映し、毎年度適宜見直しをしている。</t>
    <phoneticPr fontId="5"/>
  </si>
  <si>
    <t xml:space="preserve">外部評価委員会において、受益者との負担関係についても妥当であると判断している。  </t>
    <phoneticPr fontId="5"/>
  </si>
  <si>
    <t>外部評価委員会において、単位当たりコスト水準を審査、妥当であると判断している。</t>
    <phoneticPr fontId="5"/>
  </si>
  <si>
    <t>科学技術・学術政策局、研究振興局及び研究開発局委託事業事務処理要項を踏まえ、委託機関に対しては、委託契約前にヒアリング等により支出の確認・指導を行なった。</t>
    <phoneticPr fontId="5"/>
  </si>
  <si>
    <t xml:space="preserve">事業終了後には書面及び現地調査による額の確定調査を実施し、全ての支出先・使途の把握を行っている。 </t>
    <phoneticPr fontId="5"/>
  </si>
  <si>
    <t>‐</t>
  </si>
  <si>
    <t>外部評価委員会においてコスト水準の審査・評価と併せて事業の有効性・効率性についても評価・助言・指導をしている。</t>
    <phoneticPr fontId="5"/>
  </si>
  <si>
    <t>外部評価委員会において、事業の事前・中間で各課題を専門的な見地から評価した。</t>
    <phoneticPr fontId="5"/>
  </si>
  <si>
    <t xml:space="preserve">外部評価委員会において、コストについて評価した。 </t>
    <phoneticPr fontId="5"/>
  </si>
  <si>
    <t xml:space="preserve">プログラムディレクターが、各課題の進捗状況を把握しつつ、各実施機関へ助言・指導を行うなど、実効性向上に係る取組を担保している。     
</t>
    <phoneticPr fontId="5"/>
  </si>
  <si>
    <t xml:space="preserve">開発された知財については、文部科学省や他省庁が実施する海洋資源研究に活用されている。                 
</t>
    <phoneticPr fontId="5"/>
  </si>
  <si>
    <t>内閣府</t>
  </si>
  <si>
    <t>経済産業省</t>
  </si>
  <si>
    <t xml:space="preserve">戦略的イノベーション創造プログラム（エネルギー分野、次世代インフラ分野及び地域資源分野） </t>
    <phoneticPr fontId="5"/>
  </si>
  <si>
    <t>深海底資源基礎調査事業</t>
    <phoneticPr fontId="5"/>
  </si>
  <si>
    <t>平成25年度においては、複数のセンサーを組み合わせた実海域試験に成功する等、政策の目標が着実に達成されている。外部評価委員会において、平成26年度からは新たに有望課題として２テーマを追加しており、海洋鉱物資源広域探査システム開発にむけて事業が進んでいっている。中間評価委員会において、適切な総括的指導により、全体として実用化が促進されており、多くの成果について技術移転が進捗している。また、集中観測、複合観測、複合解析を重点的に実施する計画は適切である。今後、対象主要海域別の特徴にも留保し、開発技術を組み合わせて全体としての探査手法の確立を期待すると評価された。</t>
    <phoneticPr fontId="5"/>
  </si>
  <si>
    <t>本事業は、運営委員会等において、プログラムディレクターが成果や進捗状況に応じて、実施機関へ今後の計画等への助言・指導を行うなど、実効性を向上させる取組を実施していく予定である。また、事業終了後は、外部評価委員会による事業終了評価を実施し、今後の海洋鉱物資源関係の研究開発計画に反映していく予定である。</t>
    <phoneticPr fontId="5"/>
  </si>
  <si>
    <t>新23-0060</t>
    <phoneticPr fontId="5"/>
  </si>
  <si>
    <t>0305</t>
    <phoneticPr fontId="5"/>
  </si>
  <si>
    <t>新25-0025　0301</t>
    <phoneticPr fontId="5"/>
  </si>
  <si>
    <t>0299</t>
    <phoneticPr fontId="5"/>
  </si>
  <si>
    <t>0289</t>
    <phoneticPr fontId="5"/>
  </si>
  <si>
    <t>0285</t>
    <phoneticPr fontId="5"/>
  </si>
  <si>
    <t>設備備品費</t>
  </si>
  <si>
    <t>試作品費</t>
  </si>
  <si>
    <t>試作品費</t>
    <rPh sb="0" eb="3">
      <t>シサクヒン</t>
    </rPh>
    <rPh sb="3" eb="4">
      <t>ヒ</t>
    </rPh>
    <phoneticPr fontId="5"/>
  </si>
  <si>
    <t>人件費</t>
  </si>
  <si>
    <t>人件費</t>
    <rPh sb="0" eb="3">
      <t>ジンケンヒ</t>
    </rPh>
    <phoneticPr fontId="5"/>
  </si>
  <si>
    <t>一般管理費</t>
  </si>
  <si>
    <t>直接経費の10％</t>
  </si>
  <si>
    <t>直接経費の10％</t>
    <rPh sb="0" eb="2">
      <t>チョクセツ</t>
    </rPh>
    <rPh sb="2" eb="4">
      <t>ケイヒ</t>
    </rPh>
    <phoneticPr fontId="5"/>
  </si>
  <si>
    <t>雑役務費</t>
  </si>
  <si>
    <t>国内旅費</t>
  </si>
  <si>
    <t>借損料</t>
  </si>
  <si>
    <t>外国旅費</t>
  </si>
  <si>
    <t>外国旅費</t>
    <rPh sb="0" eb="4">
      <t>ガイコクリョヒ</t>
    </rPh>
    <phoneticPr fontId="5"/>
  </si>
  <si>
    <t>その他</t>
  </si>
  <si>
    <t>その他</t>
    <rPh sb="2" eb="3">
      <t>タ</t>
    </rPh>
    <phoneticPr fontId="5"/>
  </si>
  <si>
    <t>実験施設等</t>
    <rPh sb="0" eb="2">
      <t>ジッケン</t>
    </rPh>
    <rPh sb="2" eb="4">
      <t>シセツ</t>
    </rPh>
    <rPh sb="4" eb="5">
      <t>トウ</t>
    </rPh>
    <phoneticPr fontId="5"/>
  </si>
  <si>
    <t>消耗品費</t>
  </si>
  <si>
    <t>消耗品費</t>
    <rPh sb="0" eb="3">
      <t>ショウモウヒン</t>
    </rPh>
    <rPh sb="3" eb="4">
      <t>ヒ</t>
    </rPh>
    <phoneticPr fontId="5"/>
  </si>
  <si>
    <t>消費税相当額等</t>
    <rPh sb="0" eb="3">
      <t>ショウヒゼイ</t>
    </rPh>
    <rPh sb="3" eb="5">
      <t>ソウトウ</t>
    </rPh>
    <rPh sb="5" eb="6">
      <t>ガク</t>
    </rPh>
    <rPh sb="6" eb="7">
      <t>トウ</t>
    </rPh>
    <phoneticPr fontId="5"/>
  </si>
  <si>
    <t>調査分析費用</t>
    <rPh sb="0" eb="2">
      <t>チョウサ</t>
    </rPh>
    <rPh sb="2" eb="4">
      <t>ブンセキ</t>
    </rPh>
    <rPh sb="4" eb="6">
      <t>ヒヨウ</t>
    </rPh>
    <phoneticPr fontId="5"/>
  </si>
  <si>
    <t>調査研究用機器</t>
    <rPh sb="5" eb="7">
      <t>キキ</t>
    </rPh>
    <phoneticPr fontId="5"/>
  </si>
  <si>
    <t>調査研究用試作品</t>
    <rPh sb="5" eb="7">
      <t>シサク</t>
    </rPh>
    <rPh sb="7" eb="8">
      <t>ヒン</t>
    </rPh>
    <phoneticPr fontId="5"/>
  </si>
  <si>
    <t>業務担当職員等</t>
    <rPh sb="0" eb="2">
      <t>ギョウム</t>
    </rPh>
    <rPh sb="2" eb="4">
      <t>タントウ</t>
    </rPh>
    <rPh sb="4" eb="6">
      <t>ショクイン</t>
    </rPh>
    <rPh sb="6" eb="7">
      <t>トウ</t>
    </rPh>
    <phoneticPr fontId="5"/>
  </si>
  <si>
    <t>業務担当職員等</t>
    <rPh sb="0" eb="6">
      <t>ギョウムタントウショクイン</t>
    </rPh>
    <rPh sb="6" eb="7">
      <t>トウ</t>
    </rPh>
    <phoneticPr fontId="5"/>
  </si>
  <si>
    <t>一般管理費</t>
    <rPh sb="0" eb="5">
      <t>イッパンカンリヒ</t>
    </rPh>
    <phoneticPr fontId="5"/>
  </si>
  <si>
    <t>消耗品費等</t>
  </si>
  <si>
    <t>消耗品費等</t>
    <rPh sb="0" eb="3">
      <t>ショウモウヒン</t>
    </rPh>
    <rPh sb="3" eb="4">
      <t>ヒ</t>
    </rPh>
    <rPh sb="4" eb="5">
      <t>トウ</t>
    </rPh>
    <phoneticPr fontId="5"/>
  </si>
  <si>
    <t>雑役務費</t>
    <phoneticPr fontId="5"/>
  </si>
  <si>
    <t>借損料</t>
    <phoneticPr fontId="5"/>
  </si>
  <si>
    <t>人件費</t>
    <phoneticPr fontId="5"/>
  </si>
  <si>
    <t>一般管理費</t>
    <phoneticPr fontId="5"/>
  </si>
  <si>
    <t>その他</t>
    <phoneticPr fontId="5"/>
  </si>
  <si>
    <t>国内旅費等</t>
  </si>
  <si>
    <t>国内旅費等</t>
    <rPh sb="0" eb="2">
      <t>コクナイ</t>
    </rPh>
    <rPh sb="2" eb="4">
      <t>リョヒ</t>
    </rPh>
    <rPh sb="4" eb="5">
      <t>トウ</t>
    </rPh>
    <phoneticPr fontId="5"/>
  </si>
  <si>
    <t>国際会議出席に係る旅費</t>
    <phoneticPr fontId="5"/>
  </si>
  <si>
    <t>国際会議出席に係る旅費</t>
    <phoneticPr fontId="5"/>
  </si>
  <si>
    <t>直接経費の10％</t>
    <phoneticPr fontId="5"/>
  </si>
  <si>
    <t>直接経費の10％</t>
    <phoneticPr fontId="5"/>
  </si>
  <si>
    <t>調査研究用試作品</t>
    <phoneticPr fontId="5"/>
  </si>
  <si>
    <t>雑役務費</t>
    <rPh sb="0" eb="4">
      <t>ザツエキムヒ</t>
    </rPh>
    <phoneticPr fontId="5"/>
  </si>
  <si>
    <t>調査分析費用等</t>
    <rPh sb="0" eb="2">
      <t>チョウサ</t>
    </rPh>
    <rPh sb="2" eb="4">
      <t>ブンセキ</t>
    </rPh>
    <rPh sb="4" eb="6">
      <t>ヒヨウ</t>
    </rPh>
    <rPh sb="6" eb="7">
      <t>トウ</t>
    </rPh>
    <phoneticPr fontId="5"/>
  </si>
  <si>
    <t>調査旅費等</t>
    <phoneticPr fontId="5"/>
  </si>
  <si>
    <t>調査研究用試作品</t>
    <phoneticPr fontId="5"/>
  </si>
  <si>
    <t>外国旅費等</t>
    <rPh sb="0" eb="2">
      <t>ガイコク</t>
    </rPh>
    <rPh sb="2" eb="4">
      <t>リョヒ</t>
    </rPh>
    <rPh sb="4" eb="5">
      <t>トウ</t>
    </rPh>
    <phoneticPr fontId="5"/>
  </si>
  <si>
    <t>調査研究用試作品</t>
    <rPh sb="0" eb="2">
      <t>チョウサ</t>
    </rPh>
    <rPh sb="2" eb="5">
      <t>ケンキュウヨウ</t>
    </rPh>
    <rPh sb="5" eb="8">
      <t>シサクヒン</t>
    </rPh>
    <phoneticPr fontId="5"/>
  </si>
  <si>
    <t>調査研究用機器</t>
    <rPh sb="0" eb="2">
      <t>チョウサ</t>
    </rPh>
    <rPh sb="2" eb="4">
      <t>ケンキュウ</t>
    </rPh>
    <rPh sb="4" eb="5">
      <t>ヨウ</t>
    </rPh>
    <rPh sb="5" eb="7">
      <t>キキ</t>
    </rPh>
    <phoneticPr fontId="5"/>
  </si>
  <si>
    <t>調査研究用消耗品</t>
    <phoneticPr fontId="5"/>
  </si>
  <si>
    <t>調査研究用消耗品</t>
    <phoneticPr fontId="5"/>
  </si>
  <si>
    <t>一般管理費等</t>
  </si>
  <si>
    <t>補助者</t>
    <rPh sb="0" eb="3">
      <t>ホジョシャ</t>
    </rPh>
    <phoneticPr fontId="5"/>
  </si>
  <si>
    <t>調査分析費用等</t>
    <phoneticPr fontId="5"/>
  </si>
  <si>
    <t>G.（研）海洋研究開発機構</t>
    <rPh sb="3" eb="4">
      <t>ケン</t>
    </rPh>
    <rPh sb="5" eb="13">
      <t>カイヨウケンキュウカイハツキコウ</t>
    </rPh>
    <phoneticPr fontId="5"/>
  </si>
  <si>
    <t>雑役務費</t>
    <phoneticPr fontId="5"/>
  </si>
  <si>
    <t>一般管理費</t>
    <phoneticPr fontId="5"/>
  </si>
  <si>
    <t>直接経費の10％</t>
    <phoneticPr fontId="5"/>
  </si>
  <si>
    <t>その他</t>
    <phoneticPr fontId="5"/>
  </si>
  <si>
    <t>調査分析費用等</t>
    <phoneticPr fontId="5"/>
  </si>
  <si>
    <t>H.（研）防災科学技術研究所</t>
    <rPh sb="3" eb="4">
      <t>ケン</t>
    </rPh>
    <rPh sb="5" eb="7">
      <t>ボウサイ</t>
    </rPh>
    <rPh sb="7" eb="9">
      <t>カガク</t>
    </rPh>
    <rPh sb="9" eb="11">
      <t>ギジュツ</t>
    </rPh>
    <rPh sb="11" eb="14">
      <t>ケンキュウジョ</t>
    </rPh>
    <phoneticPr fontId="5"/>
  </si>
  <si>
    <t>I.（株）地球科学総合研究所</t>
    <rPh sb="2" eb="5">
      <t>カブ</t>
    </rPh>
    <rPh sb="5" eb="7">
      <t>チキュウ</t>
    </rPh>
    <rPh sb="7" eb="9">
      <t>カガク</t>
    </rPh>
    <rPh sb="9" eb="11">
      <t>ソウゴウ</t>
    </rPh>
    <rPh sb="11" eb="14">
      <t>ケンキュウジョ</t>
    </rPh>
    <phoneticPr fontId="5"/>
  </si>
  <si>
    <t>業務担当職員</t>
  </si>
  <si>
    <t>人件費等</t>
    <rPh sb="0" eb="3">
      <t>ジンケンヒ</t>
    </rPh>
    <rPh sb="3" eb="4">
      <t>トウ</t>
    </rPh>
    <phoneticPr fontId="5"/>
  </si>
  <si>
    <t>国立大学法人東京大学</t>
  </si>
  <si>
    <t>海洋鉱物資源広域探査システム開発</t>
  </si>
  <si>
    <t>-</t>
  </si>
  <si>
    <t>-</t>
    <phoneticPr fontId="5"/>
  </si>
  <si>
    <t>国立大学法人九州工業大学</t>
    <phoneticPr fontId="5"/>
  </si>
  <si>
    <t>A.国立大学法人東京大学</t>
    <rPh sb="8" eb="10">
      <t>トウキョウ</t>
    </rPh>
    <rPh sb="10" eb="12">
      <t>ダイガク</t>
    </rPh>
    <phoneticPr fontId="5"/>
  </si>
  <si>
    <t>B.国立大学法人九州工業大学</t>
    <rPh sb="8" eb="14">
      <t>キュウシュウコウギョウダイガク</t>
    </rPh>
    <phoneticPr fontId="5"/>
  </si>
  <si>
    <t>システマチックな熱水鉱床探査手法の構築等</t>
    <phoneticPr fontId="5"/>
  </si>
  <si>
    <t>D.国立大学法人京都大学</t>
    <rPh sb="8" eb="10">
      <t>キョウト</t>
    </rPh>
    <rPh sb="10" eb="12">
      <t>ダイガク</t>
    </rPh>
    <phoneticPr fontId="5"/>
  </si>
  <si>
    <t>E.国立大学法人高知大学</t>
    <rPh sb="8" eb="10">
      <t>コウチ</t>
    </rPh>
    <rPh sb="10" eb="12">
      <t>ダイガク</t>
    </rPh>
    <phoneticPr fontId="5"/>
  </si>
  <si>
    <t>F. 国立大学法人東京海洋大学</t>
    <rPh sb="9" eb="11">
      <t>トウキョウ</t>
    </rPh>
    <rPh sb="11" eb="13">
      <t>カイヨウ</t>
    </rPh>
    <rPh sb="13" eb="15">
      <t>ダイガク</t>
    </rPh>
    <phoneticPr fontId="5"/>
  </si>
  <si>
    <t>C.学校法人早稲田大学</t>
    <rPh sb="2" eb="4">
      <t>ガッコウ</t>
    </rPh>
    <rPh sb="4" eb="6">
      <t>ホウジン</t>
    </rPh>
    <rPh sb="6" eb="9">
      <t>ワセダ</t>
    </rPh>
    <rPh sb="9" eb="11">
      <t>ダイガク</t>
    </rPh>
    <phoneticPr fontId="5"/>
  </si>
  <si>
    <t>海底熱水鉱床の電磁誘導探査技術の実用化</t>
    <phoneticPr fontId="5"/>
  </si>
  <si>
    <t>学校法人早稲田大学</t>
    <rPh sb="0" eb="4">
      <t>ガッコウホウジン</t>
    </rPh>
    <rPh sb="4" eb="9">
      <t>ワセダダイガク</t>
    </rPh>
    <phoneticPr fontId="5"/>
  </si>
  <si>
    <t>国立大学法人京都大学</t>
    <rPh sb="0" eb="2">
      <t>コクリツ</t>
    </rPh>
    <rPh sb="2" eb="4">
      <t>ダイガク</t>
    </rPh>
    <rPh sb="4" eb="6">
      <t>ホウジン</t>
    </rPh>
    <rPh sb="6" eb="10">
      <t>キョウトダイガク</t>
    </rPh>
    <phoneticPr fontId="5"/>
  </si>
  <si>
    <t>移動体を用いた人工電流送信型電磁探査技術の開発等</t>
    <phoneticPr fontId="5"/>
  </si>
  <si>
    <t>国立大学法人高知大学</t>
  </si>
  <si>
    <t>フロー系分析システムと総合化学計測システムの研究開発及び実用化等</t>
    <phoneticPr fontId="5"/>
  </si>
  <si>
    <t>電気化学デバイスマルチセンサによる高精度計測技術の研究開発及び実用化</t>
    <phoneticPr fontId="5"/>
  </si>
  <si>
    <t>国立大学法人東京海洋大学</t>
    <rPh sb="6" eb="8">
      <t>トウキョウ</t>
    </rPh>
    <rPh sb="8" eb="10">
      <t>カイヨウ</t>
    </rPh>
    <rPh sb="10" eb="12">
      <t>ダイガク</t>
    </rPh>
    <phoneticPr fontId="5"/>
  </si>
  <si>
    <t>国立研究開発法人海洋研究開発機構</t>
  </si>
  <si>
    <t>データ統合、調査船運用等</t>
    <phoneticPr fontId="5"/>
  </si>
  <si>
    <t>海洋鉱物資源広域探査用海中重力探査システムの開発（海中移動体搭載型重力探査システムの小型重力計計測機構部の研究開発）</t>
    <phoneticPr fontId="5"/>
  </si>
  <si>
    <t>（研）防災科学技術研究所</t>
    <rPh sb="1" eb="2">
      <t>ケン</t>
    </rPh>
    <rPh sb="3" eb="7">
      <t>ボウサイカガク</t>
    </rPh>
    <rPh sb="7" eb="9">
      <t>ギジュツ</t>
    </rPh>
    <rPh sb="9" eb="12">
      <t>ケンキュウジョ</t>
    </rPh>
    <phoneticPr fontId="5"/>
  </si>
  <si>
    <t>☑</t>
  </si>
  <si>
    <t>（株）地球科学総合研究所</t>
    <rPh sb="0" eb="3">
      <t>カブ</t>
    </rPh>
    <rPh sb="3" eb="12">
      <t>チキュウカガクソウゴウケンキュウジョ</t>
    </rPh>
    <phoneticPr fontId="5"/>
  </si>
  <si>
    <t>随意契約
（その他）</t>
  </si>
  <si>
    <t>バーティカルケーブル方式反射方地震探査（VCS）システムの開発</t>
    <phoneticPr fontId="5"/>
  </si>
  <si>
    <t>国公私立大学、国立研究開発法人、民間企業等を対象に公募を行い、採択機関と委託研究契約を締結する。平成25年度に研究課題を採択し、5年間で海洋鉱物資源の探査にとって必要な情報が得られる技術の実用化を進めるとともに、それらの技術を組み合わせた広域探査システムの開発を行う。具体的には、海底熱水鉱床等の海洋鉱物資源が存在する水深3,000mまでの海域において、探査技術を実際に用いた調査を行い、データを取得、処理、解析しながら、実用化に向けた問題点を抽出し、これらの問題点を解決するために必要な高度化を行う。また、それら複数技術を用いた実海域における調査等を実施し、取得したデータを統合的に解釈することで、海洋鉱物資源の正確な分布及び量が把握可能となる効率的な広域探査システムの開発を行う。これらを通じて、5年間で実用に供することのできる技術及びシステムとして完成させるとともに、民間企業等への技術移転を進める。</t>
    <phoneticPr fontId="5"/>
  </si>
  <si>
    <t>開発した技術の民間企業等の技術移転の件数</t>
    <rPh sb="13" eb="15">
      <t>ギジュツ</t>
    </rPh>
    <rPh sb="15" eb="17">
      <t>イテン</t>
    </rPh>
    <rPh sb="18" eb="20">
      <t>ケンスウ</t>
    </rPh>
    <phoneticPr fontId="5"/>
  </si>
  <si>
    <t>平成29年度までに、開発した技術を民間企業等へ9件技術移転する</t>
    <rPh sb="0" eb="2">
      <t>ヘイセイ</t>
    </rPh>
    <rPh sb="4" eb="6">
      <t>ネンド</t>
    </rPh>
    <rPh sb="24" eb="25">
      <t>ケン</t>
    </rPh>
    <rPh sb="25" eb="27">
      <t>ギジュツ</t>
    </rPh>
    <rPh sb="27" eb="29">
      <t>イテン</t>
    </rPh>
    <phoneticPr fontId="5"/>
  </si>
  <si>
    <t>-</t>
    <phoneticPr fontId="5"/>
  </si>
  <si>
    <t>百万円</t>
    <rPh sb="0" eb="1">
      <t>ヒャク</t>
    </rPh>
    <rPh sb="1" eb="3">
      <t>マンエン</t>
    </rPh>
    <phoneticPr fontId="5"/>
  </si>
  <si>
    <t>　　百万円/発表数</t>
    <rPh sb="6" eb="8">
      <t>ハッピョウ</t>
    </rPh>
    <rPh sb="8" eb="9">
      <t>スウ</t>
    </rPh>
    <phoneticPr fontId="5"/>
  </si>
  <si>
    <t>開発成果報道発表数</t>
    <phoneticPr fontId="5"/>
  </si>
  <si>
    <t>-</t>
    <phoneticPr fontId="5"/>
  </si>
  <si>
    <t>開発した技術の民間企業等の利用件数</t>
    <phoneticPr fontId="5"/>
  </si>
  <si>
    <t>件</t>
  </si>
  <si>
    <t>9 未来社会に向けた価値創出の取組と経済・社会的課題への対応</t>
  </si>
  <si>
    <t>9-5　国家戦略上重要な基幹技術の推進</t>
  </si>
  <si>
    <t>-</t>
    <phoneticPr fontId="5"/>
  </si>
  <si>
    <t>-</t>
    <phoneticPr fontId="5"/>
  </si>
  <si>
    <t>-</t>
    <phoneticPr fontId="5"/>
  </si>
  <si>
    <t>-</t>
    <phoneticPr fontId="5"/>
  </si>
  <si>
    <t>-</t>
    <phoneticPr fontId="5"/>
  </si>
  <si>
    <t>-</t>
    <phoneticPr fontId="5"/>
  </si>
  <si>
    <t>-</t>
    <phoneticPr fontId="5"/>
  </si>
  <si>
    <t>事業実施機関へのヒアリング</t>
    <phoneticPr fontId="5"/>
  </si>
  <si>
    <t>-</t>
    <phoneticPr fontId="5"/>
  </si>
  <si>
    <t>-</t>
    <phoneticPr fontId="5"/>
  </si>
  <si>
    <t>-</t>
    <phoneticPr fontId="5"/>
  </si>
  <si>
    <t>査読付き論文発表数</t>
    <rPh sb="0" eb="3">
      <t>サドクツ</t>
    </rPh>
    <rPh sb="4" eb="6">
      <t>ロンブン</t>
    </rPh>
    <rPh sb="6" eb="8">
      <t>ハッピョウ</t>
    </rPh>
    <rPh sb="8" eb="9">
      <t>スウ</t>
    </rPh>
    <phoneticPr fontId="5"/>
  </si>
  <si>
    <t>有</t>
  </si>
  <si>
    <t>無</t>
  </si>
  <si>
    <t xml:space="preserve">本分野の政策推進については、総合科学技術・イノベーション会議及び内閣官房総合海洋政策本部主導の下で、各省の役割分担の明確化がなされており、本事業もそれに沿った形で実施されている。具体的には、本事業ではセンサー等ツールの基盤的技術開発を実施し、その成果を受けて、次世代海洋調査技術では海洋調査産業の創出のための技術開発、経済産業省では商業化に向けた海洋鉱物資源の探査・生産技術の開発を実施する予定であり、適切な役割分担となっている。 </t>
    <phoneticPr fontId="5"/>
  </si>
  <si>
    <t>非常勤職員手当</t>
    <rPh sb="0" eb="3">
      <t>ヒジョウキン</t>
    </rPh>
    <rPh sb="3" eb="5">
      <t>ショクイン</t>
    </rPh>
    <rPh sb="5" eb="7">
      <t>テアテ</t>
    </rPh>
    <phoneticPr fontId="5"/>
  </si>
  <si>
    <t>諸謝金</t>
    <rPh sb="0" eb="3">
      <t>ショシャキン</t>
    </rPh>
    <phoneticPr fontId="5"/>
  </si>
  <si>
    <t>職員旅費</t>
    <rPh sb="0" eb="2">
      <t>ショクイン</t>
    </rPh>
    <rPh sb="2" eb="4">
      <t>リョヒ</t>
    </rPh>
    <phoneticPr fontId="5"/>
  </si>
  <si>
    <t>その他</t>
    <rPh sb="2" eb="3">
      <t>タ</t>
    </rPh>
    <phoneticPr fontId="5"/>
  </si>
  <si>
    <t>-</t>
    <phoneticPr fontId="5"/>
  </si>
  <si>
    <t>委託費／査読付き論文発表数</t>
    <rPh sb="0" eb="2">
      <t>イタク</t>
    </rPh>
    <rPh sb="2" eb="3">
      <t>ヒ</t>
    </rPh>
    <phoneticPr fontId="5"/>
  </si>
  <si>
    <t>612/23</t>
    <phoneticPr fontId="5"/>
  </si>
  <si>
    <t>526/17</t>
    <phoneticPr fontId="5"/>
  </si>
  <si>
    <t>452/8</t>
    <phoneticPr fontId="5"/>
  </si>
  <si>
    <t>444/9</t>
    <phoneticPr fontId="5"/>
  </si>
  <si>
    <t>9 未来社会に向けた価値創出の取組と経済・社会的課題への対応　</t>
    <phoneticPr fontId="5"/>
  </si>
  <si>
    <t>9-5　国家戦略上重要な基幹技術の推進</t>
    <phoneticPr fontId="5"/>
  </si>
  <si>
    <t>「海洋鉱物資源広域探査システム開発」における民間企業等への技術移転数</t>
    <phoneticPr fontId="5"/>
  </si>
  <si>
    <t>本事業において、実海域における広域資源調査を可能とする新たな手法の開発に関する基盤的知見を得られることにより、施策目標9-5達成目標3の「海底鉱物資源の賦存量を科学的に把握する手法確立、海底炭化水素資源の利活用手法提案及び海洋環境影響を把握・評価するための手法開発を実現する」ことに貢献する。</t>
    <rPh sb="8" eb="9">
      <t>ジツ</t>
    </rPh>
    <rPh sb="9" eb="11">
      <t>カイイキ</t>
    </rPh>
    <rPh sb="15" eb="17">
      <t>コウイキ</t>
    </rPh>
    <rPh sb="17" eb="19">
      <t>シゲン</t>
    </rPh>
    <rPh sb="19" eb="21">
      <t>チョウサ</t>
    </rPh>
    <rPh sb="22" eb="24">
      <t>カノウ</t>
    </rPh>
    <rPh sb="27" eb="28">
      <t>アラ</t>
    </rPh>
    <rPh sb="30" eb="32">
      <t>シュホウ</t>
    </rPh>
    <rPh sb="33" eb="35">
      <t>カイハツ</t>
    </rPh>
    <rPh sb="36" eb="37">
      <t>カン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</si>
  <si>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</si>
  <si>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</si>
  <si>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</si>
  <si>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</si>
  <si>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</si>
  <si>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</si>
  <si>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</si>
  <si>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</si>
  <si>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</si>
  <si>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</si>
  <si>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</si>
  <si>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終了予定</t>
  </si>
  <si>
    <t>○当初計画どおり、平成29年度をもって終了することとしている。
○外部有識者の所見を踏まえ、年度毎の開発目標の達成度など毎年度の成果目標を検証すべきである。</t>
    <phoneticPr fontId="5"/>
  </si>
  <si>
    <t>執行等改善</t>
  </si>
  <si>
    <t>開発した技術の民間企業への移転数という成果指標については、技術開発だけでなく技術移転も本事業の1つの目標となり得るのでアウトカム指標に設定している。また本事業の評価については、外部評価委員会による中間評価を事業の３年目に当たる平成２７年度に行っている。所見を踏まえ、各年度ごとの目標に対する達成度等、成果をより適切に測り把握するための指標を引き続き検討する。
本事業の実施に当たっては、外部評価委員会の評価やプログラムディレクターの助言・指導に基づき、引き続き事業の進捗を適切に管理し、計画的、効率的に予算執行を実施することで、高い成果の創出を目指しながらコストの縮減を図るよう努めることとする。</t>
    <phoneticPr fontId="5"/>
  </si>
  <si>
    <t>成果指標は、事業の成果を適切に測るため一層の工夫が必要であり、成果目標値については水準の妥当性について判断できないため、検証する必要がある。事業の成果については、一定の成果はあげているものの十分とは認められないが、成果や課題の検証が適切に行われており、次の施策等に活用されると考えられ、施策目標の達成に向け、成果が一定の役割を果たすと考えられる。支出先の選定については、競争性は十分に確保されており妥当である。
なお、成果指標に開発した技術の民間への移転数が設定されているが、技術開発、システム開発が事業の目的であり、不適切と考えられる。年度毎の開発目標の達成度など毎年度の成果目標を設定すべきである。</t>
    <phoneticPr fontId="5"/>
  </si>
  <si>
    <t>海洋地球課長
阿蘇　隆之</t>
    <rPh sb="7" eb="9">
      <t>アソ</t>
    </rPh>
    <rPh sb="10" eb="12">
      <t>タカユキ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</si>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</sst>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7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194711</xdr:colOff>
      <xdr:row>741</xdr:row>
      <xdr:rowOff>61072</xdr:rowOff>
    </xdr:from>
    <xdr:to>
      <xdr:col>18</xdr:col>
      <xdr:colOff>96778</xdr:colOff>
      <xdr:row>742</xdr:row>
      <xdr:rowOff>195463</xdr:rowOff>
    </xdr:to>
    <xdr:sp macro="" textlink="">
      <xdr:nvSpPr>
        <xdr:cNvPr id="2" name="Rectangle 218">
          <a:extLst>
            <a:ext uri="{FF2B5EF4-FFF2-40B4-BE49-F238E27FC236}">
              <a16:creationId xmlns:a16="http://schemas.microsoft.com/office/drawing/2014/main" id="{3B5CB9AF-E59A-4955-902B-F76B93488507}"/>
            </a:ext>
          </a:extLst>
        </xdr:cNvPr>
        <xdr:cNvSpPr>
          <a:spLocks noChangeArrowheads="1"/>
        </xdr:cNvSpPr>
      </xdr:nvSpPr>
      <xdr:spPr bwMode="auto">
        <a:xfrm>
          <a:off x="1794911" y="37418122"/>
          <a:ext cx="1902317" cy="48681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endParaRPr lang="en-US" altLang="ja-JP" sz="1100" b="0" i="0" u="none" strike="noStrike" baseline="0">
            <a:solidFill>
              <a:srgbClr val="000000"/>
            </a:solidFill>
            <a:latin typeface="ＭＳ ゴシック"/>
            <a:ea typeface="ＭＳ ゴシック"/>
          </a:endParaRPr>
        </a:p>
        <a:p>
          <a:pPr algn="ctr" rtl="0">
            <a:defRPr sz="1000"/>
          </a:pPr>
          <a:r>
            <a:rPr lang="en-US" altLang="ja-JP" sz="1100" b="0" i="0" u="none" strike="noStrike" baseline="0">
              <a:solidFill>
                <a:srgbClr val="000000"/>
              </a:solidFill>
              <a:latin typeface="ＭＳ ゴシック"/>
              <a:ea typeface="ＭＳ ゴシック"/>
            </a:rPr>
            <a:t>452</a:t>
          </a:r>
          <a:r>
            <a:rPr lang="ja-JP" altLang="en-US" sz="11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9</xdr:col>
      <xdr:colOff>9332</xdr:colOff>
      <xdr:row>743</xdr:row>
      <xdr:rowOff>331455</xdr:rowOff>
    </xdr:from>
    <xdr:to>
      <xdr:col>19</xdr:col>
      <xdr:colOff>9331</xdr:colOff>
      <xdr:row>745</xdr:row>
      <xdr:rowOff>161877</xdr:rowOff>
    </xdr:to>
    <xdr:sp macro="" textlink="">
      <xdr:nvSpPr>
        <xdr:cNvPr id="3" name="Rectangle 221">
          <a:extLst>
            <a:ext uri="{FF2B5EF4-FFF2-40B4-BE49-F238E27FC236}">
              <a16:creationId xmlns:a16="http://schemas.microsoft.com/office/drawing/2014/main" id="{447B93A4-7B39-46C6-ACD7-1706520FB9FF}"/>
            </a:ext>
          </a:extLst>
        </xdr:cNvPr>
        <xdr:cNvSpPr>
          <a:spLocks noChangeArrowheads="1"/>
        </xdr:cNvSpPr>
      </xdr:nvSpPr>
      <xdr:spPr bwMode="auto">
        <a:xfrm>
          <a:off x="1824685" y="234590426"/>
          <a:ext cx="2017058" cy="525186"/>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Ａ．海洋鉱物資源広域探査システム開発委託事業：</a:t>
          </a:r>
          <a:r>
            <a:rPr lang="en-US" altLang="ja-JP" sz="1000" b="0" i="0" u="none" strike="noStrike" baseline="0">
              <a:solidFill>
                <a:sysClr val="windowText" lastClr="000000"/>
              </a:solidFill>
              <a:latin typeface="ＭＳ Ｐゴシック"/>
              <a:ea typeface="ＭＳ Ｐゴシック"/>
            </a:rPr>
            <a:t>451</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ja-JP" altLang="en-US">
            <a:solidFill>
              <a:sysClr val="windowText" lastClr="000000"/>
            </a:solidFill>
          </a:endParaRPr>
        </a:p>
      </xdr:txBody>
    </xdr:sp>
    <xdr:clientData/>
  </xdr:twoCellAnchor>
  <xdr:twoCellAnchor>
    <xdr:from>
      <xdr:col>9</xdr:col>
      <xdr:colOff>78176</xdr:colOff>
      <xdr:row>743</xdr:row>
      <xdr:rowOff>136959</xdr:rowOff>
    </xdr:from>
    <xdr:to>
      <xdr:col>18</xdr:col>
      <xdr:colOff>8207</xdr:colOff>
      <xdr:row>743</xdr:row>
      <xdr:rowOff>326817</xdr:rowOff>
    </xdr:to>
    <xdr:sp macro="" textlink="">
      <xdr:nvSpPr>
        <xdr:cNvPr id="4" name="Rectangle 241">
          <a:extLst>
            <a:ext uri="{FF2B5EF4-FFF2-40B4-BE49-F238E27FC236}">
              <a16:creationId xmlns:a16="http://schemas.microsoft.com/office/drawing/2014/main" id="{4DA67F41-D3AE-4DB8-8D99-BFC69A480F62}"/>
            </a:ext>
          </a:extLst>
        </xdr:cNvPr>
        <xdr:cNvSpPr>
          <a:spLocks noChangeArrowheads="1"/>
        </xdr:cNvSpPr>
      </xdr:nvSpPr>
      <xdr:spPr bwMode="auto">
        <a:xfrm>
          <a:off x="1893529" y="234395930"/>
          <a:ext cx="1745384" cy="189858"/>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委託【随意契約（その他）</a:t>
          </a:r>
          <a:r>
            <a:rPr lang="en-US" altLang="ja-JP"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12</xdr:col>
      <xdr:colOff>132668</xdr:colOff>
      <xdr:row>751</xdr:row>
      <xdr:rowOff>131019</xdr:rowOff>
    </xdr:from>
    <xdr:to>
      <xdr:col>49</xdr:col>
      <xdr:colOff>31044</xdr:colOff>
      <xdr:row>751</xdr:row>
      <xdr:rowOff>131019</xdr:rowOff>
    </xdr:to>
    <xdr:cxnSp macro="">
      <xdr:nvCxnSpPr>
        <xdr:cNvPr id="5" name="直線コネクタ 4">
          <a:extLst>
            <a:ext uri="{FF2B5EF4-FFF2-40B4-BE49-F238E27FC236}">
              <a16:creationId xmlns:a16="http://schemas.microsoft.com/office/drawing/2014/main" id="{8E1AB7F1-CF0E-4C4D-AB45-D5E4C72E0A7F}"/>
            </a:ext>
          </a:extLst>
        </xdr:cNvPr>
        <xdr:cNvCxnSpPr/>
      </xdr:nvCxnSpPr>
      <xdr:spPr bwMode="auto">
        <a:xfrm>
          <a:off x="2553139" y="237169048"/>
          <a:ext cx="7361493" cy="0"/>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67235</xdr:colOff>
      <xdr:row>745</xdr:row>
      <xdr:rowOff>248202</xdr:rowOff>
    </xdr:from>
    <xdr:to>
      <xdr:col>20</xdr:col>
      <xdr:colOff>176401</xdr:colOff>
      <xdr:row>750</xdr:row>
      <xdr:rowOff>224488</xdr:rowOff>
    </xdr:to>
    <xdr:sp macro="" textlink="">
      <xdr:nvSpPr>
        <xdr:cNvPr id="6" name="大かっこ 5">
          <a:extLst>
            <a:ext uri="{FF2B5EF4-FFF2-40B4-BE49-F238E27FC236}">
              <a16:creationId xmlns:a16="http://schemas.microsoft.com/office/drawing/2014/main" id="{3133999B-E8A6-4594-9CB8-7A5CE3E5F247}"/>
            </a:ext>
          </a:extLst>
        </xdr:cNvPr>
        <xdr:cNvSpPr/>
      </xdr:nvSpPr>
      <xdr:spPr>
        <a:xfrm>
          <a:off x="1479176" y="235201937"/>
          <a:ext cx="2731343" cy="171319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海洋鉱物資源広域探査システム開発（</a:t>
          </a:r>
          <a:r>
            <a:rPr lang="ja-JP" altLang="en-US" sz="1000" b="0" i="0" baseline="0">
              <a:solidFill>
                <a:schemeClr val="tx1"/>
              </a:solidFill>
              <a:effectLst/>
              <a:latin typeface="+mn-lt"/>
              <a:ea typeface="+mn-ea"/>
              <a:cs typeface="+mn-cs"/>
            </a:rPr>
            <a:t>統合</a:t>
          </a:r>
          <a:r>
            <a:rPr lang="en-US" altLang="ja-JP" sz="1000" b="0" i="0" baseline="0">
              <a:solidFill>
                <a:schemeClr val="tx1"/>
              </a:solidFill>
              <a:effectLst/>
              <a:latin typeface="+mn-lt"/>
              <a:ea typeface="+mn-ea"/>
              <a:cs typeface="+mn-cs"/>
            </a:rPr>
            <a:t>j</a:t>
          </a:r>
          <a:r>
            <a:rPr lang="ja-JP" altLang="en-US" sz="1000" b="0" i="0" baseline="0">
              <a:solidFill>
                <a:schemeClr val="tx1"/>
              </a:solidFill>
              <a:effectLst/>
              <a:latin typeface="+mn-lt"/>
              <a:ea typeface="+mn-ea"/>
              <a:cs typeface="+mn-cs"/>
            </a:rPr>
            <a:t>計画、合成開口インターフェロメトリソーナーを</a:t>
          </a:r>
          <a:r>
            <a:rPr lang="en-US" altLang="ja-JP" sz="1000" b="0" i="0" baseline="0">
              <a:solidFill>
                <a:schemeClr val="tx1"/>
              </a:solidFill>
              <a:effectLst/>
              <a:latin typeface="+mn-lt"/>
              <a:ea typeface="+mn-ea"/>
              <a:cs typeface="+mn-cs"/>
            </a:rPr>
            <a:t>AUV</a:t>
          </a:r>
          <a:r>
            <a:rPr lang="ja-JP" altLang="en-US" sz="1000" b="0" i="0" baseline="0">
              <a:solidFill>
                <a:schemeClr val="tx1"/>
              </a:solidFill>
              <a:effectLst/>
              <a:latin typeface="+mn-lt"/>
              <a:ea typeface="+mn-ea"/>
              <a:cs typeface="+mn-cs"/>
            </a:rPr>
            <a:t>に搭載し実用化試験、</a:t>
          </a:r>
          <a:r>
            <a:rPr lang="en-US" altLang="ja-JP" sz="1000" b="0" i="0" baseline="0">
              <a:solidFill>
                <a:schemeClr val="tx1"/>
              </a:solidFill>
              <a:effectLst/>
              <a:latin typeface="+mn-lt"/>
              <a:ea typeface="+mn-ea"/>
              <a:cs typeface="+mn-cs"/>
            </a:rPr>
            <a:t>ROV</a:t>
          </a:r>
          <a:r>
            <a:rPr lang="ja-JP" altLang="en-US" sz="1000" b="0" i="0" baseline="0">
              <a:solidFill>
                <a:schemeClr val="tx1"/>
              </a:solidFill>
              <a:effectLst/>
              <a:latin typeface="+mn-lt"/>
              <a:ea typeface="+mn-ea"/>
              <a:cs typeface="+mn-cs"/>
            </a:rPr>
            <a:t>によるコバルトリッチクラストの調査技術の実用化と技術移転、現場型装置の運用の汎用性向上、海底鉱物資源広域探査用海中重力システムの開発</a:t>
          </a:r>
          <a:r>
            <a:rPr lang="ja-JP" altLang="ja-JP" sz="1000" b="0" i="0" baseline="0">
              <a:solidFill>
                <a:schemeClr val="tx1"/>
              </a:solidFill>
              <a:effectLst/>
              <a:latin typeface="+mn-lt"/>
              <a:ea typeface="+mn-ea"/>
              <a:cs typeface="+mn-cs"/>
            </a:rPr>
            <a:t>等）</a:t>
          </a:r>
          <a:endParaRPr lang="ja-JP" altLang="ja-JP" sz="1000">
            <a:effectLst/>
          </a:endParaRPr>
        </a:p>
        <a:p>
          <a:pPr algn="l"/>
          <a:endParaRPr kumimoji="1" lang="ja-JP" altLang="en-US" sz="1000"/>
        </a:p>
      </xdr:txBody>
    </xdr:sp>
    <xdr:clientData/>
  </xdr:twoCellAnchor>
  <xdr:twoCellAnchor>
    <xdr:from>
      <xdr:col>12</xdr:col>
      <xdr:colOff>133289</xdr:colOff>
      <xdr:row>750</xdr:row>
      <xdr:rowOff>242472</xdr:rowOff>
    </xdr:from>
    <xdr:to>
      <xdr:col>12</xdr:col>
      <xdr:colOff>133289</xdr:colOff>
      <xdr:row>752</xdr:row>
      <xdr:rowOff>66929</xdr:rowOff>
    </xdr:to>
    <xdr:sp macro="" textlink="">
      <xdr:nvSpPr>
        <xdr:cNvPr id="7" name="Line 231">
          <a:extLst>
            <a:ext uri="{FF2B5EF4-FFF2-40B4-BE49-F238E27FC236}">
              <a16:creationId xmlns:a16="http://schemas.microsoft.com/office/drawing/2014/main" id="{CAC98A35-3004-4863-BF91-888FC123D1A0}"/>
            </a:ext>
          </a:extLst>
        </xdr:cNvPr>
        <xdr:cNvSpPr>
          <a:spLocks noChangeShapeType="1"/>
        </xdr:cNvSpPr>
      </xdr:nvSpPr>
      <xdr:spPr bwMode="auto">
        <a:xfrm>
          <a:off x="2553760" y="236933119"/>
          <a:ext cx="0" cy="519222"/>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118240</xdr:colOff>
      <xdr:row>752</xdr:row>
      <xdr:rowOff>308547</xdr:rowOff>
    </xdr:from>
    <xdr:to>
      <xdr:col>17</xdr:col>
      <xdr:colOff>45276</xdr:colOff>
      <xdr:row>754</xdr:row>
      <xdr:rowOff>176976</xdr:rowOff>
    </xdr:to>
    <xdr:sp macro="" textlink="">
      <xdr:nvSpPr>
        <xdr:cNvPr id="8" name="Rectangle 221">
          <a:extLst>
            <a:ext uri="{FF2B5EF4-FFF2-40B4-BE49-F238E27FC236}">
              <a16:creationId xmlns:a16="http://schemas.microsoft.com/office/drawing/2014/main" id="{EFE95DF0-00EE-4ECB-BAF1-D6A1BF38EC4A}"/>
            </a:ext>
          </a:extLst>
        </xdr:cNvPr>
        <xdr:cNvSpPr>
          <a:spLocks noChangeArrowheads="1"/>
        </xdr:cNvSpPr>
      </xdr:nvSpPr>
      <xdr:spPr bwMode="auto">
        <a:xfrm>
          <a:off x="1751097" y="240229690"/>
          <a:ext cx="1764000"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．国立大学法人九州工業大学</a:t>
          </a: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14</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8</xdr:col>
      <xdr:colOff>118240</xdr:colOff>
      <xdr:row>754</xdr:row>
      <xdr:rowOff>248065</xdr:rowOff>
    </xdr:from>
    <xdr:to>
      <xdr:col>16</xdr:col>
      <xdr:colOff>148337</xdr:colOff>
      <xdr:row>757</xdr:row>
      <xdr:rowOff>272218</xdr:rowOff>
    </xdr:to>
    <xdr:sp macro="" textlink="">
      <xdr:nvSpPr>
        <xdr:cNvPr id="9" name="大かっこ 8">
          <a:extLst>
            <a:ext uri="{FF2B5EF4-FFF2-40B4-BE49-F238E27FC236}">
              <a16:creationId xmlns:a16="http://schemas.microsoft.com/office/drawing/2014/main" id="{C0B40DA6-150D-4817-869D-09F2AFD68F22}"/>
            </a:ext>
          </a:extLst>
        </xdr:cNvPr>
        <xdr:cNvSpPr/>
      </xdr:nvSpPr>
      <xdr:spPr>
        <a:xfrm>
          <a:off x="1731887" y="238328241"/>
          <a:ext cx="1643744" cy="139127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システマチックな熱水鉱床探査手法の構築等</a:t>
          </a:r>
          <a:endParaRPr kumimoji="1" lang="ja-JP" altLang="en-US" sz="1000"/>
        </a:p>
      </xdr:txBody>
    </xdr:sp>
    <xdr:clientData/>
  </xdr:twoCellAnchor>
  <xdr:twoCellAnchor>
    <xdr:from>
      <xdr:col>19</xdr:col>
      <xdr:colOff>74926</xdr:colOff>
      <xdr:row>752</xdr:row>
      <xdr:rowOff>308615</xdr:rowOff>
    </xdr:from>
    <xdr:to>
      <xdr:col>28</xdr:col>
      <xdr:colOff>1962</xdr:colOff>
      <xdr:row>754</xdr:row>
      <xdr:rowOff>177044</xdr:rowOff>
    </xdr:to>
    <xdr:sp macro="" textlink="">
      <xdr:nvSpPr>
        <xdr:cNvPr id="10" name="Rectangle 221">
          <a:extLst>
            <a:ext uri="{FF2B5EF4-FFF2-40B4-BE49-F238E27FC236}">
              <a16:creationId xmlns:a16="http://schemas.microsoft.com/office/drawing/2014/main" id="{D8ACCC55-8271-4ED7-9215-400426CB531F}"/>
            </a:ext>
          </a:extLst>
        </xdr:cNvPr>
        <xdr:cNvSpPr>
          <a:spLocks noChangeArrowheads="1"/>
        </xdr:cNvSpPr>
      </xdr:nvSpPr>
      <xdr:spPr bwMode="auto">
        <a:xfrm>
          <a:off x="3952962" y="240229758"/>
          <a:ext cx="1764000"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C</a:t>
          </a:r>
          <a:r>
            <a:rPr lang="ja-JP" altLang="en-US" sz="1000" b="0" i="0" u="none" strike="noStrike" baseline="0">
              <a:solidFill>
                <a:sysClr val="windowText" lastClr="000000"/>
              </a:solidFill>
              <a:latin typeface="ＭＳ Ｐゴシック"/>
              <a:ea typeface="ＭＳ Ｐゴシック"/>
            </a:rPr>
            <a:t>．学校法人早稲田大学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23</xdr:col>
      <xdr:colOff>90153</xdr:colOff>
      <xdr:row>751</xdr:row>
      <xdr:rowOff>133565</xdr:rowOff>
    </xdr:from>
    <xdr:to>
      <xdr:col>23</xdr:col>
      <xdr:colOff>90153</xdr:colOff>
      <xdr:row>752</xdr:row>
      <xdr:rowOff>67008</xdr:rowOff>
    </xdr:to>
    <xdr:sp macro="" textlink="">
      <xdr:nvSpPr>
        <xdr:cNvPr id="11" name="Line 231">
          <a:extLst>
            <a:ext uri="{FF2B5EF4-FFF2-40B4-BE49-F238E27FC236}">
              <a16:creationId xmlns:a16="http://schemas.microsoft.com/office/drawing/2014/main" id="{BA21FBC4-45D5-4347-9A58-F1882C2CA6FC}"/>
            </a:ext>
          </a:extLst>
        </xdr:cNvPr>
        <xdr:cNvSpPr>
          <a:spLocks noChangeShapeType="1"/>
        </xdr:cNvSpPr>
      </xdr:nvSpPr>
      <xdr:spPr bwMode="auto">
        <a:xfrm>
          <a:off x="4729388" y="237171594"/>
          <a:ext cx="0" cy="280826"/>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74926</xdr:colOff>
      <xdr:row>754</xdr:row>
      <xdr:rowOff>248115</xdr:rowOff>
    </xdr:from>
    <xdr:to>
      <xdr:col>27</xdr:col>
      <xdr:colOff>105380</xdr:colOff>
      <xdr:row>757</xdr:row>
      <xdr:rowOff>272210</xdr:rowOff>
    </xdr:to>
    <xdr:sp macro="" textlink="">
      <xdr:nvSpPr>
        <xdr:cNvPr id="12" name="大かっこ 11">
          <a:extLst>
            <a:ext uri="{FF2B5EF4-FFF2-40B4-BE49-F238E27FC236}">
              <a16:creationId xmlns:a16="http://schemas.microsoft.com/office/drawing/2014/main" id="{27BA0C2C-877E-49BE-9B77-F8C1D6120630}"/>
            </a:ext>
          </a:extLst>
        </xdr:cNvPr>
        <xdr:cNvSpPr/>
      </xdr:nvSpPr>
      <xdr:spPr>
        <a:xfrm>
          <a:off x="3907338" y="238328291"/>
          <a:ext cx="1644101" cy="139121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海底熱水鉱床の電磁誘導探査技術の実用化</a:t>
          </a:r>
          <a:endParaRPr lang="ja-JP" altLang="ja-JP" sz="1000">
            <a:effectLst/>
          </a:endParaRPr>
        </a:p>
      </xdr:txBody>
    </xdr:sp>
    <xdr:clientData/>
  </xdr:twoCellAnchor>
  <xdr:twoCellAnchor>
    <xdr:from>
      <xdr:col>30</xdr:col>
      <xdr:colOff>31755</xdr:colOff>
      <xdr:row>752</xdr:row>
      <xdr:rowOff>308615</xdr:rowOff>
    </xdr:from>
    <xdr:to>
      <xdr:col>38</xdr:col>
      <xdr:colOff>162898</xdr:colOff>
      <xdr:row>754</xdr:row>
      <xdr:rowOff>177044</xdr:rowOff>
    </xdr:to>
    <xdr:sp macro="" textlink="">
      <xdr:nvSpPr>
        <xdr:cNvPr id="13" name="Rectangle 221">
          <a:extLst>
            <a:ext uri="{FF2B5EF4-FFF2-40B4-BE49-F238E27FC236}">
              <a16:creationId xmlns:a16="http://schemas.microsoft.com/office/drawing/2014/main" id="{AAD2B0F5-FFEB-45A7-9B53-696C56C7E35B}"/>
            </a:ext>
          </a:extLst>
        </xdr:cNvPr>
        <xdr:cNvSpPr>
          <a:spLocks noChangeArrowheads="1"/>
        </xdr:cNvSpPr>
      </xdr:nvSpPr>
      <xdr:spPr bwMode="auto">
        <a:xfrm>
          <a:off x="6154969" y="240229758"/>
          <a:ext cx="1764000"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mj-ea"/>
              <a:ea typeface="+mj-ea"/>
            </a:rPr>
            <a:t>D</a:t>
          </a:r>
          <a:r>
            <a:rPr lang="ja-JP" altLang="en-US" sz="1000" b="0" i="0" u="none" strike="noStrike" baseline="0">
              <a:solidFill>
                <a:sysClr val="windowText" lastClr="000000"/>
              </a:solidFill>
              <a:latin typeface="+mj-ea"/>
              <a:ea typeface="+mj-ea"/>
            </a:rPr>
            <a:t>．国立大学法人</a:t>
          </a:r>
          <a:r>
            <a:rPr lang="ja-JP" altLang="ja-JP" sz="1000" b="0" i="0" baseline="0">
              <a:effectLst/>
              <a:latin typeface="+mj-ea"/>
              <a:ea typeface="+mj-ea"/>
              <a:cs typeface="+mn-cs"/>
            </a:rPr>
            <a:t>京都大学</a:t>
          </a:r>
          <a:endParaRPr lang="en-US" altLang="ja-JP" sz="1000" b="0" i="0" baseline="0">
            <a:effectLst/>
            <a:latin typeface="+mj-ea"/>
            <a:ea typeface="+mj-ea"/>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baseline="0">
              <a:effectLst/>
              <a:latin typeface="+mj-ea"/>
              <a:ea typeface="+mj-ea"/>
              <a:cs typeface="+mn-cs"/>
            </a:rPr>
            <a:t>26</a:t>
          </a:r>
          <a:r>
            <a:rPr lang="ja-JP" altLang="ja-JP" sz="1000" b="0" i="0" baseline="0">
              <a:effectLst/>
              <a:latin typeface="+mj-ea"/>
              <a:ea typeface="+mj-ea"/>
              <a:cs typeface="+mn-cs"/>
            </a:rPr>
            <a:t>百万円</a:t>
          </a:r>
          <a:endParaRPr lang="ja-JP" altLang="en-US">
            <a:solidFill>
              <a:sysClr val="windowText" lastClr="000000"/>
            </a:solidFill>
            <a:latin typeface="+mj-ea"/>
            <a:ea typeface="+mj-ea"/>
          </a:endParaRPr>
        </a:p>
      </xdr:txBody>
    </xdr:sp>
    <xdr:clientData/>
  </xdr:twoCellAnchor>
  <xdr:twoCellAnchor>
    <xdr:from>
      <xdr:col>34</xdr:col>
      <xdr:colOff>46453</xdr:colOff>
      <xdr:row>751</xdr:row>
      <xdr:rowOff>133565</xdr:rowOff>
    </xdr:from>
    <xdr:to>
      <xdr:col>34</xdr:col>
      <xdr:colOff>46453</xdr:colOff>
      <xdr:row>752</xdr:row>
      <xdr:rowOff>67008</xdr:rowOff>
    </xdr:to>
    <xdr:sp macro="" textlink="">
      <xdr:nvSpPr>
        <xdr:cNvPr id="14" name="Line 231">
          <a:extLst>
            <a:ext uri="{FF2B5EF4-FFF2-40B4-BE49-F238E27FC236}">
              <a16:creationId xmlns:a16="http://schemas.microsoft.com/office/drawing/2014/main" id="{C2BB4302-D88E-4AFD-9E7C-EAB789A4B008}"/>
            </a:ext>
          </a:extLst>
        </xdr:cNvPr>
        <xdr:cNvSpPr>
          <a:spLocks noChangeShapeType="1"/>
        </xdr:cNvSpPr>
      </xdr:nvSpPr>
      <xdr:spPr bwMode="auto">
        <a:xfrm>
          <a:off x="6904453" y="237171594"/>
          <a:ext cx="0" cy="280826"/>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31755</xdr:colOff>
      <xdr:row>754</xdr:row>
      <xdr:rowOff>248115</xdr:rowOff>
    </xdr:from>
    <xdr:to>
      <xdr:col>38</xdr:col>
      <xdr:colOff>61153</xdr:colOff>
      <xdr:row>757</xdr:row>
      <xdr:rowOff>272210</xdr:rowOff>
    </xdr:to>
    <xdr:sp macro="" textlink="">
      <xdr:nvSpPr>
        <xdr:cNvPr id="15" name="大かっこ 14">
          <a:extLst>
            <a:ext uri="{FF2B5EF4-FFF2-40B4-BE49-F238E27FC236}">
              <a16:creationId xmlns:a16="http://schemas.microsoft.com/office/drawing/2014/main" id="{23C154DB-7369-4DCA-9A6B-8C13119F3CF1}"/>
            </a:ext>
          </a:extLst>
        </xdr:cNvPr>
        <xdr:cNvSpPr/>
      </xdr:nvSpPr>
      <xdr:spPr>
        <a:xfrm>
          <a:off x="6082931" y="238328291"/>
          <a:ext cx="1643046" cy="139121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eaLnBrk="1" fontAlgn="auto" latinLnBrk="0" hangingPunct="1"/>
          <a:r>
            <a:rPr lang="ja-JP" altLang="ja-JP" sz="1000" b="0" i="0" baseline="0">
              <a:solidFill>
                <a:schemeClr val="tx1"/>
              </a:solidFill>
              <a:effectLst/>
              <a:latin typeface="+mn-lt"/>
              <a:ea typeface="+mn-ea"/>
              <a:cs typeface="+mn-cs"/>
            </a:rPr>
            <a:t>移動体を用いた人工電流送信型電磁探査技術の開発</a:t>
          </a:r>
          <a:r>
            <a:rPr lang="ja-JP" altLang="en-US" sz="1000" b="0" i="0" baseline="0">
              <a:solidFill>
                <a:schemeClr val="tx1"/>
              </a:solidFill>
              <a:effectLst/>
              <a:latin typeface="+mn-lt"/>
              <a:ea typeface="+mn-ea"/>
              <a:cs typeface="+mn-cs"/>
            </a:rPr>
            <a:t>等</a:t>
          </a:r>
          <a:endParaRPr lang="ja-JP" altLang="ja-JP" sz="1000">
            <a:effectLst/>
          </a:endParaRPr>
        </a:p>
      </xdr:txBody>
    </xdr:sp>
    <xdr:clientData/>
  </xdr:twoCellAnchor>
  <xdr:twoCellAnchor>
    <xdr:from>
      <xdr:col>40</xdr:col>
      <xdr:colOff>188692</xdr:colOff>
      <xdr:row>752</xdr:row>
      <xdr:rowOff>308615</xdr:rowOff>
    </xdr:from>
    <xdr:to>
      <xdr:col>49</xdr:col>
      <xdr:colOff>115728</xdr:colOff>
      <xdr:row>754</xdr:row>
      <xdr:rowOff>177044</xdr:rowOff>
    </xdr:to>
    <xdr:sp macro="" textlink="">
      <xdr:nvSpPr>
        <xdr:cNvPr id="16" name="Rectangle 221">
          <a:extLst>
            <a:ext uri="{FF2B5EF4-FFF2-40B4-BE49-F238E27FC236}">
              <a16:creationId xmlns:a16="http://schemas.microsoft.com/office/drawing/2014/main" id="{159822E6-26B6-4F87-B856-A2061FE0F8F3}"/>
            </a:ext>
          </a:extLst>
        </xdr:cNvPr>
        <xdr:cNvSpPr>
          <a:spLocks noChangeArrowheads="1"/>
        </xdr:cNvSpPr>
      </xdr:nvSpPr>
      <xdr:spPr bwMode="auto">
        <a:xfrm>
          <a:off x="8352978" y="240229758"/>
          <a:ext cx="1764000"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E</a:t>
          </a:r>
          <a:r>
            <a:rPr lang="ja-JP" altLang="ja-JP" sz="1000" b="0" i="0" baseline="0">
              <a:effectLst/>
              <a:latin typeface="+mn-lt"/>
              <a:ea typeface="+mn-ea"/>
              <a:cs typeface="+mn-cs"/>
            </a:rPr>
            <a:t>．</a:t>
          </a:r>
          <a:r>
            <a:rPr lang="ja-JP" altLang="en-US" sz="1000" b="0" i="0" baseline="0">
              <a:effectLst/>
              <a:latin typeface="+mn-lt"/>
              <a:ea typeface="+mn-ea"/>
              <a:cs typeface="+mn-cs"/>
            </a:rPr>
            <a:t>国立大学法人</a:t>
          </a:r>
          <a:r>
            <a:rPr lang="ja-JP" altLang="en-US" sz="1000" b="0" i="0" baseline="0">
              <a:solidFill>
                <a:sysClr val="windowText" lastClr="000000"/>
              </a:solidFill>
              <a:effectLst/>
              <a:latin typeface="+mn-lt"/>
              <a:ea typeface="+mn-ea"/>
              <a:cs typeface="+mn-cs"/>
            </a:rPr>
            <a:t>高知</a:t>
          </a:r>
          <a:r>
            <a:rPr lang="ja-JP" altLang="ja-JP" sz="1000" b="0" i="0" baseline="0">
              <a:solidFill>
                <a:sysClr val="windowText" lastClr="000000"/>
              </a:solidFill>
              <a:effectLst/>
              <a:latin typeface="+mn-lt"/>
              <a:ea typeface="+mn-ea"/>
              <a:cs typeface="+mn-cs"/>
            </a:rPr>
            <a:t>大学</a:t>
          </a:r>
          <a:endParaRPr lang="ja-JP" altLang="ja-JP">
            <a:solidFill>
              <a:sysClr val="windowText" lastClr="000000"/>
            </a:solidFill>
            <a:effectLst/>
          </a:endParaRP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19</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45</xdr:col>
      <xdr:colOff>1685</xdr:colOff>
      <xdr:row>751</xdr:row>
      <xdr:rowOff>133565</xdr:rowOff>
    </xdr:from>
    <xdr:to>
      <xdr:col>45</xdr:col>
      <xdr:colOff>1685</xdr:colOff>
      <xdr:row>752</xdr:row>
      <xdr:rowOff>67008</xdr:rowOff>
    </xdr:to>
    <xdr:sp macro="" textlink="">
      <xdr:nvSpPr>
        <xdr:cNvPr id="17" name="Line 231">
          <a:extLst>
            <a:ext uri="{FF2B5EF4-FFF2-40B4-BE49-F238E27FC236}">
              <a16:creationId xmlns:a16="http://schemas.microsoft.com/office/drawing/2014/main" id="{912E8182-818A-4639-A275-E070FB8DCA8C}"/>
            </a:ext>
          </a:extLst>
        </xdr:cNvPr>
        <xdr:cNvSpPr>
          <a:spLocks noChangeShapeType="1"/>
        </xdr:cNvSpPr>
      </xdr:nvSpPr>
      <xdr:spPr bwMode="auto">
        <a:xfrm>
          <a:off x="9078450" y="237171594"/>
          <a:ext cx="0" cy="280826"/>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188692</xdr:colOff>
      <xdr:row>754</xdr:row>
      <xdr:rowOff>248115</xdr:rowOff>
    </xdr:from>
    <xdr:to>
      <xdr:col>49</xdr:col>
      <xdr:colOff>16383</xdr:colOff>
      <xdr:row>757</xdr:row>
      <xdr:rowOff>272210</xdr:rowOff>
    </xdr:to>
    <xdr:sp macro="" textlink="">
      <xdr:nvSpPr>
        <xdr:cNvPr id="18" name="大かっこ 17">
          <a:extLst>
            <a:ext uri="{FF2B5EF4-FFF2-40B4-BE49-F238E27FC236}">
              <a16:creationId xmlns:a16="http://schemas.microsoft.com/office/drawing/2014/main" id="{084AA19B-959D-4C20-8A80-BD775CE7F5D9}"/>
            </a:ext>
          </a:extLst>
        </xdr:cNvPr>
        <xdr:cNvSpPr/>
      </xdr:nvSpPr>
      <xdr:spPr>
        <a:xfrm>
          <a:off x="8189692" y="238801740"/>
          <a:ext cx="1627916" cy="139569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フロー系分析システムと総合化学計測システムの研究開発及び実用化等</a:t>
          </a:r>
          <a:endParaRPr lang="ja-JP" altLang="ja-JP" sz="1000">
            <a:effectLst/>
          </a:endParaRPr>
        </a:p>
      </xdr:txBody>
    </xdr:sp>
    <xdr:clientData/>
  </xdr:twoCellAnchor>
  <xdr:twoCellAnchor>
    <xdr:from>
      <xdr:col>12</xdr:col>
      <xdr:colOff>144878</xdr:colOff>
      <xdr:row>758</xdr:row>
      <xdr:rowOff>74489</xdr:rowOff>
    </xdr:from>
    <xdr:to>
      <xdr:col>12</xdr:col>
      <xdr:colOff>144878</xdr:colOff>
      <xdr:row>758</xdr:row>
      <xdr:rowOff>362489</xdr:rowOff>
    </xdr:to>
    <xdr:sp macro="" textlink="">
      <xdr:nvSpPr>
        <xdr:cNvPr id="19" name="Line 231">
          <a:extLst>
            <a:ext uri="{FF2B5EF4-FFF2-40B4-BE49-F238E27FC236}">
              <a16:creationId xmlns:a16="http://schemas.microsoft.com/office/drawing/2014/main" id="{4BADB69B-2914-42E4-AED2-459ADE7294E7}"/>
            </a:ext>
          </a:extLst>
        </xdr:cNvPr>
        <xdr:cNvSpPr>
          <a:spLocks noChangeShapeType="1"/>
        </xdr:cNvSpPr>
      </xdr:nvSpPr>
      <xdr:spPr bwMode="auto">
        <a:xfrm>
          <a:off x="2565349" y="240194136"/>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129454</xdr:colOff>
      <xdr:row>758</xdr:row>
      <xdr:rowOff>602655</xdr:rowOff>
    </xdr:from>
    <xdr:to>
      <xdr:col>17</xdr:col>
      <xdr:colOff>56490</xdr:colOff>
      <xdr:row>760</xdr:row>
      <xdr:rowOff>144512</xdr:rowOff>
    </xdr:to>
    <xdr:sp macro="" textlink="">
      <xdr:nvSpPr>
        <xdr:cNvPr id="20" name="Rectangle 221">
          <a:extLst>
            <a:ext uri="{FF2B5EF4-FFF2-40B4-BE49-F238E27FC236}">
              <a16:creationId xmlns:a16="http://schemas.microsoft.com/office/drawing/2014/main" id="{4ED5955A-2E2C-4465-BF5F-774C2EAA6319}"/>
            </a:ext>
          </a:extLst>
        </xdr:cNvPr>
        <xdr:cNvSpPr>
          <a:spLocks noChangeArrowheads="1"/>
        </xdr:cNvSpPr>
      </xdr:nvSpPr>
      <xdr:spPr bwMode="auto">
        <a:xfrm>
          <a:off x="1762311" y="243272441"/>
          <a:ext cx="1764000"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mj-ea"/>
              <a:ea typeface="+mj-ea"/>
            </a:rPr>
            <a:t>F</a:t>
          </a:r>
          <a:r>
            <a:rPr lang="ja-JP" altLang="en-US" sz="1000" b="0" i="0" u="none" strike="noStrike" baseline="0">
              <a:solidFill>
                <a:sysClr val="windowText" lastClr="000000"/>
              </a:solidFill>
              <a:latin typeface="+mj-ea"/>
              <a:ea typeface="+mj-ea"/>
            </a:rPr>
            <a:t>．国立大学法人</a:t>
          </a:r>
          <a:r>
            <a:rPr lang="ja-JP" altLang="en-US" sz="1000" b="0" i="0" u="none" strike="noStrike" baseline="0">
              <a:solidFill>
                <a:sysClr val="windowText" lastClr="000000"/>
              </a:solidFill>
              <a:effectLst/>
              <a:latin typeface="+mj-ea"/>
              <a:ea typeface="+mj-ea"/>
              <a:cs typeface="+mn-cs"/>
            </a:rPr>
            <a:t>東京海洋</a:t>
          </a:r>
          <a:r>
            <a:rPr lang="ja-JP" altLang="ja-JP" sz="1000" b="0" i="0" baseline="0">
              <a:effectLst/>
              <a:latin typeface="+mj-ea"/>
              <a:ea typeface="+mj-ea"/>
              <a:cs typeface="+mn-cs"/>
            </a:rPr>
            <a:t>大学</a:t>
          </a:r>
          <a:endParaRPr lang="en-US" altLang="ja-JP" sz="1000" b="0" i="0" baseline="0">
            <a:effectLst/>
            <a:latin typeface="+mj-ea"/>
            <a:ea typeface="+mj-ea"/>
            <a:cs typeface="+mn-cs"/>
          </a:endParaRPr>
        </a:p>
        <a:p>
          <a:pPr algn="ctr" rtl="0" eaLnBrk="1" fontAlgn="auto" latinLnBrk="0" hangingPunct="1"/>
          <a:r>
            <a:rPr lang="en-US" altLang="ja-JP" sz="1000" b="0" i="0" u="none" strike="noStrike" baseline="0">
              <a:solidFill>
                <a:sysClr val="windowText" lastClr="000000"/>
              </a:solidFill>
              <a:latin typeface="+mj-ea"/>
              <a:ea typeface="+mj-ea"/>
            </a:rPr>
            <a:t>11</a:t>
          </a:r>
          <a:r>
            <a:rPr lang="ja-JP" altLang="en-US" sz="1000" b="0" i="0" u="none" strike="noStrike" baseline="0">
              <a:solidFill>
                <a:sysClr val="windowText" lastClr="000000"/>
              </a:solidFill>
              <a:latin typeface="+mj-ea"/>
              <a:ea typeface="+mj-ea"/>
            </a:rPr>
            <a:t>百万円</a:t>
          </a:r>
          <a:endParaRPr lang="ja-JP" altLang="en-US" sz="1000">
            <a:solidFill>
              <a:sysClr val="windowText" lastClr="000000"/>
            </a:solidFill>
            <a:latin typeface="+mj-ea"/>
            <a:ea typeface="+mj-ea"/>
          </a:endParaRPr>
        </a:p>
      </xdr:txBody>
    </xdr:sp>
    <xdr:clientData/>
  </xdr:twoCellAnchor>
  <xdr:twoCellAnchor>
    <xdr:from>
      <xdr:col>7</xdr:col>
      <xdr:colOff>180826</xdr:colOff>
      <xdr:row>758</xdr:row>
      <xdr:rowOff>373828</xdr:rowOff>
    </xdr:from>
    <xdr:to>
      <xdr:col>17</xdr:col>
      <xdr:colOff>110556</xdr:colOff>
      <xdr:row>758</xdr:row>
      <xdr:rowOff>581540</xdr:rowOff>
    </xdr:to>
    <xdr:sp macro="" textlink="">
      <xdr:nvSpPr>
        <xdr:cNvPr id="21" name="Rectangle 354">
          <a:extLst>
            <a:ext uri="{FF2B5EF4-FFF2-40B4-BE49-F238E27FC236}">
              <a16:creationId xmlns:a16="http://schemas.microsoft.com/office/drawing/2014/main" id="{13C6FE8C-B6CE-478C-924B-D283B0042E63}"/>
            </a:ext>
          </a:extLst>
        </xdr:cNvPr>
        <xdr:cNvSpPr>
          <a:spLocks noChangeArrowheads="1"/>
        </xdr:cNvSpPr>
      </xdr:nvSpPr>
      <xdr:spPr bwMode="auto">
        <a:xfrm>
          <a:off x="1592767" y="240493475"/>
          <a:ext cx="1946789" cy="20771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8</xdr:col>
      <xdr:colOff>129454</xdr:colOff>
      <xdr:row>761</xdr:row>
      <xdr:rowOff>8447</xdr:rowOff>
    </xdr:from>
    <xdr:to>
      <xdr:col>16</xdr:col>
      <xdr:colOff>160303</xdr:colOff>
      <xdr:row>765</xdr:row>
      <xdr:rowOff>34098</xdr:rowOff>
    </xdr:to>
    <xdr:sp macro="" textlink="">
      <xdr:nvSpPr>
        <xdr:cNvPr id="22" name="大かっこ 21">
          <a:extLst>
            <a:ext uri="{FF2B5EF4-FFF2-40B4-BE49-F238E27FC236}">
              <a16:creationId xmlns:a16="http://schemas.microsoft.com/office/drawing/2014/main" id="{4FD99146-4655-416D-8AA3-AF6CD8EED252}"/>
            </a:ext>
          </a:extLst>
        </xdr:cNvPr>
        <xdr:cNvSpPr/>
      </xdr:nvSpPr>
      <xdr:spPr>
        <a:xfrm>
          <a:off x="1743101" y="241394359"/>
          <a:ext cx="1644496" cy="148241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電気化学デバイスマルチセンサによる高精度計測技術の研究開発及び実用化</a:t>
          </a:r>
          <a:endParaRPr lang="ja-JP" altLang="ja-JP" sz="1000">
            <a:effectLst/>
          </a:endParaRPr>
        </a:p>
      </xdr:txBody>
    </xdr:sp>
    <xdr:clientData/>
  </xdr:twoCellAnchor>
  <xdr:twoCellAnchor>
    <xdr:from>
      <xdr:col>19</xdr:col>
      <xdr:colOff>85967</xdr:colOff>
      <xdr:row>758</xdr:row>
      <xdr:rowOff>602655</xdr:rowOff>
    </xdr:from>
    <xdr:to>
      <xdr:col>28</xdr:col>
      <xdr:colOff>13003</xdr:colOff>
      <xdr:row>760</xdr:row>
      <xdr:rowOff>144512</xdr:rowOff>
    </xdr:to>
    <xdr:sp macro="" textlink="">
      <xdr:nvSpPr>
        <xdr:cNvPr id="23" name="Rectangle 221">
          <a:extLst>
            <a:ext uri="{FF2B5EF4-FFF2-40B4-BE49-F238E27FC236}">
              <a16:creationId xmlns:a16="http://schemas.microsoft.com/office/drawing/2014/main" id="{70241CEA-ABF2-409F-9CAA-E1C1EED600F7}"/>
            </a:ext>
          </a:extLst>
        </xdr:cNvPr>
        <xdr:cNvSpPr>
          <a:spLocks noChangeArrowheads="1"/>
        </xdr:cNvSpPr>
      </xdr:nvSpPr>
      <xdr:spPr bwMode="auto">
        <a:xfrm>
          <a:off x="3964003" y="243272441"/>
          <a:ext cx="1764000"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ＭＳ Ｐゴシック"/>
              <a:ea typeface="ＭＳ Ｐゴシック"/>
            </a:rPr>
            <a:t>G</a:t>
          </a:r>
          <a:r>
            <a:rPr lang="ja-JP" altLang="en-US" sz="10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（研）海洋研究開発機構</a:t>
          </a:r>
          <a:endParaRPr lang="ja-JP" altLang="ja-JP" sz="1000">
            <a:effectLst/>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77</a:t>
          </a:r>
          <a:r>
            <a:rPr lang="ja-JP" altLang="en-US" sz="1000" b="0" i="0" u="none" strike="noStrike" baseline="0">
              <a:solidFill>
                <a:sysClr val="windowText" lastClr="000000"/>
              </a:solidFill>
              <a:latin typeface="ＭＳ Ｐゴシック"/>
              <a:ea typeface="ＭＳ Ｐゴシック"/>
            </a:rPr>
            <a:t>万円</a:t>
          </a:r>
          <a:endParaRPr lang="ja-JP" altLang="en-US" sz="1000">
            <a:solidFill>
              <a:sysClr val="windowText" lastClr="000000"/>
            </a:solidFill>
          </a:endParaRPr>
        </a:p>
      </xdr:txBody>
    </xdr:sp>
    <xdr:clientData/>
  </xdr:twoCellAnchor>
  <xdr:twoCellAnchor>
    <xdr:from>
      <xdr:col>23</xdr:col>
      <xdr:colOff>101708</xdr:colOff>
      <xdr:row>758</xdr:row>
      <xdr:rowOff>74489</xdr:rowOff>
    </xdr:from>
    <xdr:to>
      <xdr:col>23</xdr:col>
      <xdr:colOff>101708</xdr:colOff>
      <xdr:row>758</xdr:row>
      <xdr:rowOff>362489</xdr:rowOff>
    </xdr:to>
    <xdr:sp macro="" textlink="">
      <xdr:nvSpPr>
        <xdr:cNvPr id="24" name="Line 231">
          <a:extLst>
            <a:ext uri="{FF2B5EF4-FFF2-40B4-BE49-F238E27FC236}">
              <a16:creationId xmlns:a16="http://schemas.microsoft.com/office/drawing/2014/main" id="{9602610A-37A9-47AF-9B3F-D25434631DB6}"/>
            </a:ext>
          </a:extLst>
        </xdr:cNvPr>
        <xdr:cNvSpPr>
          <a:spLocks noChangeShapeType="1"/>
        </xdr:cNvSpPr>
      </xdr:nvSpPr>
      <xdr:spPr bwMode="auto">
        <a:xfrm>
          <a:off x="4740943" y="240194136"/>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159718</xdr:colOff>
      <xdr:row>758</xdr:row>
      <xdr:rowOff>373726</xdr:rowOff>
    </xdr:from>
    <xdr:to>
      <xdr:col>28</xdr:col>
      <xdr:colOff>53449</xdr:colOff>
      <xdr:row>758</xdr:row>
      <xdr:rowOff>581540</xdr:rowOff>
    </xdr:to>
    <xdr:sp macro="" textlink="">
      <xdr:nvSpPr>
        <xdr:cNvPr id="25" name="Rectangle 354">
          <a:extLst>
            <a:ext uri="{FF2B5EF4-FFF2-40B4-BE49-F238E27FC236}">
              <a16:creationId xmlns:a16="http://schemas.microsoft.com/office/drawing/2014/main" id="{EB9C6B43-B6A3-4273-A74F-277CBD2F1D20}"/>
            </a:ext>
          </a:extLst>
        </xdr:cNvPr>
        <xdr:cNvSpPr>
          <a:spLocks noChangeArrowheads="1"/>
        </xdr:cNvSpPr>
      </xdr:nvSpPr>
      <xdr:spPr bwMode="auto">
        <a:xfrm>
          <a:off x="3790424" y="240493373"/>
          <a:ext cx="1910790"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19</xdr:col>
      <xdr:colOff>85967</xdr:colOff>
      <xdr:row>761</xdr:row>
      <xdr:rowOff>7861</xdr:rowOff>
    </xdr:from>
    <xdr:to>
      <xdr:col>27</xdr:col>
      <xdr:colOff>117446</xdr:colOff>
      <xdr:row>765</xdr:row>
      <xdr:rowOff>34240</xdr:rowOff>
    </xdr:to>
    <xdr:sp macro="" textlink="">
      <xdr:nvSpPr>
        <xdr:cNvPr id="26" name="大かっこ 25">
          <a:extLst>
            <a:ext uri="{FF2B5EF4-FFF2-40B4-BE49-F238E27FC236}">
              <a16:creationId xmlns:a16="http://schemas.microsoft.com/office/drawing/2014/main" id="{8D14BDE4-B3A6-4FD9-870D-67799069426A}"/>
            </a:ext>
          </a:extLst>
        </xdr:cNvPr>
        <xdr:cNvSpPr/>
      </xdr:nvSpPr>
      <xdr:spPr>
        <a:xfrm>
          <a:off x="3918379" y="241393773"/>
          <a:ext cx="1645126" cy="148314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データ統合、調査船運用等</a:t>
          </a:r>
          <a:endParaRPr lang="ja-JP" altLang="ja-JP" sz="1000">
            <a:effectLst/>
          </a:endParaRPr>
        </a:p>
      </xdr:txBody>
    </xdr:sp>
    <xdr:clientData/>
  </xdr:twoCellAnchor>
  <xdr:twoCellAnchor>
    <xdr:from>
      <xdr:col>30</xdr:col>
      <xdr:colOff>42685</xdr:colOff>
      <xdr:row>758</xdr:row>
      <xdr:rowOff>602656</xdr:rowOff>
    </xdr:from>
    <xdr:to>
      <xdr:col>38</xdr:col>
      <xdr:colOff>173828</xdr:colOff>
      <xdr:row>761</xdr:row>
      <xdr:rowOff>66675</xdr:rowOff>
    </xdr:to>
    <xdr:sp macro="" textlink="">
      <xdr:nvSpPr>
        <xdr:cNvPr id="27" name="Rectangle 221">
          <a:extLst>
            <a:ext uri="{FF2B5EF4-FFF2-40B4-BE49-F238E27FC236}">
              <a16:creationId xmlns:a16="http://schemas.microsoft.com/office/drawing/2014/main" id="{86D2335A-5FE2-45FC-938D-EF6A6FEE8BEA}"/>
            </a:ext>
          </a:extLst>
        </xdr:cNvPr>
        <xdr:cNvSpPr>
          <a:spLocks noChangeArrowheads="1"/>
        </xdr:cNvSpPr>
      </xdr:nvSpPr>
      <xdr:spPr bwMode="auto">
        <a:xfrm>
          <a:off x="6043435" y="46379806"/>
          <a:ext cx="1731343" cy="730844"/>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mj-ea"/>
              <a:ea typeface="+mj-ea"/>
            </a:rPr>
            <a:t>H</a:t>
          </a:r>
          <a:r>
            <a:rPr lang="ja-JP" altLang="en-US" sz="1000" b="0" i="0" u="none" strike="noStrike" baseline="0">
              <a:solidFill>
                <a:sysClr val="windowText" lastClr="000000"/>
              </a:solidFill>
              <a:latin typeface="+mj-ea"/>
              <a:ea typeface="+mj-ea"/>
            </a:rPr>
            <a:t>．</a:t>
          </a:r>
          <a:r>
            <a:rPr lang="ja-JP" altLang="ja-JP" sz="1100" b="0" i="0" baseline="0">
              <a:effectLst/>
              <a:latin typeface="+mn-lt"/>
              <a:ea typeface="+mn-ea"/>
              <a:cs typeface="+mn-cs"/>
            </a:rPr>
            <a:t>（研）防災科学技術研究所</a:t>
          </a:r>
          <a:endParaRPr lang="en-US" altLang="ja-JP" sz="1000" b="0" i="0" baseline="0">
            <a:effectLst/>
            <a:latin typeface="+mj-ea"/>
            <a:ea typeface="+mj-ea"/>
            <a:cs typeface="+mn-cs"/>
          </a:endParaRPr>
        </a:p>
        <a:p>
          <a:pPr algn="ctr" rtl="0" eaLnBrk="1" fontAlgn="auto" latinLnBrk="0" hangingPunct="1"/>
          <a:r>
            <a:rPr lang="en-US" altLang="ja-JP" sz="1000" b="0" i="0" baseline="0">
              <a:effectLst/>
              <a:latin typeface="+mj-ea"/>
              <a:ea typeface="+mj-ea"/>
              <a:cs typeface="+mn-cs"/>
            </a:rPr>
            <a:t>1</a:t>
          </a:r>
          <a:r>
            <a:rPr lang="ja-JP" altLang="ja-JP" sz="1000" b="0" i="0" baseline="0">
              <a:effectLst/>
              <a:latin typeface="+mj-ea"/>
              <a:ea typeface="+mj-ea"/>
              <a:cs typeface="+mn-cs"/>
            </a:rPr>
            <a:t>百万円</a:t>
          </a:r>
          <a:endParaRPr lang="ja-JP" altLang="en-US" sz="1000">
            <a:solidFill>
              <a:sysClr val="windowText" lastClr="000000"/>
            </a:solidFill>
            <a:latin typeface="+mj-ea"/>
            <a:ea typeface="+mj-ea"/>
          </a:endParaRPr>
        </a:p>
      </xdr:txBody>
    </xdr:sp>
    <xdr:clientData/>
  </xdr:twoCellAnchor>
  <xdr:twoCellAnchor>
    <xdr:from>
      <xdr:col>34</xdr:col>
      <xdr:colOff>57176</xdr:colOff>
      <xdr:row>758</xdr:row>
      <xdr:rowOff>74489</xdr:rowOff>
    </xdr:from>
    <xdr:to>
      <xdr:col>34</xdr:col>
      <xdr:colOff>57176</xdr:colOff>
      <xdr:row>758</xdr:row>
      <xdr:rowOff>362489</xdr:rowOff>
    </xdr:to>
    <xdr:sp macro="" textlink="">
      <xdr:nvSpPr>
        <xdr:cNvPr id="28" name="Line 231">
          <a:extLst>
            <a:ext uri="{FF2B5EF4-FFF2-40B4-BE49-F238E27FC236}">
              <a16:creationId xmlns:a16="http://schemas.microsoft.com/office/drawing/2014/main" id="{0591A0F4-D427-400F-807C-16432FFFCF40}"/>
            </a:ext>
          </a:extLst>
        </xdr:cNvPr>
        <xdr:cNvSpPr>
          <a:spLocks noChangeShapeType="1"/>
        </xdr:cNvSpPr>
      </xdr:nvSpPr>
      <xdr:spPr bwMode="auto">
        <a:xfrm>
          <a:off x="6915176" y="240194136"/>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116629</xdr:colOff>
      <xdr:row>758</xdr:row>
      <xdr:rowOff>373726</xdr:rowOff>
    </xdr:from>
    <xdr:to>
      <xdr:col>39</xdr:col>
      <xdr:colOff>6482</xdr:colOff>
      <xdr:row>758</xdr:row>
      <xdr:rowOff>581540</xdr:rowOff>
    </xdr:to>
    <xdr:sp macro="" textlink="">
      <xdr:nvSpPr>
        <xdr:cNvPr id="29" name="Rectangle 354">
          <a:extLst>
            <a:ext uri="{FF2B5EF4-FFF2-40B4-BE49-F238E27FC236}">
              <a16:creationId xmlns:a16="http://schemas.microsoft.com/office/drawing/2014/main" id="{A69C4C90-5693-46A6-BEC8-7E4B214011F0}"/>
            </a:ext>
          </a:extLst>
        </xdr:cNvPr>
        <xdr:cNvSpPr>
          <a:spLocks noChangeArrowheads="1"/>
        </xdr:cNvSpPr>
      </xdr:nvSpPr>
      <xdr:spPr bwMode="auto">
        <a:xfrm>
          <a:off x="5966100" y="240493373"/>
          <a:ext cx="1906911"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30</xdr:col>
      <xdr:colOff>14110</xdr:colOff>
      <xdr:row>761</xdr:row>
      <xdr:rowOff>154658</xdr:rowOff>
    </xdr:from>
    <xdr:to>
      <xdr:col>38</xdr:col>
      <xdr:colOff>43091</xdr:colOff>
      <xdr:row>765</xdr:row>
      <xdr:rowOff>187995</xdr:rowOff>
    </xdr:to>
    <xdr:sp macro="" textlink="">
      <xdr:nvSpPr>
        <xdr:cNvPr id="30" name="大かっこ 29">
          <a:extLst>
            <a:ext uri="{FF2B5EF4-FFF2-40B4-BE49-F238E27FC236}">
              <a16:creationId xmlns:a16="http://schemas.microsoft.com/office/drawing/2014/main" id="{197541A0-C4D4-4D56-BCDB-E92F3A553F91}"/>
            </a:ext>
          </a:extLst>
        </xdr:cNvPr>
        <xdr:cNvSpPr/>
      </xdr:nvSpPr>
      <xdr:spPr>
        <a:xfrm>
          <a:off x="6014860" y="47198633"/>
          <a:ext cx="1629181" cy="149066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海洋鉱物資源広域探査用海中重力探査システムの</a:t>
          </a:r>
          <a:r>
            <a:rPr lang="ja-JP" altLang="en-US" sz="1100" b="0" i="0" baseline="0">
              <a:solidFill>
                <a:schemeClr val="tx1"/>
              </a:solidFill>
              <a:effectLst/>
              <a:latin typeface="+mn-lt"/>
              <a:ea typeface="+mn-ea"/>
              <a:cs typeface="+mn-cs"/>
            </a:rPr>
            <a:t>開発（</a:t>
          </a:r>
          <a:r>
            <a:rPr lang="ja-JP" altLang="ja-JP" sz="1100" b="0" i="0" baseline="0">
              <a:solidFill>
                <a:schemeClr val="tx1"/>
              </a:solidFill>
              <a:effectLst/>
              <a:latin typeface="+mn-lt"/>
              <a:ea typeface="+mn-ea"/>
              <a:cs typeface="+mn-cs"/>
            </a:rPr>
            <a:t>海中移動体搭載型重力探査システムの小型重力計計測機構部の研究開発）</a:t>
          </a:r>
          <a:endParaRPr lang="ja-JP" altLang="ja-JP" sz="1000">
            <a:effectLst/>
          </a:endParaRPr>
        </a:p>
      </xdr:txBody>
    </xdr:sp>
    <xdr:clientData/>
  </xdr:twoCellAnchor>
  <xdr:twoCellAnchor>
    <xdr:from>
      <xdr:col>41</xdr:col>
      <xdr:colOff>1277</xdr:colOff>
      <xdr:row>758</xdr:row>
      <xdr:rowOff>602654</xdr:rowOff>
    </xdr:from>
    <xdr:to>
      <xdr:col>49</xdr:col>
      <xdr:colOff>132420</xdr:colOff>
      <xdr:row>761</xdr:row>
      <xdr:rowOff>104774</xdr:rowOff>
    </xdr:to>
    <xdr:sp macro="" textlink="">
      <xdr:nvSpPr>
        <xdr:cNvPr id="31" name="Rectangle 221">
          <a:extLst>
            <a:ext uri="{FF2B5EF4-FFF2-40B4-BE49-F238E27FC236}">
              <a16:creationId xmlns:a16="http://schemas.microsoft.com/office/drawing/2014/main" id="{AF789902-3FAA-4A1C-8FBA-F6B4ED696CD5}"/>
            </a:ext>
          </a:extLst>
        </xdr:cNvPr>
        <xdr:cNvSpPr>
          <a:spLocks noChangeArrowheads="1"/>
        </xdr:cNvSpPr>
      </xdr:nvSpPr>
      <xdr:spPr bwMode="auto">
        <a:xfrm>
          <a:off x="8202302" y="46379804"/>
          <a:ext cx="1731343" cy="76894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baseline="0">
              <a:effectLst/>
              <a:latin typeface="+mj-ea"/>
              <a:ea typeface="+mj-ea"/>
              <a:cs typeface="+mn-cs"/>
            </a:rPr>
            <a:t>I</a:t>
          </a:r>
          <a:r>
            <a:rPr lang="ja-JP" altLang="ja-JP" sz="1000" b="0" i="0" baseline="0">
              <a:effectLst/>
              <a:latin typeface="+mj-ea"/>
              <a:ea typeface="+mj-ea"/>
              <a:cs typeface="+mn-cs"/>
            </a:rPr>
            <a:t>．</a:t>
          </a:r>
          <a:r>
            <a:rPr lang="ja-JP" altLang="ja-JP" sz="1100" b="0" i="0" baseline="0">
              <a:effectLst/>
              <a:latin typeface="+mn-lt"/>
              <a:ea typeface="+mn-ea"/>
              <a:cs typeface="+mn-cs"/>
            </a:rPr>
            <a:t>（株）地球科学総合研究所</a:t>
          </a:r>
          <a:endParaRPr lang="ja-JP" altLang="ja-JP" sz="1000">
            <a:effectLst/>
            <a:latin typeface="+mj-ea"/>
            <a:ea typeface="+mj-ea"/>
          </a:endParaRPr>
        </a:p>
        <a:p>
          <a:pPr algn="ctr" rtl="0">
            <a:lnSpc>
              <a:spcPts val="1100"/>
            </a:lnSpc>
            <a:defRPr sz="1000"/>
          </a:pPr>
          <a:r>
            <a:rPr lang="en-US" altLang="ja-JP" sz="1000" b="0" i="0" u="none" strike="noStrike" baseline="0">
              <a:solidFill>
                <a:sysClr val="windowText" lastClr="000000"/>
              </a:solidFill>
              <a:latin typeface="+mj-ea"/>
              <a:ea typeface="+mj-ea"/>
            </a:rPr>
            <a:t>9</a:t>
          </a:r>
          <a:r>
            <a:rPr lang="ja-JP" altLang="en-US" sz="1000" b="0" i="0" u="none" strike="noStrike" baseline="0">
              <a:solidFill>
                <a:sysClr val="windowText" lastClr="000000"/>
              </a:solidFill>
              <a:latin typeface="+mj-ea"/>
              <a:ea typeface="+mj-ea"/>
            </a:rPr>
            <a:t>百万円</a:t>
          </a:r>
          <a:endParaRPr lang="ja-JP" altLang="en-US" sz="1000">
            <a:solidFill>
              <a:sysClr val="windowText" lastClr="000000"/>
            </a:solidFill>
            <a:latin typeface="+mj-ea"/>
            <a:ea typeface="+mj-ea"/>
          </a:endParaRPr>
        </a:p>
      </xdr:txBody>
    </xdr:sp>
    <xdr:clientData/>
  </xdr:twoCellAnchor>
  <xdr:twoCellAnchor>
    <xdr:from>
      <xdr:col>45</xdr:col>
      <xdr:colOff>14087</xdr:colOff>
      <xdr:row>758</xdr:row>
      <xdr:rowOff>74489</xdr:rowOff>
    </xdr:from>
    <xdr:to>
      <xdr:col>45</xdr:col>
      <xdr:colOff>14087</xdr:colOff>
      <xdr:row>758</xdr:row>
      <xdr:rowOff>362489</xdr:rowOff>
    </xdr:to>
    <xdr:sp macro="" textlink="">
      <xdr:nvSpPr>
        <xdr:cNvPr id="32" name="Line 231">
          <a:extLst>
            <a:ext uri="{FF2B5EF4-FFF2-40B4-BE49-F238E27FC236}">
              <a16:creationId xmlns:a16="http://schemas.microsoft.com/office/drawing/2014/main" id="{DE0C7D4B-6A9A-44EF-99D9-922C91682C56}"/>
            </a:ext>
          </a:extLst>
        </xdr:cNvPr>
        <xdr:cNvSpPr>
          <a:spLocks noChangeShapeType="1"/>
        </xdr:cNvSpPr>
      </xdr:nvSpPr>
      <xdr:spPr bwMode="auto">
        <a:xfrm>
          <a:off x="9090852" y="240194136"/>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73543</xdr:colOff>
      <xdr:row>758</xdr:row>
      <xdr:rowOff>373726</xdr:rowOff>
    </xdr:from>
    <xdr:to>
      <xdr:col>49</xdr:col>
      <xdr:colOff>165101</xdr:colOff>
      <xdr:row>758</xdr:row>
      <xdr:rowOff>581540</xdr:rowOff>
    </xdr:to>
    <xdr:sp macro="" textlink="">
      <xdr:nvSpPr>
        <xdr:cNvPr id="33" name="Rectangle 354">
          <a:extLst>
            <a:ext uri="{FF2B5EF4-FFF2-40B4-BE49-F238E27FC236}">
              <a16:creationId xmlns:a16="http://schemas.microsoft.com/office/drawing/2014/main" id="{19E33523-9BD9-4CCF-B309-C94640F5F725}"/>
            </a:ext>
          </a:extLst>
        </xdr:cNvPr>
        <xdr:cNvSpPr>
          <a:spLocks noChangeArrowheads="1"/>
        </xdr:cNvSpPr>
      </xdr:nvSpPr>
      <xdr:spPr bwMode="auto">
        <a:xfrm>
          <a:off x="8141778" y="240493373"/>
          <a:ext cx="1906911"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41</xdr:col>
      <xdr:colOff>39378</xdr:colOff>
      <xdr:row>761</xdr:row>
      <xdr:rowOff>164183</xdr:rowOff>
    </xdr:from>
    <xdr:to>
      <xdr:col>49</xdr:col>
      <xdr:colOff>66678</xdr:colOff>
      <xdr:row>765</xdr:row>
      <xdr:rowOff>197520</xdr:rowOff>
    </xdr:to>
    <xdr:sp macro="" textlink="">
      <xdr:nvSpPr>
        <xdr:cNvPr id="34" name="大かっこ 33">
          <a:extLst>
            <a:ext uri="{FF2B5EF4-FFF2-40B4-BE49-F238E27FC236}">
              <a16:creationId xmlns:a16="http://schemas.microsoft.com/office/drawing/2014/main" id="{0433FCDF-2482-4AF9-9079-90D7DF30572C}"/>
            </a:ext>
          </a:extLst>
        </xdr:cNvPr>
        <xdr:cNvSpPr/>
      </xdr:nvSpPr>
      <xdr:spPr>
        <a:xfrm>
          <a:off x="8240403" y="47208158"/>
          <a:ext cx="1627500" cy="149066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バーティカルケーブル方式反射方地震探査（</a:t>
          </a:r>
          <a:r>
            <a:rPr lang="en-US" altLang="ja-JP" sz="1100" b="0" i="0" baseline="0">
              <a:solidFill>
                <a:schemeClr val="tx1"/>
              </a:solidFill>
              <a:effectLst/>
              <a:latin typeface="+mn-lt"/>
              <a:ea typeface="+mn-ea"/>
              <a:cs typeface="+mn-cs"/>
            </a:rPr>
            <a:t>VCS</a:t>
          </a:r>
          <a:r>
            <a:rPr lang="ja-JP" altLang="ja-JP" sz="1100" b="0" i="0" baseline="0">
              <a:solidFill>
                <a:schemeClr val="tx1"/>
              </a:solidFill>
              <a:effectLst/>
              <a:latin typeface="+mn-lt"/>
              <a:ea typeface="+mn-ea"/>
              <a:cs typeface="+mn-cs"/>
            </a:rPr>
            <a:t>）システムの開発</a:t>
          </a:r>
          <a:endParaRPr lang="ja-JP" altLang="ja-JP" sz="1000">
            <a:effectLst/>
          </a:endParaRPr>
        </a:p>
      </xdr:txBody>
    </xdr:sp>
    <xdr:clientData/>
  </xdr:twoCellAnchor>
  <xdr:twoCellAnchor>
    <xdr:from>
      <xdr:col>8</xdr:col>
      <xdr:colOff>123272</xdr:colOff>
      <xdr:row>758</xdr:row>
      <xdr:rowOff>73554</xdr:rowOff>
    </xdr:from>
    <xdr:to>
      <xdr:col>45</xdr:col>
      <xdr:colOff>17011</xdr:colOff>
      <xdr:row>758</xdr:row>
      <xdr:rowOff>73554</xdr:rowOff>
    </xdr:to>
    <xdr:cxnSp macro="">
      <xdr:nvCxnSpPr>
        <xdr:cNvPr id="35" name="直線コネクタ 34">
          <a:extLst>
            <a:ext uri="{FF2B5EF4-FFF2-40B4-BE49-F238E27FC236}">
              <a16:creationId xmlns:a16="http://schemas.microsoft.com/office/drawing/2014/main" id="{BEC82D8D-01E4-409F-8B60-58228316C3D7}"/>
            </a:ext>
          </a:extLst>
        </xdr:cNvPr>
        <xdr:cNvCxnSpPr/>
      </xdr:nvCxnSpPr>
      <xdr:spPr bwMode="auto">
        <a:xfrm>
          <a:off x="1736919" y="240193201"/>
          <a:ext cx="7356857" cy="0"/>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172675</xdr:colOff>
      <xdr:row>752</xdr:row>
      <xdr:rowOff>102850</xdr:rowOff>
    </xdr:from>
    <xdr:to>
      <xdr:col>17</xdr:col>
      <xdr:colOff>102405</xdr:colOff>
      <xdr:row>752</xdr:row>
      <xdr:rowOff>302922</xdr:rowOff>
    </xdr:to>
    <xdr:sp macro="" textlink="">
      <xdr:nvSpPr>
        <xdr:cNvPr id="36" name="Rectangle 354">
          <a:extLst>
            <a:ext uri="{FF2B5EF4-FFF2-40B4-BE49-F238E27FC236}">
              <a16:creationId xmlns:a16="http://schemas.microsoft.com/office/drawing/2014/main" id="{095FCBC8-339F-4323-88E0-F1F129117BAD}"/>
            </a:ext>
          </a:extLst>
        </xdr:cNvPr>
        <xdr:cNvSpPr>
          <a:spLocks noChangeArrowheads="1"/>
        </xdr:cNvSpPr>
      </xdr:nvSpPr>
      <xdr:spPr bwMode="auto">
        <a:xfrm>
          <a:off x="1584616" y="237488262"/>
          <a:ext cx="1946789" cy="20007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18</xdr:col>
      <xdr:colOff>151567</xdr:colOff>
      <xdr:row>752</xdr:row>
      <xdr:rowOff>102748</xdr:rowOff>
    </xdr:from>
    <xdr:to>
      <xdr:col>28</xdr:col>
      <xdr:colOff>45298</xdr:colOff>
      <xdr:row>752</xdr:row>
      <xdr:rowOff>302922</xdr:rowOff>
    </xdr:to>
    <xdr:sp macro="" textlink="">
      <xdr:nvSpPr>
        <xdr:cNvPr id="37" name="Rectangle 354">
          <a:extLst>
            <a:ext uri="{FF2B5EF4-FFF2-40B4-BE49-F238E27FC236}">
              <a16:creationId xmlns:a16="http://schemas.microsoft.com/office/drawing/2014/main" id="{DD53E423-672E-4224-BAB2-B69174050168}"/>
            </a:ext>
          </a:extLst>
        </xdr:cNvPr>
        <xdr:cNvSpPr>
          <a:spLocks noChangeArrowheads="1"/>
        </xdr:cNvSpPr>
      </xdr:nvSpPr>
      <xdr:spPr bwMode="auto">
        <a:xfrm>
          <a:off x="3782273" y="237488160"/>
          <a:ext cx="1910790"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29</xdr:col>
      <xdr:colOff>108478</xdr:colOff>
      <xdr:row>752</xdr:row>
      <xdr:rowOff>102748</xdr:rowOff>
    </xdr:from>
    <xdr:to>
      <xdr:col>38</xdr:col>
      <xdr:colOff>200036</xdr:colOff>
      <xdr:row>752</xdr:row>
      <xdr:rowOff>302922</xdr:rowOff>
    </xdr:to>
    <xdr:sp macro="" textlink="">
      <xdr:nvSpPr>
        <xdr:cNvPr id="38" name="Rectangle 354">
          <a:extLst>
            <a:ext uri="{FF2B5EF4-FFF2-40B4-BE49-F238E27FC236}">
              <a16:creationId xmlns:a16="http://schemas.microsoft.com/office/drawing/2014/main" id="{F14B093A-0752-4FDC-98E9-D7282D3CED29}"/>
            </a:ext>
          </a:extLst>
        </xdr:cNvPr>
        <xdr:cNvSpPr>
          <a:spLocks noChangeArrowheads="1"/>
        </xdr:cNvSpPr>
      </xdr:nvSpPr>
      <xdr:spPr bwMode="auto">
        <a:xfrm>
          <a:off x="5957949" y="237488160"/>
          <a:ext cx="1906911"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40</xdr:col>
      <xdr:colOff>65392</xdr:colOff>
      <xdr:row>752</xdr:row>
      <xdr:rowOff>102748</xdr:rowOff>
    </xdr:from>
    <xdr:to>
      <xdr:col>49</xdr:col>
      <xdr:colOff>156950</xdr:colOff>
      <xdr:row>752</xdr:row>
      <xdr:rowOff>302922</xdr:rowOff>
    </xdr:to>
    <xdr:sp macro="" textlink="">
      <xdr:nvSpPr>
        <xdr:cNvPr id="39" name="Rectangle 354">
          <a:extLst>
            <a:ext uri="{FF2B5EF4-FFF2-40B4-BE49-F238E27FC236}">
              <a16:creationId xmlns:a16="http://schemas.microsoft.com/office/drawing/2014/main" id="{AA48645B-6821-4279-8EDB-B770AD0F4F89}"/>
            </a:ext>
          </a:extLst>
        </xdr:cNvPr>
        <xdr:cNvSpPr>
          <a:spLocks noChangeArrowheads="1"/>
        </xdr:cNvSpPr>
      </xdr:nvSpPr>
      <xdr:spPr bwMode="auto">
        <a:xfrm>
          <a:off x="8133627" y="237488160"/>
          <a:ext cx="1906911"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21</xdr:col>
      <xdr:colOff>76566</xdr:colOff>
      <xdr:row>741</xdr:row>
      <xdr:rowOff>94753</xdr:rowOff>
    </xdr:from>
    <xdr:to>
      <xdr:col>38</xdr:col>
      <xdr:colOff>199132</xdr:colOff>
      <xdr:row>742</xdr:row>
      <xdr:rowOff>28575</xdr:rowOff>
    </xdr:to>
    <xdr:sp macro="" textlink="">
      <xdr:nvSpPr>
        <xdr:cNvPr id="41" name="テキスト ボックス 40">
          <a:extLst>
            <a:ext uri="{FF2B5EF4-FFF2-40B4-BE49-F238E27FC236}">
              <a16:creationId xmlns:a16="http://schemas.microsoft.com/office/drawing/2014/main" id="{4B8960CB-2BE0-4277-809B-3B1CA43A04D1}"/>
            </a:ext>
          </a:extLst>
        </xdr:cNvPr>
        <xdr:cNvSpPr txBox="1"/>
      </xdr:nvSpPr>
      <xdr:spPr>
        <a:xfrm>
          <a:off x="4277091" y="37451803"/>
          <a:ext cx="3522991" cy="2862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委員等旅費、職員旅費等</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百万円を含む。</a:t>
          </a:r>
        </a:p>
      </xdr:txBody>
    </xdr:sp>
    <xdr:clientData/>
  </xdr:twoCellAnchor>
  <xdr:twoCellAnchor>
    <xdr:from>
      <xdr:col>20</xdr:col>
      <xdr:colOff>47624</xdr:colOff>
      <xdr:row>831</xdr:row>
      <xdr:rowOff>85249</xdr:rowOff>
    </xdr:from>
    <xdr:to>
      <xdr:col>49</xdr:col>
      <xdr:colOff>285750</xdr:colOff>
      <xdr:row>832</xdr:row>
      <xdr:rowOff>47624</xdr:rowOff>
    </xdr:to>
    <xdr:sp macro="" textlink="">
      <xdr:nvSpPr>
        <xdr:cNvPr id="40" name="テキスト ボックス 39">
          <a:extLst>
            <a:ext uri="{FF2B5EF4-FFF2-40B4-BE49-F238E27FC236}">
              <a16:creationId xmlns:a16="http://schemas.microsoft.com/office/drawing/2014/main" id="{2C5E2066-BC33-43C5-90B0-F050E8F718B7}"/>
            </a:ext>
          </a:extLst>
        </xdr:cNvPr>
        <xdr:cNvSpPr txBox="1"/>
      </xdr:nvSpPr>
      <xdr:spPr>
        <a:xfrm>
          <a:off x="4095749" y="68641437"/>
          <a:ext cx="6107907" cy="27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単位未満四捨五入して記載していることから、合計額が一致しないことがある。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5" zoomScale="80" zoomScaleNormal="75" zoomScaleSheetLayoutView="80" zoomScalePageLayoutView="85" workbookViewId="0">
      <selection activeCell="X1135" sqref="X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292</v>
      </c>
      <c r="AT2" s="962"/>
      <c r="AU2" s="962"/>
      <c r="AV2" s="52" t="str">
        <f>IF(AW2="", "", "-")</f>
        <v/>
      </c>
      <c r="AW2" s="934"/>
      <c r="AX2" s="934"/>
    </row>
    <row r="3" spans="1:50" ht="21" customHeight="1" thickBot="1" x14ac:dyDescent="0.2">
      <c r="A3" s="891" t="s">
        <v>468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538</v>
      </c>
      <c r="AK3" s="893"/>
      <c r="AL3" s="893"/>
      <c r="AM3" s="893"/>
      <c r="AN3" s="893"/>
      <c r="AO3" s="893"/>
      <c r="AP3" s="893"/>
      <c r="AQ3" s="893"/>
      <c r="AR3" s="893"/>
      <c r="AS3" s="893"/>
      <c r="AT3" s="893"/>
      <c r="AU3" s="893"/>
      <c r="AV3" s="893"/>
      <c r="AW3" s="893"/>
      <c r="AX3" s="24" t="s">
        <v>66</v>
      </c>
    </row>
    <row r="4" spans="1:50" ht="24.75" customHeight="1" x14ac:dyDescent="0.15">
      <c r="A4" s="728" t="s">
        <v>26</v>
      </c>
      <c r="B4" s="729"/>
      <c r="C4" s="729"/>
      <c r="D4" s="729"/>
      <c r="E4" s="729"/>
      <c r="F4" s="729"/>
      <c r="G4" s="706" t="s">
        <v>539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3" t="s">
        <v>70</v>
      </c>
      <c r="H5" s="864"/>
      <c r="I5" s="864"/>
      <c r="J5" s="864"/>
      <c r="K5" s="864"/>
      <c r="L5" s="864"/>
      <c r="M5" s="865" t="s">
        <v>67</v>
      </c>
      <c r="N5" s="866"/>
      <c r="O5" s="866"/>
      <c r="P5" s="866"/>
      <c r="Q5" s="866"/>
      <c r="R5" s="867"/>
      <c r="S5" s="868" t="s">
        <v>78</v>
      </c>
      <c r="T5" s="864"/>
      <c r="U5" s="864"/>
      <c r="V5" s="864"/>
      <c r="W5" s="864"/>
      <c r="X5" s="869"/>
      <c r="Y5" s="722" t="s">
        <v>3</v>
      </c>
      <c r="Z5" s="555"/>
      <c r="AA5" s="555"/>
      <c r="AB5" s="555"/>
      <c r="AC5" s="555"/>
      <c r="AD5" s="556"/>
      <c r="AE5" s="723" t="s">
        <v>541</v>
      </c>
      <c r="AF5" s="723"/>
      <c r="AG5" s="723"/>
      <c r="AH5" s="723"/>
      <c r="AI5" s="723"/>
      <c r="AJ5" s="723"/>
      <c r="AK5" s="723"/>
      <c r="AL5" s="723"/>
      <c r="AM5" s="723"/>
      <c r="AN5" s="723"/>
      <c r="AO5" s="723"/>
      <c r="AP5" s="724"/>
      <c r="AQ5" s="725" t="s">
        <v>725</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63" customHeight="1" x14ac:dyDescent="0.15">
      <c r="A7" s="512" t="s">
        <v>23</v>
      </c>
      <c r="B7" s="513"/>
      <c r="C7" s="513"/>
      <c r="D7" s="513"/>
      <c r="E7" s="513"/>
      <c r="F7" s="514"/>
      <c r="G7" s="515" t="s">
        <v>542</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543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390</v>
      </c>
      <c r="B8" s="513"/>
      <c r="C8" s="513"/>
      <c r="D8" s="513"/>
      <c r="E8" s="513"/>
      <c r="F8" s="514"/>
      <c r="G8" s="963" t="str">
        <f>入力規則等!A26</f>
        <v>海洋政策、科学技術・イノベーション</v>
      </c>
      <c r="H8" s="744"/>
      <c r="I8" s="744"/>
      <c r="J8" s="744"/>
      <c r="K8" s="744"/>
      <c r="L8" s="744"/>
      <c r="M8" s="744"/>
      <c r="N8" s="744"/>
      <c r="O8" s="744"/>
      <c r="P8" s="744"/>
      <c r="Q8" s="744"/>
      <c r="R8" s="744"/>
      <c r="S8" s="744"/>
      <c r="T8" s="744"/>
      <c r="U8" s="744"/>
      <c r="V8" s="744"/>
      <c r="W8" s="744"/>
      <c r="X8" s="964"/>
      <c r="Y8" s="870" t="s">
        <v>391</v>
      </c>
      <c r="Z8" s="871"/>
      <c r="AA8" s="871"/>
      <c r="AB8" s="871"/>
      <c r="AC8" s="871"/>
      <c r="AD8" s="872"/>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3" t="s">
        <v>24</v>
      </c>
      <c r="B9" s="874"/>
      <c r="C9" s="874"/>
      <c r="D9" s="874"/>
      <c r="E9" s="874"/>
      <c r="F9" s="874"/>
      <c r="G9" s="875" t="s">
        <v>544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2" t="s">
        <v>31</v>
      </c>
      <c r="B10" s="683"/>
      <c r="C10" s="683"/>
      <c r="D10" s="683"/>
      <c r="E10" s="683"/>
      <c r="F10" s="683"/>
      <c r="G10" s="773" t="s">
        <v>668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7" t="s">
        <v>25</v>
      </c>
      <c r="B12" s="968"/>
      <c r="C12" s="968"/>
      <c r="D12" s="968"/>
      <c r="E12" s="968"/>
      <c r="F12" s="969"/>
      <c r="G12" s="781"/>
      <c r="H12" s="782"/>
      <c r="I12" s="782"/>
      <c r="J12" s="782"/>
      <c r="K12" s="782"/>
      <c r="L12" s="782"/>
      <c r="M12" s="782"/>
      <c r="N12" s="782"/>
      <c r="O12" s="782"/>
      <c r="P12" s="420" t="s">
        <v>357</v>
      </c>
      <c r="Q12" s="421"/>
      <c r="R12" s="421"/>
      <c r="S12" s="421"/>
      <c r="T12" s="421"/>
      <c r="U12" s="421"/>
      <c r="V12" s="422"/>
      <c r="W12" s="420" t="s">
        <v>358</v>
      </c>
      <c r="X12" s="421"/>
      <c r="Y12" s="421"/>
      <c r="Z12" s="421"/>
      <c r="AA12" s="421"/>
      <c r="AB12" s="421"/>
      <c r="AC12" s="422"/>
      <c r="AD12" s="420" t="s">
        <v>364</v>
      </c>
      <c r="AE12" s="421"/>
      <c r="AF12" s="421"/>
      <c r="AG12" s="421"/>
      <c r="AH12" s="421"/>
      <c r="AI12" s="421"/>
      <c r="AJ12" s="422"/>
      <c r="AK12" s="420" t="s">
        <v>469</v>
      </c>
      <c r="AL12" s="421"/>
      <c r="AM12" s="421"/>
      <c r="AN12" s="421"/>
      <c r="AO12" s="421"/>
      <c r="AP12" s="421"/>
      <c r="AQ12" s="422"/>
      <c r="AR12" s="420" t="s">
        <v>470</v>
      </c>
      <c r="AS12" s="421"/>
      <c r="AT12" s="421"/>
      <c r="AU12" s="421"/>
      <c r="AV12" s="421"/>
      <c r="AW12" s="421"/>
      <c r="AX12" s="746"/>
    </row>
    <row r="13" spans="1:50" ht="21" customHeight="1" x14ac:dyDescent="0.15">
      <c r="A13" s="638"/>
      <c r="B13" s="639"/>
      <c r="C13" s="639"/>
      <c r="D13" s="639"/>
      <c r="E13" s="639"/>
      <c r="F13" s="640"/>
      <c r="G13" s="747" t="s">
        <v>7</v>
      </c>
      <c r="H13" s="748"/>
      <c r="I13" s="788" t="s">
        <v>8</v>
      </c>
      <c r="J13" s="789"/>
      <c r="K13" s="789"/>
      <c r="L13" s="789"/>
      <c r="M13" s="789"/>
      <c r="N13" s="789"/>
      <c r="O13" s="790"/>
      <c r="P13" s="679">
        <v>612</v>
      </c>
      <c r="Q13" s="680"/>
      <c r="R13" s="680"/>
      <c r="S13" s="680"/>
      <c r="T13" s="680"/>
      <c r="U13" s="680"/>
      <c r="V13" s="681"/>
      <c r="W13" s="679">
        <v>526</v>
      </c>
      <c r="X13" s="680"/>
      <c r="Y13" s="680"/>
      <c r="Z13" s="680"/>
      <c r="AA13" s="680"/>
      <c r="AB13" s="680"/>
      <c r="AC13" s="681"/>
      <c r="AD13" s="679">
        <v>452</v>
      </c>
      <c r="AE13" s="680"/>
      <c r="AF13" s="680"/>
      <c r="AG13" s="680"/>
      <c r="AH13" s="680"/>
      <c r="AI13" s="680"/>
      <c r="AJ13" s="681"/>
      <c r="AK13" s="679">
        <v>445</v>
      </c>
      <c r="AL13" s="680"/>
      <c r="AM13" s="680"/>
      <c r="AN13" s="680"/>
      <c r="AO13" s="680"/>
      <c r="AP13" s="680"/>
      <c r="AQ13" s="681"/>
      <c r="AR13" s="942" t="s">
        <v>726</v>
      </c>
      <c r="AS13" s="943"/>
      <c r="AT13" s="943"/>
      <c r="AU13" s="943"/>
      <c r="AV13" s="943"/>
      <c r="AW13" s="943"/>
      <c r="AX13" s="944"/>
    </row>
    <row r="14" spans="1:50" ht="21" customHeight="1" x14ac:dyDescent="0.15">
      <c r="A14" s="638"/>
      <c r="B14" s="639"/>
      <c r="C14" s="639"/>
      <c r="D14" s="639"/>
      <c r="E14" s="639"/>
      <c r="F14" s="640"/>
      <c r="G14" s="749"/>
      <c r="H14" s="750"/>
      <c r="I14" s="735" t="s">
        <v>9</v>
      </c>
      <c r="J14" s="783"/>
      <c r="K14" s="783"/>
      <c r="L14" s="783"/>
      <c r="M14" s="783"/>
      <c r="N14" s="783"/>
      <c r="O14" s="784"/>
      <c r="P14" s="679" t="s">
        <v>547</v>
      </c>
      <c r="Q14" s="680"/>
      <c r="R14" s="680"/>
      <c r="S14" s="680"/>
      <c r="T14" s="680"/>
      <c r="U14" s="680"/>
      <c r="V14" s="681"/>
      <c r="W14" s="679" t="s">
        <v>462</v>
      </c>
      <c r="X14" s="680"/>
      <c r="Y14" s="680"/>
      <c r="Z14" s="680"/>
      <c r="AA14" s="680"/>
      <c r="AB14" s="680"/>
      <c r="AC14" s="681"/>
      <c r="AD14" s="679" t="s">
        <v>547</v>
      </c>
      <c r="AE14" s="680"/>
      <c r="AF14" s="680"/>
      <c r="AG14" s="680"/>
      <c r="AH14" s="680"/>
      <c r="AI14" s="680"/>
      <c r="AJ14" s="681"/>
      <c r="AK14" s="679" t="s">
        <v>547</v>
      </c>
      <c r="AL14" s="680"/>
      <c r="AM14" s="680"/>
      <c r="AN14" s="680"/>
      <c r="AO14" s="680"/>
      <c r="AP14" s="680"/>
      <c r="AQ14" s="681"/>
      <c r="AR14" s="812"/>
      <c r="AS14" s="812"/>
      <c r="AT14" s="812"/>
      <c r="AU14" s="812"/>
      <c r="AV14" s="812"/>
      <c r="AW14" s="812"/>
      <c r="AX14" s="813"/>
    </row>
    <row r="15" spans="1:50" ht="21" customHeight="1" x14ac:dyDescent="0.15">
      <c r="A15" s="638"/>
      <c r="B15" s="639"/>
      <c r="C15" s="639"/>
      <c r="D15" s="639"/>
      <c r="E15" s="639"/>
      <c r="F15" s="640"/>
      <c r="G15" s="749"/>
      <c r="H15" s="750"/>
      <c r="I15" s="735" t="s">
        <v>52</v>
      </c>
      <c r="J15" s="736"/>
      <c r="K15" s="736"/>
      <c r="L15" s="736"/>
      <c r="M15" s="736"/>
      <c r="N15" s="736"/>
      <c r="O15" s="737"/>
      <c r="P15" s="679" t="s">
        <v>462</v>
      </c>
      <c r="Q15" s="680"/>
      <c r="R15" s="680"/>
      <c r="S15" s="680"/>
      <c r="T15" s="680"/>
      <c r="U15" s="680"/>
      <c r="V15" s="681"/>
      <c r="W15" s="679" t="s">
        <v>547</v>
      </c>
      <c r="X15" s="680"/>
      <c r="Y15" s="680"/>
      <c r="Z15" s="680"/>
      <c r="AA15" s="680"/>
      <c r="AB15" s="680"/>
      <c r="AC15" s="681"/>
      <c r="AD15" s="679" t="s">
        <v>547</v>
      </c>
      <c r="AE15" s="680"/>
      <c r="AF15" s="680"/>
      <c r="AG15" s="680"/>
      <c r="AH15" s="680"/>
      <c r="AI15" s="680"/>
      <c r="AJ15" s="681"/>
      <c r="AK15" s="679" t="s">
        <v>547</v>
      </c>
      <c r="AL15" s="680"/>
      <c r="AM15" s="680"/>
      <c r="AN15" s="680"/>
      <c r="AO15" s="680"/>
      <c r="AP15" s="680"/>
      <c r="AQ15" s="681"/>
      <c r="AR15" s="679" t="s">
        <v>462</v>
      </c>
      <c r="AS15" s="680"/>
      <c r="AT15" s="680"/>
      <c r="AU15" s="680"/>
      <c r="AV15" s="680"/>
      <c r="AW15" s="680"/>
      <c r="AX15" s="681"/>
    </row>
    <row r="16" spans="1:50" ht="21" customHeight="1" x14ac:dyDescent="0.15">
      <c r="A16" s="638"/>
      <c r="B16" s="639"/>
      <c r="C16" s="639"/>
      <c r="D16" s="639"/>
      <c r="E16" s="639"/>
      <c r="F16" s="640"/>
      <c r="G16" s="749"/>
      <c r="H16" s="750"/>
      <c r="I16" s="735" t="s">
        <v>53</v>
      </c>
      <c r="J16" s="736"/>
      <c r="K16" s="736"/>
      <c r="L16" s="736"/>
      <c r="M16" s="736"/>
      <c r="N16" s="736"/>
      <c r="O16" s="737"/>
      <c r="P16" s="679" t="s">
        <v>547</v>
      </c>
      <c r="Q16" s="680"/>
      <c r="R16" s="680"/>
      <c r="S16" s="680"/>
      <c r="T16" s="680"/>
      <c r="U16" s="680"/>
      <c r="V16" s="681"/>
      <c r="W16" s="679" t="s">
        <v>548</v>
      </c>
      <c r="X16" s="680"/>
      <c r="Y16" s="680"/>
      <c r="Z16" s="680"/>
      <c r="AA16" s="680"/>
      <c r="AB16" s="680"/>
      <c r="AC16" s="681"/>
      <c r="AD16" s="679" t="s">
        <v>547</v>
      </c>
      <c r="AE16" s="680"/>
      <c r="AF16" s="680"/>
      <c r="AG16" s="680"/>
      <c r="AH16" s="680"/>
      <c r="AI16" s="680"/>
      <c r="AJ16" s="681"/>
      <c r="AK16" s="679" t="s">
        <v>547</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3"/>
      <c r="K17" s="783"/>
      <c r="L17" s="783"/>
      <c r="M17" s="783"/>
      <c r="N17" s="783"/>
      <c r="O17" s="784"/>
      <c r="P17" s="679" t="s">
        <v>548</v>
      </c>
      <c r="Q17" s="680"/>
      <c r="R17" s="680"/>
      <c r="S17" s="680"/>
      <c r="T17" s="680"/>
      <c r="U17" s="680"/>
      <c r="V17" s="681"/>
      <c r="W17" s="679" t="s">
        <v>548</v>
      </c>
      <c r="X17" s="680"/>
      <c r="Y17" s="680"/>
      <c r="Z17" s="680"/>
      <c r="AA17" s="680"/>
      <c r="AB17" s="680"/>
      <c r="AC17" s="681"/>
      <c r="AD17" s="679" t="s">
        <v>547</v>
      </c>
      <c r="AE17" s="680"/>
      <c r="AF17" s="680"/>
      <c r="AG17" s="680"/>
      <c r="AH17" s="680"/>
      <c r="AI17" s="680"/>
      <c r="AJ17" s="681"/>
      <c r="AK17" s="679" t="s">
        <v>548</v>
      </c>
      <c r="AL17" s="680"/>
      <c r="AM17" s="680"/>
      <c r="AN17" s="680"/>
      <c r="AO17" s="680"/>
      <c r="AP17" s="680"/>
      <c r="AQ17" s="681"/>
      <c r="AR17" s="940"/>
      <c r="AS17" s="940"/>
      <c r="AT17" s="940"/>
      <c r="AU17" s="940"/>
      <c r="AV17" s="940"/>
      <c r="AW17" s="940"/>
      <c r="AX17" s="941"/>
    </row>
    <row r="18" spans="1:50" ht="24.75" customHeight="1" x14ac:dyDescent="0.15">
      <c r="A18" s="638"/>
      <c r="B18" s="639"/>
      <c r="C18" s="639"/>
      <c r="D18" s="639"/>
      <c r="E18" s="639"/>
      <c r="F18" s="640"/>
      <c r="G18" s="751"/>
      <c r="H18" s="752"/>
      <c r="I18" s="740" t="s">
        <v>21</v>
      </c>
      <c r="J18" s="741"/>
      <c r="K18" s="741"/>
      <c r="L18" s="741"/>
      <c r="M18" s="741"/>
      <c r="N18" s="741"/>
      <c r="O18" s="742"/>
      <c r="P18" s="902">
        <f>SUM(P13:V17)</f>
        <v>612</v>
      </c>
      <c r="Q18" s="903"/>
      <c r="R18" s="903"/>
      <c r="S18" s="903"/>
      <c r="T18" s="903"/>
      <c r="U18" s="903"/>
      <c r="V18" s="904"/>
      <c r="W18" s="902">
        <f>SUM(W13:AC17)</f>
        <v>526</v>
      </c>
      <c r="X18" s="903"/>
      <c r="Y18" s="903"/>
      <c r="Z18" s="903"/>
      <c r="AA18" s="903"/>
      <c r="AB18" s="903"/>
      <c r="AC18" s="904"/>
      <c r="AD18" s="902">
        <f>SUM(AD13:AJ17)</f>
        <v>452</v>
      </c>
      <c r="AE18" s="903"/>
      <c r="AF18" s="903"/>
      <c r="AG18" s="903"/>
      <c r="AH18" s="903"/>
      <c r="AI18" s="903"/>
      <c r="AJ18" s="904"/>
      <c r="AK18" s="902">
        <f>SUM(AK13:AQ17)</f>
        <v>445</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679">
        <v>594</v>
      </c>
      <c r="Q19" s="680"/>
      <c r="R19" s="680"/>
      <c r="S19" s="680"/>
      <c r="T19" s="680"/>
      <c r="U19" s="680"/>
      <c r="V19" s="681"/>
      <c r="W19" s="679">
        <v>526</v>
      </c>
      <c r="X19" s="680"/>
      <c r="Y19" s="680"/>
      <c r="Z19" s="680"/>
      <c r="AA19" s="680"/>
      <c r="AB19" s="680"/>
      <c r="AC19" s="681"/>
      <c r="AD19" s="679">
        <v>452</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0" t="s">
        <v>11</v>
      </c>
      <c r="H20" s="901"/>
      <c r="I20" s="901"/>
      <c r="J20" s="901"/>
      <c r="K20" s="901"/>
      <c r="L20" s="901"/>
      <c r="M20" s="901"/>
      <c r="N20" s="901"/>
      <c r="O20" s="901"/>
      <c r="P20" s="352">
        <f>IF(P18=0, "-", SUM(P19)/P18)</f>
        <v>0.97058823529411764</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70"/>
      <c r="G21" s="350" t="s">
        <v>502</v>
      </c>
      <c r="H21" s="351"/>
      <c r="I21" s="351"/>
      <c r="J21" s="351"/>
      <c r="K21" s="351"/>
      <c r="L21" s="351"/>
      <c r="M21" s="351"/>
      <c r="N21" s="351"/>
      <c r="O21" s="351"/>
      <c r="P21" s="352">
        <f>IF(P19=0, "-", SUM(P19)/SUM(P13,P14))</f>
        <v>0.97058823529411764</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8" t="s">
        <v>479</v>
      </c>
      <c r="B22" s="989"/>
      <c r="C22" s="989"/>
      <c r="D22" s="989"/>
      <c r="E22" s="989"/>
      <c r="F22" s="990"/>
      <c r="G22" s="975" t="s">
        <v>477</v>
      </c>
      <c r="H22" s="243"/>
      <c r="I22" s="243"/>
      <c r="J22" s="243"/>
      <c r="K22" s="243"/>
      <c r="L22" s="243"/>
      <c r="M22" s="243"/>
      <c r="N22" s="243"/>
      <c r="O22" s="244"/>
      <c r="P22" s="965" t="s">
        <v>476</v>
      </c>
      <c r="Q22" s="243"/>
      <c r="R22" s="243"/>
      <c r="S22" s="243"/>
      <c r="T22" s="243"/>
      <c r="U22" s="243"/>
      <c r="V22" s="244"/>
      <c r="W22" s="965" t="s">
        <v>475</v>
      </c>
      <c r="X22" s="243"/>
      <c r="Y22" s="243"/>
      <c r="Z22" s="243"/>
      <c r="AA22" s="243"/>
      <c r="AB22" s="243"/>
      <c r="AC22" s="244"/>
      <c r="AD22" s="965" t="s">
        <v>474</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549</v>
      </c>
      <c r="H23" s="977"/>
      <c r="I23" s="977"/>
      <c r="J23" s="977"/>
      <c r="K23" s="977"/>
      <c r="L23" s="977"/>
      <c r="M23" s="977"/>
      <c r="N23" s="977"/>
      <c r="O23" s="978"/>
      <c r="P23" s="942">
        <v>444</v>
      </c>
      <c r="Q23" s="943"/>
      <c r="R23" s="943"/>
      <c r="S23" s="943"/>
      <c r="T23" s="943"/>
      <c r="U23" s="943"/>
      <c r="V23" s="966"/>
      <c r="W23" s="942" t="s">
        <v>727</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695</v>
      </c>
      <c r="H24" s="980"/>
      <c r="I24" s="980"/>
      <c r="J24" s="980"/>
      <c r="K24" s="980"/>
      <c r="L24" s="980"/>
      <c r="M24" s="980"/>
      <c r="N24" s="980"/>
      <c r="O24" s="981"/>
      <c r="P24" s="679">
        <v>0.3</v>
      </c>
      <c r="Q24" s="680"/>
      <c r="R24" s="680"/>
      <c r="S24" s="680"/>
      <c r="T24" s="680"/>
      <c r="U24" s="680"/>
      <c r="V24" s="681"/>
      <c r="W24" s="679" t="s">
        <v>728</v>
      </c>
      <c r="X24" s="680"/>
      <c r="Y24" s="680"/>
      <c r="Z24" s="680"/>
      <c r="AA24" s="680"/>
      <c r="AB24" s="680"/>
      <c r="AC24" s="681"/>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696</v>
      </c>
      <c r="H25" s="980"/>
      <c r="I25" s="980"/>
      <c r="J25" s="980"/>
      <c r="K25" s="980"/>
      <c r="L25" s="980"/>
      <c r="M25" s="980"/>
      <c r="N25" s="980"/>
      <c r="O25" s="981"/>
      <c r="P25" s="679">
        <v>0.1</v>
      </c>
      <c r="Q25" s="680"/>
      <c r="R25" s="680"/>
      <c r="S25" s="680"/>
      <c r="T25" s="680"/>
      <c r="U25" s="680"/>
      <c r="V25" s="681"/>
      <c r="W25" s="679" t="s">
        <v>727</v>
      </c>
      <c r="X25" s="680"/>
      <c r="Y25" s="680"/>
      <c r="Z25" s="680"/>
      <c r="AA25" s="680"/>
      <c r="AB25" s="680"/>
      <c r="AC25" s="681"/>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697</v>
      </c>
      <c r="H26" s="980"/>
      <c r="I26" s="980"/>
      <c r="J26" s="980"/>
      <c r="K26" s="980"/>
      <c r="L26" s="980"/>
      <c r="M26" s="980"/>
      <c r="N26" s="980"/>
      <c r="O26" s="981"/>
      <c r="P26" s="679">
        <v>0.1</v>
      </c>
      <c r="Q26" s="680"/>
      <c r="R26" s="680"/>
      <c r="S26" s="680"/>
      <c r="T26" s="680"/>
      <c r="U26" s="680"/>
      <c r="V26" s="681"/>
      <c r="W26" s="679" t="s">
        <v>729</v>
      </c>
      <c r="X26" s="680"/>
      <c r="Y26" s="680"/>
      <c r="Z26" s="680"/>
      <c r="AA26" s="680"/>
      <c r="AB26" s="680"/>
      <c r="AC26" s="681"/>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698</v>
      </c>
      <c r="H27" s="980"/>
      <c r="I27" s="980"/>
      <c r="J27" s="980"/>
      <c r="K27" s="980"/>
      <c r="L27" s="980"/>
      <c r="M27" s="980"/>
      <c r="N27" s="980"/>
      <c r="O27" s="981"/>
      <c r="P27" s="679">
        <v>0.2</v>
      </c>
      <c r="Q27" s="680"/>
      <c r="R27" s="680"/>
      <c r="S27" s="680"/>
      <c r="T27" s="680"/>
      <c r="U27" s="680"/>
      <c r="V27" s="681"/>
      <c r="W27" s="679" t="s">
        <v>727</v>
      </c>
      <c r="X27" s="680"/>
      <c r="Y27" s="680"/>
      <c r="Z27" s="680"/>
      <c r="AA27" s="680"/>
      <c r="AB27" s="680"/>
      <c r="AC27" s="681"/>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482</v>
      </c>
      <c r="H28" s="983"/>
      <c r="I28" s="983"/>
      <c r="J28" s="983"/>
      <c r="K28" s="983"/>
      <c r="L28" s="983"/>
      <c r="M28" s="983"/>
      <c r="N28" s="983"/>
      <c r="O28" s="984"/>
      <c r="P28" s="902">
        <f>P29-SUM(P23:P27)</f>
        <v>0.29999999999995453</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478</v>
      </c>
      <c r="H29" s="986"/>
      <c r="I29" s="986"/>
      <c r="J29" s="986"/>
      <c r="K29" s="986"/>
      <c r="L29" s="986"/>
      <c r="M29" s="986"/>
      <c r="N29" s="986"/>
      <c r="O29" s="987"/>
      <c r="P29" s="957">
        <f>AK13</f>
        <v>445</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495</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671</v>
      </c>
      <c r="AR31" s="187"/>
      <c r="AS31" s="131" t="s">
        <v>356</v>
      </c>
      <c r="AT31" s="132"/>
      <c r="AU31" s="186">
        <v>29</v>
      </c>
      <c r="AV31" s="186"/>
      <c r="AW31" s="430" t="s">
        <v>301</v>
      </c>
      <c r="AX31" s="431"/>
    </row>
    <row r="32" spans="1:50" ht="23.25" customHeight="1" x14ac:dyDescent="0.15">
      <c r="A32" s="435"/>
      <c r="B32" s="433"/>
      <c r="C32" s="433"/>
      <c r="D32" s="433"/>
      <c r="E32" s="433"/>
      <c r="F32" s="434"/>
      <c r="G32" s="576" t="s">
        <v>670</v>
      </c>
      <c r="H32" s="577"/>
      <c r="I32" s="577"/>
      <c r="J32" s="577"/>
      <c r="K32" s="577"/>
      <c r="L32" s="577"/>
      <c r="M32" s="577"/>
      <c r="N32" s="577"/>
      <c r="O32" s="578"/>
      <c r="P32" s="100" t="s">
        <v>669</v>
      </c>
      <c r="Q32" s="100"/>
      <c r="R32" s="100"/>
      <c r="S32" s="100"/>
      <c r="T32" s="100"/>
      <c r="U32" s="100"/>
      <c r="V32" s="100"/>
      <c r="W32" s="100"/>
      <c r="X32" s="101"/>
      <c r="Y32" s="498" t="s">
        <v>13</v>
      </c>
      <c r="Z32" s="545"/>
      <c r="AA32" s="546"/>
      <c r="AB32" s="483"/>
      <c r="AC32" s="483"/>
      <c r="AD32" s="483"/>
      <c r="AE32" s="239">
        <v>6</v>
      </c>
      <c r="AF32" s="240"/>
      <c r="AG32" s="240"/>
      <c r="AH32" s="240"/>
      <c r="AI32" s="239">
        <v>7</v>
      </c>
      <c r="AJ32" s="240"/>
      <c r="AK32" s="240"/>
      <c r="AL32" s="240"/>
      <c r="AM32" s="239">
        <v>7</v>
      </c>
      <c r="AN32" s="240"/>
      <c r="AO32" s="240"/>
      <c r="AP32" s="240"/>
      <c r="AQ32" s="360" t="s">
        <v>689</v>
      </c>
      <c r="AR32" s="194"/>
      <c r="AS32" s="194"/>
      <c r="AT32" s="361"/>
      <c r="AU32" s="240" t="s">
        <v>688</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c r="AC33" s="537"/>
      <c r="AD33" s="537"/>
      <c r="AE33" s="239">
        <v>9</v>
      </c>
      <c r="AF33" s="240"/>
      <c r="AG33" s="240"/>
      <c r="AH33" s="240"/>
      <c r="AI33" s="239">
        <v>9</v>
      </c>
      <c r="AJ33" s="240"/>
      <c r="AK33" s="240"/>
      <c r="AL33" s="240"/>
      <c r="AM33" s="239">
        <v>9</v>
      </c>
      <c r="AN33" s="240"/>
      <c r="AO33" s="240"/>
      <c r="AP33" s="240"/>
      <c r="AQ33" s="360" t="s">
        <v>690</v>
      </c>
      <c r="AR33" s="194"/>
      <c r="AS33" s="194"/>
      <c r="AT33" s="361"/>
      <c r="AU33" s="240">
        <v>9</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f>AE32/AE33*100</f>
        <v>66.666666666666657</v>
      </c>
      <c r="AF34" s="240"/>
      <c r="AG34" s="240"/>
      <c r="AH34" s="240"/>
      <c r="AI34" s="239">
        <f t="shared" ref="AI34" si="4">AI32/AI33*100</f>
        <v>77.777777777777786</v>
      </c>
      <c r="AJ34" s="240"/>
      <c r="AK34" s="240"/>
      <c r="AL34" s="240"/>
      <c r="AM34" s="239">
        <f t="shared" ref="AM34" si="5">AM32/AM33*100</f>
        <v>77.777777777777786</v>
      </c>
      <c r="AN34" s="240"/>
      <c r="AO34" s="240"/>
      <c r="AP34" s="240"/>
      <c r="AQ34" s="360" t="s">
        <v>689</v>
      </c>
      <c r="AR34" s="194"/>
      <c r="AS34" s="194"/>
      <c r="AT34" s="361"/>
      <c r="AU34" s="240" t="s">
        <v>690</v>
      </c>
      <c r="AV34" s="240"/>
      <c r="AW34" s="240"/>
      <c r="AX34" s="242"/>
    </row>
    <row r="35" spans="1:50" ht="23.25" customHeight="1" x14ac:dyDescent="0.15">
      <c r="A35" s="225" t="s">
        <v>531</v>
      </c>
      <c r="B35" s="226"/>
      <c r="C35" s="226"/>
      <c r="D35" s="226"/>
      <c r="E35" s="226"/>
      <c r="F35" s="227"/>
      <c r="G35" s="231" t="s">
        <v>687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495</v>
      </c>
      <c r="B37" s="795"/>
      <c r="C37" s="795"/>
      <c r="D37" s="795"/>
      <c r="E37" s="795"/>
      <c r="F37" s="796"/>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5" t="s">
        <v>12</v>
      </c>
      <c r="AC37" s="786"/>
      <c r="AD37" s="787"/>
      <c r="AE37" s="780" t="s">
        <v>357</v>
      </c>
      <c r="AF37" s="780"/>
      <c r="AG37" s="780"/>
      <c r="AH37" s="780"/>
      <c r="AI37" s="780" t="s">
        <v>358</v>
      </c>
      <c r="AJ37" s="780"/>
      <c r="AK37" s="780"/>
      <c r="AL37" s="780"/>
      <c r="AM37" s="780" t="s">
        <v>364</v>
      </c>
      <c r="AN37" s="780"/>
      <c r="AO37" s="780"/>
      <c r="AP37" s="785"/>
      <c r="AQ37" s="180" t="s">
        <v>355</v>
      </c>
      <c r="AR37" s="172"/>
      <c r="AS37" s="172"/>
      <c r="AT37" s="173"/>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356</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495</v>
      </c>
      <c r="B44" s="795"/>
      <c r="C44" s="795"/>
      <c r="D44" s="795"/>
      <c r="E44" s="795"/>
      <c r="F44" s="796"/>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5" t="s">
        <v>12</v>
      </c>
      <c r="AC44" s="786"/>
      <c r="AD44" s="787"/>
      <c r="AE44" s="780" t="s">
        <v>357</v>
      </c>
      <c r="AF44" s="780"/>
      <c r="AG44" s="780"/>
      <c r="AH44" s="780"/>
      <c r="AI44" s="780" t="s">
        <v>358</v>
      </c>
      <c r="AJ44" s="780"/>
      <c r="AK44" s="780"/>
      <c r="AL44" s="780"/>
      <c r="AM44" s="780" t="s">
        <v>364</v>
      </c>
      <c r="AN44" s="780"/>
      <c r="AO44" s="780"/>
      <c r="AP44" s="785"/>
      <c r="AQ44" s="180" t="s">
        <v>355</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356</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495</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357</v>
      </c>
      <c r="AF51" s="563"/>
      <c r="AG51" s="563"/>
      <c r="AH51" s="563"/>
      <c r="AI51" s="563" t="s">
        <v>358</v>
      </c>
      <c r="AJ51" s="563"/>
      <c r="AK51" s="563"/>
      <c r="AL51" s="563"/>
      <c r="AM51" s="563" t="s">
        <v>364</v>
      </c>
      <c r="AN51" s="563"/>
      <c r="AO51" s="563"/>
      <c r="AP51" s="442"/>
      <c r="AQ51" s="159" t="s">
        <v>355</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356</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495</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357</v>
      </c>
      <c r="AF58" s="563"/>
      <c r="AG58" s="563"/>
      <c r="AH58" s="563"/>
      <c r="AI58" s="563" t="s">
        <v>358</v>
      </c>
      <c r="AJ58" s="563"/>
      <c r="AK58" s="563"/>
      <c r="AL58" s="563"/>
      <c r="AM58" s="563" t="s">
        <v>364</v>
      </c>
      <c r="AN58" s="563"/>
      <c r="AO58" s="563"/>
      <c r="AP58" s="442"/>
      <c r="AQ58" s="159" t="s">
        <v>355</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356</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496</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357</v>
      </c>
      <c r="AF73" s="443"/>
      <c r="AG73" s="443"/>
      <c r="AH73" s="444"/>
      <c r="AI73" s="442" t="s">
        <v>358</v>
      </c>
      <c r="AJ73" s="443"/>
      <c r="AK73" s="443"/>
      <c r="AL73" s="444"/>
      <c r="AM73" s="442" t="s">
        <v>364</v>
      </c>
      <c r="AN73" s="443"/>
      <c r="AO73" s="443"/>
      <c r="AP73" s="444"/>
      <c r="AQ73" s="159" t="s">
        <v>355</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356</v>
      </c>
      <c r="AT74" s="132"/>
      <c r="AU74" s="605"/>
      <c r="AV74" s="187"/>
      <c r="AW74" s="131" t="s">
        <v>301</v>
      </c>
      <c r="AX74" s="170"/>
    </row>
    <row r="75" spans="1:50" ht="23.25" hidden="1" customHeight="1" x14ac:dyDescent="0.15">
      <c r="A75" s="526"/>
      <c r="B75" s="527"/>
      <c r="C75" s="527"/>
      <c r="D75" s="527"/>
      <c r="E75" s="527"/>
      <c r="F75" s="528"/>
      <c r="G75" s="630"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4"/>
      <c r="AF77" s="915"/>
      <c r="AG77" s="915"/>
      <c r="AH77" s="915"/>
      <c r="AI77" s="914"/>
      <c r="AJ77" s="915"/>
      <c r="AK77" s="915"/>
      <c r="AL77" s="915"/>
      <c r="AM77" s="914"/>
      <c r="AN77" s="915"/>
      <c r="AO77" s="915"/>
      <c r="AP77" s="915"/>
      <c r="AQ77" s="360"/>
      <c r="AR77" s="194"/>
      <c r="AS77" s="194"/>
      <c r="AT77" s="361"/>
      <c r="AU77" s="240"/>
      <c r="AV77" s="240"/>
      <c r="AW77" s="240"/>
      <c r="AX77" s="242"/>
    </row>
    <row r="78" spans="1:50" ht="69.75" hidden="1" customHeight="1" thickBot="1" x14ac:dyDescent="0.2">
      <c r="A78" s="358" t="s">
        <v>534</v>
      </c>
      <c r="B78" s="359"/>
      <c r="C78" s="359"/>
      <c r="D78" s="359"/>
      <c r="E78" s="356" t="s">
        <v>461</v>
      </c>
      <c r="F78" s="357"/>
      <c r="G78" s="58" t="s">
        <v>366</v>
      </c>
      <c r="H78" s="602"/>
      <c r="I78" s="603"/>
      <c r="J78" s="603"/>
      <c r="K78" s="603"/>
      <c r="L78" s="603"/>
      <c r="M78" s="603"/>
      <c r="N78" s="603"/>
      <c r="O78" s="604"/>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490</v>
      </c>
      <c r="AP79" s="305"/>
      <c r="AQ79" s="305"/>
      <c r="AR79" s="90" t="s">
        <v>488</v>
      </c>
      <c r="AS79" s="304"/>
      <c r="AT79" s="305"/>
      <c r="AU79" s="305"/>
      <c r="AV79" s="305"/>
      <c r="AW79" s="305"/>
      <c r="AX79" s="971"/>
    </row>
    <row r="80" spans="1:50" ht="18.75" hidden="1" customHeight="1" x14ac:dyDescent="0.15">
      <c r="A80" s="888" t="s">
        <v>267</v>
      </c>
      <c r="B80" s="538" t="s">
        <v>487</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471</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8"/>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9"/>
    </row>
    <row r="83" spans="1:60" ht="22.5" hidden="1" customHeight="1" x14ac:dyDescent="0.15">
      <c r="A83" s="889"/>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0"/>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1"/>
    </row>
    <row r="84" spans="1:60" ht="19.5" hidden="1" customHeight="1" x14ac:dyDescent="0.15">
      <c r="A84" s="889"/>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2"/>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357</v>
      </c>
      <c r="AF85" s="563"/>
      <c r="AG85" s="563"/>
      <c r="AH85" s="563"/>
      <c r="AI85" s="563" t="s">
        <v>358</v>
      </c>
      <c r="AJ85" s="563"/>
      <c r="AK85" s="563"/>
      <c r="AL85" s="563"/>
      <c r="AM85" s="563" t="s">
        <v>364</v>
      </c>
      <c r="AN85" s="563"/>
      <c r="AO85" s="563"/>
      <c r="AP85" s="442"/>
      <c r="AQ85" s="159" t="s">
        <v>355</v>
      </c>
      <c r="AR85" s="128"/>
      <c r="AS85" s="128"/>
      <c r="AT85" s="129"/>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356</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357</v>
      </c>
      <c r="AF90" s="563"/>
      <c r="AG90" s="563"/>
      <c r="AH90" s="563"/>
      <c r="AI90" s="563" t="s">
        <v>358</v>
      </c>
      <c r="AJ90" s="563"/>
      <c r="AK90" s="563"/>
      <c r="AL90" s="563"/>
      <c r="AM90" s="563" t="s">
        <v>364</v>
      </c>
      <c r="AN90" s="563"/>
      <c r="AO90" s="563"/>
      <c r="AP90" s="442"/>
      <c r="AQ90" s="159" t="s">
        <v>355</v>
      </c>
      <c r="AR90" s="128"/>
      <c r="AS90" s="128"/>
      <c r="AT90" s="129"/>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356</v>
      </c>
      <c r="AT91" s="132"/>
      <c r="AU91" s="186"/>
      <c r="AV91" s="186"/>
      <c r="AW91" s="430" t="s">
        <v>301</v>
      </c>
      <c r="AX91" s="431"/>
      <c r="AY91" s="10"/>
      <c r="AZ91" s="10"/>
      <c r="BA91" s="10"/>
      <c r="BB91" s="10"/>
      <c r="BC91" s="10"/>
    </row>
    <row r="92" spans="1:60" ht="23.25" hidden="1" customHeight="1" x14ac:dyDescent="0.15">
      <c r="A92" s="889"/>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357</v>
      </c>
      <c r="AF95" s="563"/>
      <c r="AG95" s="563"/>
      <c r="AH95" s="563"/>
      <c r="AI95" s="563" t="s">
        <v>358</v>
      </c>
      <c r="AJ95" s="563"/>
      <c r="AK95" s="563"/>
      <c r="AL95" s="563"/>
      <c r="AM95" s="563" t="s">
        <v>364</v>
      </c>
      <c r="AN95" s="563"/>
      <c r="AO95" s="563"/>
      <c r="AP95" s="442"/>
      <c r="AQ95" s="159" t="s">
        <v>355</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356</v>
      </c>
      <c r="AT96" s="132"/>
      <c r="AU96" s="186"/>
      <c r="AV96" s="186"/>
      <c r="AW96" s="430" t="s">
        <v>301</v>
      </c>
      <c r="AX96" s="431"/>
    </row>
    <row r="97" spans="1:60" ht="23.25" hidden="1" customHeight="1" x14ac:dyDescent="0.15">
      <c r="A97" s="889"/>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497</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357</v>
      </c>
      <c r="AF100" s="510"/>
      <c r="AG100" s="510"/>
      <c r="AH100" s="511"/>
      <c r="AI100" s="509" t="s">
        <v>358</v>
      </c>
      <c r="AJ100" s="510"/>
      <c r="AK100" s="510"/>
      <c r="AL100" s="511"/>
      <c r="AM100" s="509" t="s">
        <v>364</v>
      </c>
      <c r="AN100" s="510"/>
      <c r="AO100" s="510"/>
      <c r="AP100" s="511"/>
      <c r="AQ100" s="331" t="s">
        <v>498</v>
      </c>
      <c r="AR100" s="332"/>
      <c r="AS100" s="332"/>
      <c r="AT100" s="333"/>
      <c r="AU100" s="331" t="s">
        <v>499</v>
      </c>
      <c r="AV100" s="332"/>
      <c r="AW100" s="332"/>
      <c r="AX100" s="334"/>
    </row>
    <row r="101" spans="1:60" ht="23.25" customHeight="1" x14ac:dyDescent="0.15">
      <c r="A101" s="457"/>
      <c r="B101" s="458"/>
      <c r="C101" s="458"/>
      <c r="D101" s="458"/>
      <c r="E101" s="458"/>
      <c r="F101" s="459"/>
      <c r="G101" s="100" t="s">
        <v>691</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c r="AC101" s="483"/>
      <c r="AD101" s="483"/>
      <c r="AE101" s="239">
        <v>23</v>
      </c>
      <c r="AF101" s="240"/>
      <c r="AG101" s="240"/>
      <c r="AH101" s="241"/>
      <c r="AI101" s="239">
        <v>17</v>
      </c>
      <c r="AJ101" s="240"/>
      <c r="AK101" s="240"/>
      <c r="AL101" s="241"/>
      <c r="AM101" s="239">
        <v>8</v>
      </c>
      <c r="AN101" s="240"/>
      <c r="AO101" s="240"/>
      <c r="AP101" s="241"/>
      <c r="AQ101" s="239" t="s">
        <v>699</v>
      </c>
      <c r="AR101" s="240"/>
      <c r="AS101" s="240"/>
      <c r="AT101" s="241"/>
      <c r="AU101" s="239" t="s">
        <v>709</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c r="AC102" s="483"/>
      <c r="AD102" s="483"/>
      <c r="AE102" s="453">
        <v>9</v>
      </c>
      <c r="AF102" s="453"/>
      <c r="AG102" s="453"/>
      <c r="AH102" s="453"/>
      <c r="AI102" s="453">
        <v>9</v>
      </c>
      <c r="AJ102" s="453"/>
      <c r="AK102" s="453"/>
      <c r="AL102" s="453"/>
      <c r="AM102" s="453">
        <v>9</v>
      </c>
      <c r="AN102" s="453"/>
      <c r="AO102" s="453"/>
      <c r="AP102" s="453"/>
      <c r="AQ102" s="237">
        <v>9</v>
      </c>
      <c r="AR102" s="238"/>
      <c r="AS102" s="238"/>
      <c r="AT102" s="335"/>
      <c r="AU102" s="237" t="s">
        <v>710</v>
      </c>
      <c r="AV102" s="238"/>
      <c r="AW102" s="238"/>
      <c r="AX102" s="335"/>
    </row>
    <row r="103" spans="1:60" ht="31.5" hidden="1" customHeight="1" x14ac:dyDescent="0.15">
      <c r="A103" s="454" t="s">
        <v>497</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357</v>
      </c>
      <c r="AF103" s="421"/>
      <c r="AG103" s="421"/>
      <c r="AH103" s="422"/>
      <c r="AI103" s="420" t="s">
        <v>358</v>
      </c>
      <c r="AJ103" s="421"/>
      <c r="AK103" s="421"/>
      <c r="AL103" s="422"/>
      <c r="AM103" s="420" t="s">
        <v>364</v>
      </c>
      <c r="AN103" s="421"/>
      <c r="AO103" s="421"/>
      <c r="AP103" s="422"/>
      <c r="AQ103" s="310" t="s">
        <v>498</v>
      </c>
      <c r="AR103" s="311"/>
      <c r="AS103" s="311"/>
      <c r="AT103" s="336"/>
      <c r="AU103" s="310" t="s">
        <v>499</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497</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357</v>
      </c>
      <c r="AF106" s="421"/>
      <c r="AG106" s="421"/>
      <c r="AH106" s="422"/>
      <c r="AI106" s="420" t="s">
        <v>358</v>
      </c>
      <c r="AJ106" s="421"/>
      <c r="AK106" s="421"/>
      <c r="AL106" s="422"/>
      <c r="AM106" s="420" t="s">
        <v>364</v>
      </c>
      <c r="AN106" s="421"/>
      <c r="AO106" s="421"/>
      <c r="AP106" s="422"/>
      <c r="AQ106" s="310" t="s">
        <v>498</v>
      </c>
      <c r="AR106" s="311"/>
      <c r="AS106" s="311"/>
      <c r="AT106" s="336"/>
      <c r="AU106" s="310" t="s">
        <v>499</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497</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357</v>
      </c>
      <c r="AF109" s="421"/>
      <c r="AG109" s="421"/>
      <c r="AH109" s="422"/>
      <c r="AI109" s="420" t="s">
        <v>358</v>
      </c>
      <c r="AJ109" s="421"/>
      <c r="AK109" s="421"/>
      <c r="AL109" s="422"/>
      <c r="AM109" s="420" t="s">
        <v>364</v>
      </c>
      <c r="AN109" s="421"/>
      <c r="AO109" s="421"/>
      <c r="AP109" s="422"/>
      <c r="AQ109" s="310" t="s">
        <v>498</v>
      </c>
      <c r="AR109" s="311"/>
      <c r="AS109" s="311"/>
      <c r="AT109" s="336"/>
      <c r="AU109" s="310" t="s">
        <v>499</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497</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357</v>
      </c>
      <c r="AF112" s="421"/>
      <c r="AG112" s="421"/>
      <c r="AH112" s="422"/>
      <c r="AI112" s="420" t="s">
        <v>358</v>
      </c>
      <c r="AJ112" s="421"/>
      <c r="AK112" s="421"/>
      <c r="AL112" s="422"/>
      <c r="AM112" s="420" t="s">
        <v>364</v>
      </c>
      <c r="AN112" s="421"/>
      <c r="AO112" s="421"/>
      <c r="AP112" s="422"/>
      <c r="AQ112" s="947" t="s">
        <v>498</v>
      </c>
      <c r="AR112" s="948"/>
      <c r="AS112" s="948"/>
      <c r="AT112" s="949"/>
      <c r="AU112" s="310" t="s">
        <v>499</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357</v>
      </c>
      <c r="AF115" s="421"/>
      <c r="AG115" s="421"/>
      <c r="AH115" s="422"/>
      <c r="AI115" s="420" t="s">
        <v>358</v>
      </c>
      <c r="AJ115" s="421"/>
      <c r="AK115" s="421"/>
      <c r="AL115" s="422"/>
      <c r="AM115" s="420" t="s">
        <v>364</v>
      </c>
      <c r="AN115" s="421"/>
      <c r="AO115" s="421"/>
      <c r="AP115" s="422"/>
      <c r="AQ115" s="551" t="s">
        <v>472</v>
      </c>
      <c r="AR115" s="552"/>
      <c r="AS115" s="552"/>
      <c r="AT115" s="552"/>
      <c r="AU115" s="552"/>
      <c r="AV115" s="552"/>
      <c r="AW115" s="552"/>
      <c r="AX115" s="553"/>
    </row>
    <row r="116" spans="1:50" ht="23.25" customHeight="1" x14ac:dyDescent="0.15">
      <c r="A116" s="474"/>
      <c r="B116" s="475"/>
      <c r="C116" s="475"/>
      <c r="D116" s="475"/>
      <c r="E116" s="475"/>
      <c r="F116" s="476"/>
      <c r="G116" s="425" t="s">
        <v>700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672</v>
      </c>
      <c r="AC116" s="485"/>
      <c r="AD116" s="486"/>
      <c r="AE116" s="453">
        <v>27</v>
      </c>
      <c r="AF116" s="453"/>
      <c r="AG116" s="453"/>
      <c r="AH116" s="453"/>
      <c r="AI116" s="453">
        <v>31</v>
      </c>
      <c r="AJ116" s="453"/>
      <c r="AK116" s="453"/>
      <c r="AL116" s="453"/>
      <c r="AM116" s="453">
        <v>57</v>
      </c>
      <c r="AN116" s="453"/>
      <c r="AO116" s="453"/>
      <c r="AP116" s="453"/>
      <c r="AQ116" s="239">
        <v>49</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673</v>
      </c>
      <c r="AC117" s="500"/>
      <c r="AD117" s="501"/>
      <c r="AE117" s="549" t="s">
        <v>701</v>
      </c>
      <c r="AF117" s="549"/>
      <c r="AG117" s="549"/>
      <c r="AH117" s="549"/>
      <c r="AI117" s="549" t="s">
        <v>702</v>
      </c>
      <c r="AJ117" s="549"/>
      <c r="AK117" s="549"/>
      <c r="AL117" s="549"/>
      <c r="AM117" s="549" t="s">
        <v>703</v>
      </c>
      <c r="AN117" s="549"/>
      <c r="AO117" s="549"/>
      <c r="AP117" s="549"/>
      <c r="AQ117" s="549" t="s">
        <v>704</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357</v>
      </c>
      <c r="AF118" s="421"/>
      <c r="AG118" s="421"/>
      <c r="AH118" s="422"/>
      <c r="AI118" s="420" t="s">
        <v>358</v>
      </c>
      <c r="AJ118" s="421"/>
      <c r="AK118" s="421"/>
      <c r="AL118" s="422"/>
      <c r="AM118" s="420" t="s">
        <v>364</v>
      </c>
      <c r="AN118" s="421"/>
      <c r="AO118" s="421"/>
      <c r="AP118" s="422"/>
      <c r="AQ118" s="551" t="s">
        <v>472</v>
      </c>
      <c r="AR118" s="552"/>
      <c r="AS118" s="552"/>
      <c r="AT118" s="552"/>
      <c r="AU118" s="552"/>
      <c r="AV118" s="552"/>
      <c r="AW118" s="552"/>
      <c r="AX118" s="553"/>
    </row>
    <row r="119" spans="1:50" ht="23.25" hidden="1" customHeight="1" x14ac:dyDescent="0.15">
      <c r="A119" s="474"/>
      <c r="B119" s="475"/>
      <c r="C119" s="475"/>
      <c r="D119" s="475"/>
      <c r="E119" s="475"/>
      <c r="F119" s="476"/>
      <c r="G119" s="425" t="s">
        <v>508</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507</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357</v>
      </c>
      <c r="AF121" s="421"/>
      <c r="AG121" s="421"/>
      <c r="AH121" s="422"/>
      <c r="AI121" s="420" t="s">
        <v>358</v>
      </c>
      <c r="AJ121" s="421"/>
      <c r="AK121" s="421"/>
      <c r="AL121" s="422"/>
      <c r="AM121" s="420" t="s">
        <v>364</v>
      </c>
      <c r="AN121" s="421"/>
      <c r="AO121" s="421"/>
      <c r="AP121" s="422"/>
      <c r="AQ121" s="551" t="s">
        <v>472</v>
      </c>
      <c r="AR121" s="552"/>
      <c r="AS121" s="552"/>
      <c r="AT121" s="552"/>
      <c r="AU121" s="552"/>
      <c r="AV121" s="552"/>
      <c r="AW121" s="552"/>
      <c r="AX121" s="553"/>
    </row>
    <row r="122" spans="1:50" ht="23.25" hidden="1" customHeight="1" x14ac:dyDescent="0.15">
      <c r="A122" s="474"/>
      <c r="B122" s="475"/>
      <c r="C122" s="475"/>
      <c r="D122" s="475"/>
      <c r="E122" s="475"/>
      <c r="F122" s="476"/>
      <c r="G122" s="425" t="s">
        <v>509</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510</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357</v>
      </c>
      <c r="AF124" s="421"/>
      <c r="AG124" s="421"/>
      <c r="AH124" s="422"/>
      <c r="AI124" s="420" t="s">
        <v>358</v>
      </c>
      <c r="AJ124" s="421"/>
      <c r="AK124" s="421"/>
      <c r="AL124" s="422"/>
      <c r="AM124" s="420" t="s">
        <v>364</v>
      </c>
      <c r="AN124" s="421"/>
      <c r="AO124" s="421"/>
      <c r="AP124" s="422"/>
      <c r="AQ124" s="551" t="s">
        <v>472</v>
      </c>
      <c r="AR124" s="552"/>
      <c r="AS124" s="552"/>
      <c r="AT124" s="552"/>
      <c r="AU124" s="552"/>
      <c r="AV124" s="552"/>
      <c r="AW124" s="552"/>
      <c r="AX124" s="553"/>
    </row>
    <row r="125" spans="1:50" ht="23.25" hidden="1" customHeight="1" x14ac:dyDescent="0.15">
      <c r="A125" s="474"/>
      <c r="B125" s="475"/>
      <c r="C125" s="475"/>
      <c r="D125" s="475"/>
      <c r="E125" s="475"/>
      <c r="F125" s="476"/>
      <c r="G125" s="425" t="s">
        <v>509</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507</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357</v>
      </c>
      <c r="AF127" s="421"/>
      <c r="AG127" s="421"/>
      <c r="AH127" s="422"/>
      <c r="AI127" s="420" t="s">
        <v>358</v>
      </c>
      <c r="AJ127" s="421"/>
      <c r="AK127" s="421"/>
      <c r="AL127" s="422"/>
      <c r="AM127" s="420" t="s">
        <v>364</v>
      </c>
      <c r="AN127" s="421"/>
      <c r="AO127" s="421"/>
      <c r="AP127" s="422"/>
      <c r="AQ127" s="551" t="s">
        <v>472</v>
      </c>
      <c r="AR127" s="552"/>
      <c r="AS127" s="552"/>
      <c r="AT127" s="552"/>
      <c r="AU127" s="552"/>
      <c r="AV127" s="552"/>
      <c r="AW127" s="552"/>
      <c r="AX127" s="553"/>
    </row>
    <row r="128" spans="1:50" ht="23.25" hidden="1" customHeight="1" x14ac:dyDescent="0.15">
      <c r="A128" s="474"/>
      <c r="B128" s="475"/>
      <c r="C128" s="475"/>
      <c r="D128" s="475"/>
      <c r="E128" s="475"/>
      <c r="F128" s="476"/>
      <c r="G128" s="425" t="s">
        <v>509</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507</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370</v>
      </c>
      <c r="B130" s="138"/>
      <c r="C130" s="137" t="s">
        <v>367</v>
      </c>
      <c r="D130" s="138"/>
      <c r="E130" s="202" t="s">
        <v>400</v>
      </c>
      <c r="F130" s="203"/>
      <c r="G130" s="204" t="s">
        <v>705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706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356</v>
      </c>
      <c r="AT133" s="132"/>
      <c r="AU133" s="187">
        <v>29</v>
      </c>
      <c r="AV133" s="187"/>
      <c r="AW133" s="131" t="s">
        <v>301</v>
      </c>
      <c r="AX133" s="170"/>
    </row>
    <row r="134" spans="1:50" ht="39.75" customHeight="1" x14ac:dyDescent="0.15">
      <c r="A134" s="144"/>
      <c r="B134" s="140"/>
      <c r="C134" s="139"/>
      <c r="D134" s="140"/>
      <c r="E134" s="139"/>
      <c r="F134" s="213"/>
      <c r="G134" s="99" t="s">
        <v>707</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550</v>
      </c>
      <c r="AC134" s="192"/>
      <c r="AD134" s="192"/>
      <c r="AE134" s="193">
        <v>6</v>
      </c>
      <c r="AF134" s="194"/>
      <c r="AG134" s="194"/>
      <c r="AH134" s="194"/>
      <c r="AI134" s="193">
        <v>7</v>
      </c>
      <c r="AJ134" s="194"/>
      <c r="AK134" s="194"/>
      <c r="AL134" s="194"/>
      <c r="AM134" s="193">
        <v>7</v>
      </c>
      <c r="AN134" s="194"/>
      <c r="AO134" s="194"/>
      <c r="AP134" s="194"/>
      <c r="AQ134" s="193" t="s">
        <v>709</v>
      </c>
      <c r="AR134" s="194"/>
      <c r="AS134" s="194"/>
      <c r="AT134" s="194"/>
      <c r="AU134" s="193" t="s">
        <v>675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550</v>
      </c>
      <c r="AC135" s="200"/>
      <c r="AD135" s="200"/>
      <c r="AE135" s="193">
        <v>6</v>
      </c>
      <c r="AF135" s="194"/>
      <c r="AG135" s="194"/>
      <c r="AH135" s="194"/>
      <c r="AI135" s="193">
        <v>9</v>
      </c>
      <c r="AJ135" s="194"/>
      <c r="AK135" s="194"/>
      <c r="AL135" s="194"/>
      <c r="AM135" s="193">
        <v>9</v>
      </c>
      <c r="AN135" s="194"/>
      <c r="AO135" s="194"/>
      <c r="AP135" s="194"/>
      <c r="AQ135" s="193" t="s">
        <v>709</v>
      </c>
      <c r="AR135" s="194"/>
      <c r="AS135" s="194"/>
      <c r="AT135" s="194"/>
      <c r="AU135" s="193">
        <v>9</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675</v>
      </c>
      <c r="AR137" s="186"/>
      <c r="AS137" s="131" t="s">
        <v>356</v>
      </c>
      <c r="AT137" s="132"/>
      <c r="AU137" s="187">
        <v>29</v>
      </c>
      <c r="AV137" s="187"/>
      <c r="AW137" s="131" t="s">
        <v>301</v>
      </c>
      <c r="AX137" s="170"/>
    </row>
    <row r="138" spans="1:50" ht="39.75" hidden="1" customHeight="1" x14ac:dyDescent="0.15">
      <c r="A138" s="144"/>
      <c r="B138" s="140"/>
      <c r="C138" s="139"/>
      <c r="D138" s="140"/>
      <c r="E138" s="139"/>
      <c r="F138" s="213"/>
      <c r="G138" s="99" t="s">
        <v>674</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550</v>
      </c>
      <c r="AC138" s="192"/>
      <c r="AD138" s="192"/>
      <c r="AE138" s="193">
        <v>1</v>
      </c>
      <c r="AF138" s="194"/>
      <c r="AG138" s="194"/>
      <c r="AH138" s="194"/>
      <c r="AI138" s="193">
        <v>1</v>
      </c>
      <c r="AJ138" s="194"/>
      <c r="AK138" s="194"/>
      <c r="AL138" s="194"/>
      <c r="AM138" s="193">
        <v>1</v>
      </c>
      <c r="AN138" s="194"/>
      <c r="AO138" s="194"/>
      <c r="AP138" s="194"/>
      <c r="AQ138" s="193"/>
      <c r="AR138" s="194"/>
      <c r="AS138" s="194"/>
      <c r="AT138" s="194"/>
      <c r="AU138" s="193" t="s">
        <v>675</v>
      </c>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550</v>
      </c>
      <c r="AC139" s="200"/>
      <c r="AD139" s="200"/>
      <c r="AE139" s="193">
        <v>1</v>
      </c>
      <c r="AF139" s="194"/>
      <c r="AG139" s="194"/>
      <c r="AH139" s="194"/>
      <c r="AI139" s="193">
        <v>1</v>
      </c>
      <c r="AJ139" s="194"/>
      <c r="AK139" s="194"/>
      <c r="AL139" s="194"/>
      <c r="AM139" s="193">
        <v>1</v>
      </c>
      <c r="AN139" s="194"/>
      <c r="AO139" s="194"/>
      <c r="AP139" s="194"/>
      <c r="AQ139" s="193"/>
      <c r="AR139" s="194"/>
      <c r="AS139" s="194"/>
      <c r="AT139" s="194"/>
      <c r="AU139" s="193">
        <v>1</v>
      </c>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6.5" customHeight="1" x14ac:dyDescent="0.15">
      <c r="A188" s="144"/>
      <c r="B188" s="140"/>
      <c r="C188" s="139"/>
      <c r="D188" s="140"/>
      <c r="E188" s="123" t="s">
        <v>552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6.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t="s">
        <v>678</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t="s">
        <v>679</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675</v>
      </c>
      <c r="AR193" s="186"/>
      <c r="AS193" s="131" t="s">
        <v>356</v>
      </c>
      <c r="AT193" s="132"/>
      <c r="AU193" s="187">
        <v>29</v>
      </c>
      <c r="AV193" s="187"/>
      <c r="AW193" s="131" t="s">
        <v>301</v>
      </c>
      <c r="AX193" s="170"/>
    </row>
    <row r="194" spans="1:50" ht="39.75" hidden="1" customHeight="1" x14ac:dyDescent="0.15">
      <c r="A194" s="144"/>
      <c r="B194" s="140"/>
      <c r="C194" s="139"/>
      <c r="D194" s="140"/>
      <c r="E194" s="139"/>
      <c r="F194" s="213"/>
      <c r="G194" s="99" t="s">
        <v>676</v>
      </c>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t="s">
        <v>677</v>
      </c>
      <c r="AC194" s="192"/>
      <c r="AD194" s="192"/>
      <c r="AE194" s="193">
        <v>6</v>
      </c>
      <c r="AF194" s="194"/>
      <c r="AG194" s="194"/>
      <c r="AH194" s="194"/>
      <c r="AI194" s="193">
        <v>7</v>
      </c>
      <c r="AJ194" s="194"/>
      <c r="AK194" s="194"/>
      <c r="AL194" s="194"/>
      <c r="AM194" s="193">
        <v>7</v>
      </c>
      <c r="AN194" s="194"/>
      <c r="AO194" s="194"/>
      <c r="AP194" s="194"/>
      <c r="AQ194" s="193"/>
      <c r="AR194" s="194"/>
      <c r="AS194" s="194"/>
      <c r="AT194" s="194"/>
      <c r="AU194" s="193" t="s">
        <v>680</v>
      </c>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677</v>
      </c>
      <c r="AC195" s="200"/>
      <c r="AD195" s="200"/>
      <c r="AE195" s="193">
        <v>6</v>
      </c>
      <c r="AF195" s="194"/>
      <c r="AG195" s="194"/>
      <c r="AH195" s="194"/>
      <c r="AI195" s="193">
        <v>9</v>
      </c>
      <c r="AJ195" s="194"/>
      <c r="AK195" s="194"/>
      <c r="AL195" s="194"/>
      <c r="AM195" s="193">
        <v>9</v>
      </c>
      <c r="AN195" s="194"/>
      <c r="AO195" s="194"/>
      <c r="AP195" s="194"/>
      <c r="AQ195" s="193"/>
      <c r="AR195" s="194"/>
      <c r="AS195" s="194"/>
      <c r="AT195" s="194"/>
      <c r="AU195" s="193">
        <v>9</v>
      </c>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642</v>
      </c>
      <c r="K430" s="924"/>
      <c r="L430" s="924"/>
      <c r="M430" s="924"/>
      <c r="N430" s="924"/>
      <c r="O430" s="924"/>
      <c r="P430" s="924"/>
      <c r="Q430" s="924"/>
      <c r="R430" s="924"/>
      <c r="S430" s="924"/>
      <c r="T430" s="925"/>
      <c r="U430" s="603" t="s">
        <v>711</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144"/>
      <c r="B431" s="140"/>
      <c r="C431" s="139"/>
      <c r="D431" s="140"/>
      <c r="E431" s="362" t="s">
        <v>374</v>
      </c>
      <c r="F431" s="363"/>
      <c r="G431" s="364"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373</v>
      </c>
      <c r="AF431" s="366"/>
      <c r="AG431" s="366"/>
      <c r="AH431" s="367"/>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713</v>
      </c>
      <c r="AF432" s="187"/>
      <c r="AG432" s="131" t="s">
        <v>356</v>
      </c>
      <c r="AH432" s="132"/>
      <c r="AI432" s="182"/>
      <c r="AJ432" s="182"/>
      <c r="AK432" s="182"/>
      <c r="AL432" s="160"/>
      <c r="AM432" s="182"/>
      <c r="AN432" s="182"/>
      <c r="AO432" s="182"/>
      <c r="AP432" s="160"/>
      <c r="AQ432" s="605" t="s">
        <v>712</v>
      </c>
      <c r="AR432" s="187"/>
      <c r="AS432" s="131" t="s">
        <v>356</v>
      </c>
      <c r="AT432" s="132"/>
      <c r="AU432" s="187" t="s">
        <v>709</v>
      </c>
      <c r="AV432" s="187"/>
      <c r="AW432" s="131" t="s">
        <v>301</v>
      </c>
      <c r="AX432" s="170"/>
    </row>
    <row r="433" spans="1:50" ht="23.25" customHeight="1" x14ac:dyDescent="0.15">
      <c r="A433" s="144"/>
      <c r="B433" s="140"/>
      <c r="C433" s="139"/>
      <c r="D433" s="140"/>
      <c r="E433" s="362"/>
      <c r="F433" s="363"/>
      <c r="G433" s="99" t="s">
        <v>711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191" t="s">
        <v>709</v>
      </c>
      <c r="AC433" s="192"/>
      <c r="AD433" s="192"/>
      <c r="AE433" s="360" t="s">
        <v>709</v>
      </c>
      <c r="AF433" s="194"/>
      <c r="AG433" s="194"/>
      <c r="AH433" s="194"/>
      <c r="AI433" s="360" t="s">
        <v>715</v>
      </c>
      <c r="AJ433" s="194"/>
      <c r="AK433" s="194"/>
      <c r="AL433" s="194"/>
      <c r="AM433" s="360" t="s">
        <v>709</v>
      </c>
      <c r="AN433" s="194"/>
      <c r="AO433" s="194"/>
      <c r="AP433" s="361"/>
      <c r="AQ433" s="360" t="s">
        <v>712</v>
      </c>
      <c r="AR433" s="194"/>
      <c r="AS433" s="194"/>
      <c r="AT433" s="361"/>
      <c r="AU433" s="194" t="s">
        <v>714</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9" t="s">
        <v>711</v>
      </c>
      <c r="AC434" s="200"/>
      <c r="AD434" s="200"/>
      <c r="AE434" s="360" t="s">
        <v>709</v>
      </c>
      <c r="AF434" s="194"/>
      <c r="AG434" s="194"/>
      <c r="AH434" s="361"/>
      <c r="AI434" s="360" t="s">
        <v>709</v>
      </c>
      <c r="AJ434" s="194"/>
      <c r="AK434" s="194"/>
      <c r="AL434" s="194"/>
      <c r="AM434" s="360" t="s">
        <v>717</v>
      </c>
      <c r="AN434" s="194"/>
      <c r="AO434" s="194"/>
      <c r="AP434" s="361"/>
      <c r="AQ434" s="360" t="s">
        <v>709</v>
      </c>
      <c r="AR434" s="194"/>
      <c r="AS434" s="194"/>
      <c r="AT434" s="361"/>
      <c r="AU434" s="194" t="s">
        <v>709</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709</v>
      </c>
      <c r="AF435" s="194"/>
      <c r="AG435" s="194"/>
      <c r="AH435" s="361"/>
      <c r="AI435" s="360" t="s">
        <v>711</v>
      </c>
      <c r="AJ435" s="194"/>
      <c r="AK435" s="194"/>
      <c r="AL435" s="194"/>
      <c r="AM435" s="360" t="s">
        <v>709</v>
      </c>
      <c r="AN435" s="194"/>
      <c r="AO435" s="194"/>
      <c r="AP435" s="361"/>
      <c r="AQ435" s="360" t="s">
        <v>709</v>
      </c>
      <c r="AR435" s="194"/>
      <c r="AS435" s="194"/>
      <c r="AT435" s="361"/>
      <c r="AU435" s="194" t="s">
        <v>709</v>
      </c>
      <c r="AV435" s="194"/>
      <c r="AW435" s="194"/>
      <c r="AX435" s="195"/>
    </row>
    <row r="436" spans="1:50" ht="18.75" hidden="1" customHeight="1" x14ac:dyDescent="0.15">
      <c r="A436" s="144"/>
      <c r="B436" s="140"/>
      <c r="C436" s="139"/>
      <c r="D436" s="140"/>
      <c r="E436" s="362" t="s">
        <v>374</v>
      </c>
      <c r="F436" s="363"/>
      <c r="G436" s="364"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373</v>
      </c>
      <c r="AF436" s="366"/>
      <c r="AG436" s="366"/>
      <c r="AH436" s="367"/>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5"/>
      <c r="AR437" s="187"/>
      <c r="AS437" s="131" t="s">
        <v>356</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374</v>
      </c>
      <c r="F441" s="363"/>
      <c r="G441" s="364"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373</v>
      </c>
      <c r="AF441" s="366"/>
      <c r="AG441" s="366"/>
      <c r="AH441" s="367"/>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5"/>
      <c r="AR442" s="187"/>
      <c r="AS442" s="131" t="s">
        <v>356</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374</v>
      </c>
      <c r="F446" s="363"/>
      <c r="G446" s="364"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373</v>
      </c>
      <c r="AF446" s="366"/>
      <c r="AG446" s="366"/>
      <c r="AH446" s="367"/>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5"/>
      <c r="AR447" s="187"/>
      <c r="AS447" s="131" t="s">
        <v>356</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374</v>
      </c>
      <c r="F451" s="363"/>
      <c r="G451" s="364"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373</v>
      </c>
      <c r="AF451" s="366"/>
      <c r="AG451" s="366"/>
      <c r="AH451" s="367"/>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5"/>
      <c r="AR452" s="187"/>
      <c r="AS452" s="131" t="s">
        <v>356</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375</v>
      </c>
      <c r="F456" s="363"/>
      <c r="G456" s="364"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373</v>
      </c>
      <c r="AF456" s="366"/>
      <c r="AG456" s="366"/>
      <c r="AH456" s="367"/>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714</v>
      </c>
      <c r="AF457" s="187"/>
      <c r="AG457" s="131" t="s">
        <v>356</v>
      </c>
      <c r="AH457" s="132"/>
      <c r="AI457" s="182"/>
      <c r="AJ457" s="182"/>
      <c r="AK457" s="182"/>
      <c r="AL457" s="160"/>
      <c r="AM457" s="182"/>
      <c r="AN457" s="182"/>
      <c r="AO457" s="182"/>
      <c r="AP457" s="160"/>
      <c r="AQ457" s="605" t="s">
        <v>712</v>
      </c>
      <c r="AR457" s="187"/>
      <c r="AS457" s="131" t="s">
        <v>356</v>
      </c>
      <c r="AT457" s="132"/>
      <c r="AU457" s="187" t="s">
        <v>709</v>
      </c>
      <c r="AV457" s="187"/>
      <c r="AW457" s="131" t="s">
        <v>301</v>
      </c>
      <c r="AX457" s="170"/>
    </row>
    <row r="458" spans="1:50" ht="23.25" customHeight="1" x14ac:dyDescent="0.15">
      <c r="A458" s="144"/>
      <c r="B458" s="140"/>
      <c r="C458" s="139"/>
      <c r="D458" s="140"/>
      <c r="E458" s="362"/>
      <c r="F458" s="363"/>
      <c r="G458" s="99" t="s">
        <v>711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712</v>
      </c>
      <c r="AC458" s="200"/>
      <c r="AD458" s="200"/>
      <c r="AE458" s="360" t="s">
        <v>709</v>
      </c>
      <c r="AF458" s="194"/>
      <c r="AG458" s="194"/>
      <c r="AH458" s="194"/>
      <c r="AI458" s="360" t="s">
        <v>716</v>
      </c>
      <c r="AJ458" s="194"/>
      <c r="AK458" s="194"/>
      <c r="AL458" s="194"/>
      <c r="AM458" s="360" t="s">
        <v>709</v>
      </c>
      <c r="AN458" s="194"/>
      <c r="AO458" s="194"/>
      <c r="AP458" s="361"/>
      <c r="AQ458" s="360" t="s">
        <v>712</v>
      </c>
      <c r="AR458" s="194"/>
      <c r="AS458" s="194"/>
      <c r="AT458" s="361"/>
      <c r="AU458" s="194" t="s">
        <v>709</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711</v>
      </c>
      <c r="AC459" s="192"/>
      <c r="AD459" s="192"/>
      <c r="AE459" s="360" t="s">
        <v>709</v>
      </c>
      <c r="AF459" s="194"/>
      <c r="AG459" s="194"/>
      <c r="AH459" s="361"/>
      <c r="AI459" s="360" t="s">
        <v>709</v>
      </c>
      <c r="AJ459" s="194"/>
      <c r="AK459" s="194"/>
      <c r="AL459" s="194"/>
      <c r="AM459" s="360" t="s">
        <v>709</v>
      </c>
      <c r="AN459" s="194"/>
      <c r="AO459" s="194"/>
      <c r="AP459" s="361"/>
      <c r="AQ459" s="360" t="s">
        <v>709</v>
      </c>
      <c r="AR459" s="194"/>
      <c r="AS459" s="194"/>
      <c r="AT459" s="361"/>
      <c r="AU459" s="194" t="s">
        <v>712</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709</v>
      </c>
      <c r="AF460" s="194"/>
      <c r="AG460" s="194"/>
      <c r="AH460" s="361"/>
      <c r="AI460" s="360" t="s">
        <v>709</v>
      </c>
      <c r="AJ460" s="194"/>
      <c r="AK460" s="194"/>
      <c r="AL460" s="194"/>
      <c r="AM460" s="360" t="s">
        <v>709</v>
      </c>
      <c r="AN460" s="194"/>
      <c r="AO460" s="194"/>
      <c r="AP460" s="361"/>
      <c r="AQ460" s="360" t="s">
        <v>709</v>
      </c>
      <c r="AR460" s="194"/>
      <c r="AS460" s="194"/>
      <c r="AT460" s="361"/>
      <c r="AU460" s="194" t="s">
        <v>714</v>
      </c>
      <c r="AV460" s="194"/>
      <c r="AW460" s="194"/>
      <c r="AX460" s="195"/>
    </row>
    <row r="461" spans="1:50" ht="18.75" hidden="1" customHeight="1" x14ac:dyDescent="0.15">
      <c r="A461" s="144"/>
      <c r="B461" s="140"/>
      <c r="C461" s="139"/>
      <c r="D461" s="140"/>
      <c r="E461" s="362" t="s">
        <v>375</v>
      </c>
      <c r="F461" s="363"/>
      <c r="G461" s="364"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373</v>
      </c>
      <c r="AF461" s="366"/>
      <c r="AG461" s="366"/>
      <c r="AH461" s="367"/>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5"/>
      <c r="AR462" s="187"/>
      <c r="AS462" s="131" t="s">
        <v>356</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375</v>
      </c>
      <c r="F466" s="363"/>
      <c r="G466" s="364"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373</v>
      </c>
      <c r="AF466" s="366"/>
      <c r="AG466" s="366"/>
      <c r="AH466" s="367"/>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5"/>
      <c r="AR467" s="187"/>
      <c r="AS467" s="131" t="s">
        <v>356</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375</v>
      </c>
      <c r="F471" s="363"/>
      <c r="G471" s="364"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373</v>
      </c>
      <c r="AF471" s="366"/>
      <c r="AG471" s="366"/>
      <c r="AH471" s="367"/>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5"/>
      <c r="AR472" s="187"/>
      <c r="AS472" s="131" t="s">
        <v>356</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375</v>
      </c>
      <c r="F476" s="363"/>
      <c r="G476" s="364"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373</v>
      </c>
      <c r="AF476" s="366"/>
      <c r="AG476" s="366"/>
      <c r="AH476" s="367"/>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5"/>
      <c r="AR477" s="187"/>
      <c r="AS477" s="131" t="s">
        <v>356</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144"/>
      <c r="B485" s="140"/>
      <c r="C485" s="139"/>
      <c r="D485" s="140"/>
      <c r="E485" s="362" t="s">
        <v>374</v>
      </c>
      <c r="F485" s="363"/>
      <c r="G485" s="364"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373</v>
      </c>
      <c r="AF485" s="366"/>
      <c r="AG485" s="366"/>
      <c r="AH485" s="367"/>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5"/>
      <c r="AR486" s="187"/>
      <c r="AS486" s="131" t="s">
        <v>356</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374</v>
      </c>
      <c r="F490" s="363"/>
      <c r="G490" s="364"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373</v>
      </c>
      <c r="AF490" s="366"/>
      <c r="AG490" s="366"/>
      <c r="AH490" s="367"/>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5"/>
      <c r="AR491" s="187"/>
      <c r="AS491" s="131" t="s">
        <v>356</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374</v>
      </c>
      <c r="F495" s="363"/>
      <c r="G495" s="364"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373</v>
      </c>
      <c r="AF495" s="366"/>
      <c r="AG495" s="366"/>
      <c r="AH495" s="367"/>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5"/>
      <c r="AR496" s="187"/>
      <c r="AS496" s="131" t="s">
        <v>356</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374</v>
      </c>
      <c r="F500" s="363"/>
      <c r="G500" s="364"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373</v>
      </c>
      <c r="AF500" s="366"/>
      <c r="AG500" s="366"/>
      <c r="AH500" s="367"/>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5"/>
      <c r="AR501" s="187"/>
      <c r="AS501" s="131" t="s">
        <v>356</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374</v>
      </c>
      <c r="F505" s="363"/>
      <c r="G505" s="364"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373</v>
      </c>
      <c r="AF505" s="366"/>
      <c r="AG505" s="366"/>
      <c r="AH505" s="367"/>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5"/>
      <c r="AR506" s="187"/>
      <c r="AS506" s="131" t="s">
        <v>356</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375</v>
      </c>
      <c r="F510" s="363"/>
      <c r="G510" s="364"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373</v>
      </c>
      <c r="AF510" s="366"/>
      <c r="AG510" s="366"/>
      <c r="AH510" s="367"/>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5"/>
      <c r="AR511" s="187"/>
      <c r="AS511" s="131" t="s">
        <v>356</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375</v>
      </c>
      <c r="F515" s="363"/>
      <c r="G515" s="364"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373</v>
      </c>
      <c r="AF515" s="366"/>
      <c r="AG515" s="366"/>
      <c r="AH515" s="367"/>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5"/>
      <c r="AR516" s="187"/>
      <c r="AS516" s="131" t="s">
        <v>356</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375</v>
      </c>
      <c r="F520" s="363"/>
      <c r="G520" s="364"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373</v>
      </c>
      <c r="AF520" s="366"/>
      <c r="AG520" s="366"/>
      <c r="AH520" s="367"/>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5"/>
      <c r="AR521" s="187"/>
      <c r="AS521" s="131" t="s">
        <v>356</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375</v>
      </c>
      <c r="F525" s="363"/>
      <c r="G525" s="364"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373</v>
      </c>
      <c r="AF525" s="366"/>
      <c r="AG525" s="366"/>
      <c r="AH525" s="367"/>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5"/>
      <c r="AR526" s="187"/>
      <c r="AS526" s="131" t="s">
        <v>356</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375</v>
      </c>
      <c r="F530" s="363"/>
      <c r="G530" s="364"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373</v>
      </c>
      <c r="AF530" s="366"/>
      <c r="AG530" s="366"/>
      <c r="AH530" s="367"/>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5"/>
      <c r="AR531" s="187"/>
      <c r="AS531" s="131" t="s">
        <v>356</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144"/>
      <c r="B539" s="140"/>
      <c r="C539" s="139"/>
      <c r="D539" s="140"/>
      <c r="E539" s="362" t="s">
        <v>374</v>
      </c>
      <c r="F539" s="363"/>
      <c r="G539" s="364"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373</v>
      </c>
      <c r="AF539" s="366"/>
      <c r="AG539" s="366"/>
      <c r="AH539" s="367"/>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5"/>
      <c r="AR540" s="187"/>
      <c r="AS540" s="131" t="s">
        <v>356</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374</v>
      </c>
      <c r="F544" s="363"/>
      <c r="G544" s="364"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373</v>
      </c>
      <c r="AF544" s="366"/>
      <c r="AG544" s="366"/>
      <c r="AH544" s="367"/>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5"/>
      <c r="AR545" s="187"/>
      <c r="AS545" s="131" t="s">
        <v>356</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374</v>
      </c>
      <c r="F549" s="363"/>
      <c r="G549" s="364"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373</v>
      </c>
      <c r="AF549" s="366"/>
      <c r="AG549" s="366"/>
      <c r="AH549" s="367"/>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5"/>
      <c r="AR550" s="187"/>
      <c r="AS550" s="131" t="s">
        <v>356</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374</v>
      </c>
      <c r="F554" s="363"/>
      <c r="G554" s="364"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373</v>
      </c>
      <c r="AF554" s="366"/>
      <c r="AG554" s="366"/>
      <c r="AH554" s="367"/>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5"/>
      <c r="AR555" s="187"/>
      <c r="AS555" s="131" t="s">
        <v>356</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374</v>
      </c>
      <c r="F559" s="363"/>
      <c r="G559" s="364"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373</v>
      </c>
      <c r="AF559" s="366"/>
      <c r="AG559" s="366"/>
      <c r="AH559" s="367"/>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5"/>
      <c r="AR560" s="187"/>
      <c r="AS560" s="131" t="s">
        <v>356</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375</v>
      </c>
      <c r="F564" s="363"/>
      <c r="G564" s="364"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373</v>
      </c>
      <c r="AF564" s="366"/>
      <c r="AG564" s="366"/>
      <c r="AH564" s="367"/>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5"/>
      <c r="AR565" s="187"/>
      <c r="AS565" s="131" t="s">
        <v>356</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375</v>
      </c>
      <c r="F569" s="363"/>
      <c r="G569" s="364"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373</v>
      </c>
      <c r="AF569" s="366"/>
      <c r="AG569" s="366"/>
      <c r="AH569" s="367"/>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5"/>
      <c r="AR570" s="187"/>
      <c r="AS570" s="131" t="s">
        <v>356</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375</v>
      </c>
      <c r="F574" s="363"/>
      <c r="G574" s="364"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373</v>
      </c>
      <c r="AF574" s="366"/>
      <c r="AG574" s="366"/>
      <c r="AH574" s="367"/>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5"/>
      <c r="AR575" s="187"/>
      <c r="AS575" s="131" t="s">
        <v>356</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375</v>
      </c>
      <c r="F579" s="363"/>
      <c r="G579" s="364"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373</v>
      </c>
      <c r="AF579" s="366"/>
      <c r="AG579" s="366"/>
      <c r="AH579" s="367"/>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5"/>
      <c r="AR580" s="187"/>
      <c r="AS580" s="131" t="s">
        <v>356</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375</v>
      </c>
      <c r="F584" s="363"/>
      <c r="G584" s="364"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373</v>
      </c>
      <c r="AF584" s="366"/>
      <c r="AG584" s="366"/>
      <c r="AH584" s="367"/>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5"/>
      <c r="AR585" s="187"/>
      <c r="AS585" s="131" t="s">
        <v>356</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144"/>
      <c r="B593" s="140"/>
      <c r="C593" s="139"/>
      <c r="D593" s="140"/>
      <c r="E593" s="362" t="s">
        <v>374</v>
      </c>
      <c r="F593" s="363"/>
      <c r="G593" s="364"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373</v>
      </c>
      <c r="AF593" s="366"/>
      <c r="AG593" s="366"/>
      <c r="AH593" s="367"/>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5"/>
      <c r="AR594" s="187"/>
      <c r="AS594" s="131" t="s">
        <v>356</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374</v>
      </c>
      <c r="F598" s="363"/>
      <c r="G598" s="364"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373</v>
      </c>
      <c r="AF598" s="366"/>
      <c r="AG598" s="366"/>
      <c r="AH598" s="367"/>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5"/>
      <c r="AR599" s="187"/>
      <c r="AS599" s="131" t="s">
        <v>356</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374</v>
      </c>
      <c r="F603" s="363"/>
      <c r="G603" s="364"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373</v>
      </c>
      <c r="AF603" s="366"/>
      <c r="AG603" s="366"/>
      <c r="AH603" s="367"/>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5"/>
      <c r="AR604" s="187"/>
      <c r="AS604" s="131" t="s">
        <v>356</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374</v>
      </c>
      <c r="F608" s="363"/>
      <c r="G608" s="364"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373</v>
      </c>
      <c r="AF608" s="366"/>
      <c r="AG608" s="366"/>
      <c r="AH608" s="367"/>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5"/>
      <c r="AR609" s="187"/>
      <c r="AS609" s="131" t="s">
        <v>356</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374</v>
      </c>
      <c r="F613" s="363"/>
      <c r="G613" s="364"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373</v>
      </c>
      <c r="AF613" s="366"/>
      <c r="AG613" s="366"/>
      <c r="AH613" s="367"/>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5"/>
      <c r="AR614" s="187"/>
      <c r="AS614" s="131" t="s">
        <v>356</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375</v>
      </c>
      <c r="F618" s="363"/>
      <c r="G618" s="364"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373</v>
      </c>
      <c r="AF618" s="366"/>
      <c r="AG618" s="366"/>
      <c r="AH618" s="367"/>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5"/>
      <c r="AR619" s="187"/>
      <c r="AS619" s="131" t="s">
        <v>356</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375</v>
      </c>
      <c r="F623" s="363"/>
      <c r="G623" s="364"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373</v>
      </c>
      <c r="AF623" s="366"/>
      <c r="AG623" s="366"/>
      <c r="AH623" s="367"/>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5"/>
      <c r="AR624" s="187"/>
      <c r="AS624" s="131" t="s">
        <v>356</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375</v>
      </c>
      <c r="F628" s="363"/>
      <c r="G628" s="364"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373</v>
      </c>
      <c r="AF628" s="366"/>
      <c r="AG628" s="366"/>
      <c r="AH628" s="367"/>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5"/>
      <c r="AR629" s="187"/>
      <c r="AS629" s="131" t="s">
        <v>356</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375</v>
      </c>
      <c r="F633" s="363"/>
      <c r="G633" s="364"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373</v>
      </c>
      <c r="AF633" s="366"/>
      <c r="AG633" s="366"/>
      <c r="AH633" s="367"/>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5"/>
      <c r="AR634" s="187"/>
      <c r="AS634" s="131" t="s">
        <v>356</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375</v>
      </c>
      <c r="F638" s="363"/>
      <c r="G638" s="364"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373</v>
      </c>
      <c r="AF638" s="366"/>
      <c r="AG638" s="366"/>
      <c r="AH638" s="367"/>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5"/>
      <c r="AR639" s="187"/>
      <c r="AS639" s="131" t="s">
        <v>356</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144"/>
      <c r="B647" s="140"/>
      <c r="C647" s="139"/>
      <c r="D647" s="140"/>
      <c r="E647" s="362" t="s">
        <v>374</v>
      </c>
      <c r="F647" s="363"/>
      <c r="G647" s="364"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373</v>
      </c>
      <c r="AF647" s="366"/>
      <c r="AG647" s="366"/>
      <c r="AH647" s="367"/>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5"/>
      <c r="AR648" s="187"/>
      <c r="AS648" s="131" t="s">
        <v>356</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374</v>
      </c>
      <c r="F652" s="363"/>
      <c r="G652" s="364"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373</v>
      </c>
      <c r="AF652" s="366"/>
      <c r="AG652" s="366"/>
      <c r="AH652" s="367"/>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5"/>
      <c r="AR653" s="187"/>
      <c r="AS653" s="131" t="s">
        <v>356</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374</v>
      </c>
      <c r="F657" s="363"/>
      <c r="G657" s="364"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373</v>
      </c>
      <c r="AF657" s="366"/>
      <c r="AG657" s="366"/>
      <c r="AH657" s="367"/>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5"/>
      <c r="AR658" s="187"/>
      <c r="AS658" s="131" t="s">
        <v>356</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374</v>
      </c>
      <c r="F662" s="363"/>
      <c r="G662" s="364"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373</v>
      </c>
      <c r="AF662" s="366"/>
      <c r="AG662" s="366"/>
      <c r="AH662" s="367"/>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5"/>
      <c r="AR663" s="187"/>
      <c r="AS663" s="131" t="s">
        <v>356</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374</v>
      </c>
      <c r="F667" s="363"/>
      <c r="G667" s="364"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373</v>
      </c>
      <c r="AF667" s="366"/>
      <c r="AG667" s="366"/>
      <c r="AH667" s="367"/>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5"/>
      <c r="AR668" s="187"/>
      <c r="AS668" s="131" t="s">
        <v>356</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375</v>
      </c>
      <c r="F672" s="363"/>
      <c r="G672" s="364"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373</v>
      </c>
      <c r="AF672" s="366"/>
      <c r="AG672" s="366"/>
      <c r="AH672" s="367"/>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5"/>
      <c r="AR673" s="187"/>
      <c r="AS673" s="131" t="s">
        <v>356</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375</v>
      </c>
      <c r="F677" s="363"/>
      <c r="G677" s="364"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373</v>
      </c>
      <c r="AF677" s="366"/>
      <c r="AG677" s="366"/>
      <c r="AH677" s="367"/>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5"/>
      <c r="AR678" s="187"/>
      <c r="AS678" s="131" t="s">
        <v>356</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375</v>
      </c>
      <c r="F682" s="363"/>
      <c r="G682" s="364"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373</v>
      </c>
      <c r="AF682" s="366"/>
      <c r="AG682" s="366"/>
      <c r="AH682" s="367"/>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5"/>
      <c r="AR683" s="187"/>
      <c r="AS683" s="131" t="s">
        <v>356</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375</v>
      </c>
      <c r="F687" s="363"/>
      <c r="G687" s="364"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373</v>
      </c>
      <c r="AF687" s="366"/>
      <c r="AG687" s="366"/>
      <c r="AH687" s="367"/>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5"/>
      <c r="AR688" s="187"/>
      <c r="AS688" s="131" t="s">
        <v>356</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375</v>
      </c>
      <c r="F692" s="363"/>
      <c r="G692" s="364"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373</v>
      </c>
      <c r="AF692" s="366"/>
      <c r="AG692" s="366"/>
      <c r="AH692" s="367"/>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5"/>
      <c r="AR693" s="187"/>
      <c r="AS693" s="131" t="s">
        <v>356</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708</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31.5" customHeight="1" x14ac:dyDescent="0.15">
      <c r="A702" s="894" t="s">
        <v>260</v>
      </c>
      <c r="B702" s="895"/>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545</v>
      </c>
      <c r="AE702" s="369"/>
      <c r="AF702" s="369"/>
      <c r="AG702" s="411" t="s">
        <v>553</v>
      </c>
      <c r="AH702" s="412"/>
      <c r="AI702" s="412"/>
      <c r="AJ702" s="412"/>
      <c r="AK702" s="412"/>
      <c r="AL702" s="412"/>
      <c r="AM702" s="412"/>
      <c r="AN702" s="412"/>
      <c r="AO702" s="412"/>
      <c r="AP702" s="412"/>
      <c r="AQ702" s="412"/>
      <c r="AR702" s="412"/>
      <c r="AS702" s="412"/>
      <c r="AT702" s="412"/>
      <c r="AU702" s="412"/>
      <c r="AV702" s="412"/>
      <c r="AW702" s="412"/>
      <c r="AX702" s="413"/>
    </row>
    <row r="703" spans="1:50" ht="35.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8" t="s">
        <v>545</v>
      </c>
      <c r="AE703" s="349"/>
      <c r="AF703" s="349"/>
      <c r="AG703" s="117" t="s">
        <v>554</v>
      </c>
      <c r="AH703" s="118"/>
      <c r="AI703" s="118"/>
      <c r="AJ703" s="118"/>
      <c r="AK703" s="118"/>
      <c r="AL703" s="118"/>
      <c r="AM703" s="118"/>
      <c r="AN703" s="118"/>
      <c r="AO703" s="118"/>
      <c r="AP703" s="118"/>
      <c r="AQ703" s="118"/>
      <c r="AR703" s="118"/>
      <c r="AS703" s="118"/>
      <c r="AT703" s="118"/>
      <c r="AU703" s="118"/>
      <c r="AV703" s="118"/>
      <c r="AW703" s="118"/>
      <c r="AX703" s="119"/>
    </row>
    <row r="704" spans="1:50" ht="42.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545</v>
      </c>
      <c r="AE704" s="807"/>
      <c r="AF704" s="807"/>
      <c r="AG704" s="134" t="s">
        <v>555</v>
      </c>
      <c r="AH704" s="103"/>
      <c r="AI704" s="103"/>
      <c r="AJ704" s="103"/>
      <c r="AK704" s="103"/>
      <c r="AL704" s="103"/>
      <c r="AM704" s="103"/>
      <c r="AN704" s="103"/>
      <c r="AO704" s="103"/>
      <c r="AP704" s="103"/>
      <c r="AQ704" s="103"/>
      <c r="AR704" s="103"/>
      <c r="AS704" s="103"/>
      <c r="AT704" s="103"/>
      <c r="AU704" s="103"/>
      <c r="AV704" s="103"/>
      <c r="AW704" s="103"/>
      <c r="AX704" s="201"/>
    </row>
    <row r="705" spans="1:50" ht="70.5"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8" t="s">
        <v>545</v>
      </c>
      <c r="AE705" s="739"/>
      <c r="AF705" s="739"/>
      <c r="AG705" s="123" t="s">
        <v>556</v>
      </c>
      <c r="AH705" s="100"/>
      <c r="AI705" s="100"/>
      <c r="AJ705" s="100"/>
      <c r="AK705" s="100"/>
      <c r="AL705" s="100"/>
      <c r="AM705" s="100"/>
      <c r="AN705" s="100"/>
      <c r="AO705" s="100"/>
      <c r="AP705" s="100"/>
      <c r="AQ705" s="100"/>
      <c r="AR705" s="100"/>
      <c r="AS705" s="100"/>
      <c r="AT705" s="100"/>
      <c r="AU705" s="100"/>
      <c r="AV705" s="100"/>
      <c r="AW705" s="100"/>
      <c r="AX705" s="124"/>
    </row>
    <row r="706" spans="1:50" ht="70.5" customHeight="1" x14ac:dyDescent="0.15">
      <c r="A706" s="668"/>
      <c r="B706" s="669"/>
      <c r="C706" s="818"/>
      <c r="D706" s="819"/>
      <c r="E706" s="755" t="s">
        <v>532</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693</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70.5" customHeight="1" x14ac:dyDescent="0.15">
      <c r="A707" s="668"/>
      <c r="B707" s="669"/>
      <c r="C707" s="820"/>
      <c r="D707" s="821"/>
      <c r="E707" s="758" t="s">
        <v>452</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9" t="s">
        <v>692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3"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545</v>
      </c>
      <c r="AE708" s="629"/>
      <c r="AF708" s="629"/>
      <c r="AG708" s="767" t="s">
        <v>557</v>
      </c>
      <c r="AH708" s="768"/>
      <c r="AI708" s="768"/>
      <c r="AJ708" s="768"/>
      <c r="AK708" s="768"/>
      <c r="AL708" s="768"/>
      <c r="AM708" s="768"/>
      <c r="AN708" s="768"/>
      <c r="AO708" s="768"/>
      <c r="AP708" s="768"/>
      <c r="AQ708" s="768"/>
      <c r="AR708" s="768"/>
      <c r="AS708" s="768"/>
      <c r="AT708" s="768"/>
      <c r="AU708" s="768"/>
      <c r="AV708" s="768"/>
      <c r="AW708" s="768"/>
      <c r="AX708" s="769"/>
    </row>
    <row r="709" spans="1:50" ht="33"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545</v>
      </c>
      <c r="AE709" s="349"/>
      <c r="AF709" s="349"/>
      <c r="AG709" s="117" t="s">
        <v>558</v>
      </c>
      <c r="AH709" s="118"/>
      <c r="AI709" s="118"/>
      <c r="AJ709" s="118"/>
      <c r="AK709" s="118"/>
      <c r="AL709" s="118"/>
      <c r="AM709" s="118"/>
      <c r="AN709" s="118"/>
      <c r="AO709" s="118"/>
      <c r="AP709" s="118"/>
      <c r="AQ709" s="118"/>
      <c r="AR709" s="118"/>
      <c r="AS709" s="118"/>
      <c r="AT709" s="118"/>
      <c r="AU709" s="118"/>
      <c r="AV709" s="118"/>
      <c r="AW709" s="118"/>
      <c r="AX709" s="119"/>
    </row>
    <row r="710" spans="1:50" ht="55.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545</v>
      </c>
      <c r="AE710" s="349"/>
      <c r="AF710" s="349"/>
      <c r="AG710" s="117" t="s">
        <v>559</v>
      </c>
      <c r="AH710" s="118"/>
      <c r="AI710" s="118"/>
      <c r="AJ710" s="118"/>
      <c r="AK710" s="118"/>
      <c r="AL710" s="118"/>
      <c r="AM710" s="118"/>
      <c r="AN710" s="118"/>
      <c r="AO710" s="118"/>
      <c r="AP710" s="118"/>
      <c r="AQ710" s="118"/>
      <c r="AR710" s="118"/>
      <c r="AS710" s="118"/>
      <c r="AT710" s="118"/>
      <c r="AU710" s="118"/>
      <c r="AV710" s="118"/>
      <c r="AW710" s="118"/>
      <c r="AX710" s="119"/>
    </row>
    <row r="711" spans="1:50" ht="33.7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545</v>
      </c>
      <c r="AE711" s="349"/>
      <c r="AF711" s="349"/>
      <c r="AG711" s="117" t="s">
        <v>560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492</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6" t="s">
        <v>561</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493</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561</v>
      </c>
      <c r="AE713" s="349"/>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45.75" customHeight="1" x14ac:dyDescent="0.15">
      <c r="A714" s="671"/>
      <c r="B714" s="672"/>
      <c r="C714" s="673" t="s">
        <v>457</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545</v>
      </c>
      <c r="AE714" s="832"/>
      <c r="AF714" s="833"/>
      <c r="AG714" s="761" t="s">
        <v>562</v>
      </c>
      <c r="AH714" s="762"/>
      <c r="AI714" s="762"/>
      <c r="AJ714" s="762"/>
      <c r="AK714" s="762"/>
      <c r="AL714" s="762"/>
      <c r="AM714" s="762"/>
      <c r="AN714" s="762"/>
      <c r="AO714" s="762"/>
      <c r="AP714" s="762"/>
      <c r="AQ714" s="762"/>
      <c r="AR714" s="762"/>
      <c r="AS714" s="762"/>
      <c r="AT714" s="762"/>
      <c r="AU714" s="762"/>
      <c r="AV714" s="762"/>
      <c r="AW714" s="762"/>
      <c r="AX714" s="763"/>
    </row>
    <row r="715" spans="1:50" ht="38.25" customHeight="1" x14ac:dyDescent="0.15">
      <c r="A715" s="666" t="s">
        <v>41</v>
      </c>
      <c r="B715" s="808"/>
      <c r="C715" s="809" t="s">
        <v>458</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8" t="s">
        <v>545</v>
      </c>
      <c r="AE715" s="629"/>
      <c r="AF715" s="753"/>
      <c r="AG715" s="767" t="s">
        <v>563</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545</v>
      </c>
      <c r="AE716" s="653"/>
      <c r="AF716" s="653"/>
      <c r="AG716" s="117" t="s">
        <v>564</v>
      </c>
      <c r="AH716" s="118"/>
      <c r="AI716" s="118"/>
      <c r="AJ716" s="118"/>
      <c r="AK716" s="118"/>
      <c r="AL716" s="118"/>
      <c r="AM716" s="118"/>
      <c r="AN716" s="118"/>
      <c r="AO716" s="118"/>
      <c r="AP716" s="118"/>
      <c r="AQ716" s="118"/>
      <c r="AR716" s="118"/>
      <c r="AS716" s="118"/>
      <c r="AT716" s="118"/>
      <c r="AU716" s="118"/>
      <c r="AV716" s="118"/>
      <c r="AW716" s="118"/>
      <c r="AX716" s="119"/>
    </row>
    <row r="717" spans="1:50" ht="53.25" customHeight="1" x14ac:dyDescent="0.15">
      <c r="A717" s="668"/>
      <c r="B717" s="670"/>
      <c r="C717" s="423" t="s">
        <v>376</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545</v>
      </c>
      <c r="AE717" s="349"/>
      <c r="AF717" s="349"/>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50.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545</v>
      </c>
      <c r="AE718" s="349"/>
      <c r="AF718" s="349"/>
      <c r="AG718" s="125" t="s">
        <v>566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545</v>
      </c>
      <c r="AE719" s="629"/>
      <c r="AF719" s="629"/>
      <c r="AG719" s="123" t="s">
        <v>694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3" t="s">
        <v>484</v>
      </c>
      <c r="D720" s="341"/>
      <c r="E720" s="341"/>
      <c r="F720" s="344"/>
      <c r="G720" s="340" t="s">
        <v>485</v>
      </c>
      <c r="H720" s="341"/>
      <c r="I720" s="341"/>
      <c r="J720" s="341"/>
      <c r="K720" s="341"/>
      <c r="L720" s="341"/>
      <c r="M720" s="341"/>
      <c r="N720" s="340" t="s">
        <v>489</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7" t="s">
        <v>567</v>
      </c>
      <c r="D721" s="338"/>
      <c r="E721" s="338"/>
      <c r="F721" s="339"/>
      <c r="G721" s="320"/>
      <c r="H721" s="321"/>
      <c r="I721" s="92" t="str">
        <f>IF(OR(G721="　", G721=""), "", "-")</f>
        <v/>
      </c>
      <c r="J721" s="324"/>
      <c r="K721" s="324"/>
      <c r="L721" s="92" t="str">
        <f>IF(M721="","","-")</f>
        <v/>
      </c>
      <c r="M721" s="93"/>
      <c r="N721" s="298" t="s">
        <v>569</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7" t="s">
        <v>568</v>
      </c>
      <c r="D722" s="338"/>
      <c r="E722" s="338"/>
      <c r="F722" s="339"/>
      <c r="G722" s="320"/>
      <c r="H722" s="321"/>
      <c r="I722" s="92" t="str">
        <f t="shared" ref="I722:I725" si="6">IF(OR(G722="　", G722=""), "", "-")</f>
        <v/>
      </c>
      <c r="J722" s="324"/>
      <c r="K722" s="324"/>
      <c r="L722" s="92" t="str">
        <f t="shared" ref="L722:L725" si="7">IF(M722="","","-")</f>
        <v/>
      </c>
      <c r="M722" s="93"/>
      <c r="N722" s="298" t="s">
        <v>570</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7"/>
      <c r="D723" s="338"/>
      <c r="E723" s="338"/>
      <c r="F723" s="339"/>
      <c r="G723" s="320"/>
      <c r="H723" s="321"/>
      <c r="I723" s="92" t="str">
        <f t="shared" si="6"/>
        <v/>
      </c>
      <c r="J723" s="324"/>
      <c r="K723" s="324"/>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7"/>
      <c r="D724" s="338"/>
      <c r="E724" s="338"/>
      <c r="F724" s="339"/>
      <c r="G724" s="320"/>
      <c r="H724" s="321"/>
      <c r="I724" s="92" t="str">
        <f t="shared" si="6"/>
        <v/>
      </c>
      <c r="J724" s="324"/>
      <c r="K724" s="324"/>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5"/>
      <c r="D725" s="346"/>
      <c r="E725" s="346"/>
      <c r="F725" s="347"/>
      <c r="G725" s="322"/>
      <c r="H725" s="323"/>
      <c r="I725" s="94" t="str">
        <f t="shared" si="6"/>
        <v/>
      </c>
      <c r="J725" s="325"/>
      <c r="K725" s="325"/>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7.25" customHeight="1" x14ac:dyDescent="0.15">
      <c r="A726" s="666" t="s">
        <v>49</v>
      </c>
      <c r="B726" s="826"/>
      <c r="C726" s="839" t="s">
        <v>54</v>
      </c>
      <c r="D726" s="861"/>
      <c r="E726" s="861"/>
      <c r="F726" s="862"/>
      <c r="G726" s="614" t="s">
        <v>571</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7"/>
      <c r="B727" s="828"/>
      <c r="C727" s="609" t="s">
        <v>58</v>
      </c>
      <c r="D727" s="610"/>
      <c r="E727" s="610"/>
      <c r="F727" s="611"/>
      <c r="G727" s="612" t="s">
        <v>572</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86.25" customHeight="1" thickBot="1" x14ac:dyDescent="0.2">
      <c r="A729" s="660" t="s">
        <v>724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3" t="s">
        <v>720</v>
      </c>
      <c r="B731" s="824"/>
      <c r="C731" s="824"/>
      <c r="D731" s="824"/>
      <c r="E731" s="825"/>
      <c r="F731" s="754" t="s">
        <v>721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92.25" customHeight="1" thickBot="1" x14ac:dyDescent="0.2">
      <c r="A733" s="697" t="s">
        <v>722</v>
      </c>
      <c r="B733" s="698"/>
      <c r="C733" s="698"/>
      <c r="D733" s="698"/>
      <c r="E733" s="699"/>
      <c r="F733" s="663" t="s">
        <v>723</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6" t="s">
        <v>500</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0" t="s">
        <v>431</v>
      </c>
      <c r="B737" s="327"/>
      <c r="C737" s="327"/>
      <c r="D737" s="327"/>
      <c r="E737" s="327"/>
      <c r="F737" s="327"/>
      <c r="G737" s="313" t="s">
        <v>680</v>
      </c>
      <c r="H737" s="314"/>
      <c r="I737" s="314"/>
      <c r="J737" s="314"/>
      <c r="K737" s="314"/>
      <c r="L737" s="314"/>
      <c r="M737" s="314"/>
      <c r="N737" s="314"/>
      <c r="O737" s="314"/>
      <c r="P737" s="315"/>
      <c r="Q737" s="327" t="s">
        <v>359</v>
      </c>
      <c r="R737" s="327"/>
      <c r="S737" s="327"/>
      <c r="T737" s="327"/>
      <c r="U737" s="327"/>
      <c r="V737" s="327"/>
      <c r="W737" s="313" t="s">
        <v>573</v>
      </c>
      <c r="X737" s="314"/>
      <c r="Y737" s="314"/>
      <c r="Z737" s="314"/>
      <c r="AA737" s="314"/>
      <c r="AB737" s="314"/>
      <c r="AC737" s="314"/>
      <c r="AD737" s="314"/>
      <c r="AE737" s="314"/>
      <c r="AF737" s="315"/>
      <c r="AG737" s="327" t="s">
        <v>360</v>
      </c>
      <c r="AH737" s="327"/>
      <c r="AI737" s="327"/>
      <c r="AJ737" s="327"/>
      <c r="AK737" s="327"/>
      <c r="AL737" s="327"/>
      <c r="AM737" s="319" t="s">
        <v>574</v>
      </c>
      <c r="AN737" s="314"/>
      <c r="AO737" s="314"/>
      <c r="AP737" s="314"/>
      <c r="AQ737" s="314"/>
      <c r="AR737" s="314"/>
      <c r="AS737" s="314"/>
      <c r="AT737" s="314"/>
      <c r="AU737" s="314"/>
      <c r="AV737" s="315"/>
      <c r="AW737" s="59"/>
      <c r="AX737" s="60"/>
    </row>
    <row r="738" spans="1:50" ht="24.75" customHeight="1" x14ac:dyDescent="0.15">
      <c r="A738" s="326" t="s">
        <v>361</v>
      </c>
      <c r="B738" s="279"/>
      <c r="C738" s="279"/>
      <c r="D738" s="279"/>
      <c r="E738" s="279"/>
      <c r="F738" s="279"/>
      <c r="G738" s="313" t="s">
        <v>575</v>
      </c>
      <c r="H738" s="314"/>
      <c r="I738" s="314"/>
      <c r="J738" s="314"/>
      <c r="K738" s="314"/>
      <c r="L738" s="314"/>
      <c r="M738" s="314"/>
      <c r="N738" s="314"/>
      <c r="O738" s="314"/>
      <c r="P738" s="314"/>
      <c r="Q738" s="327" t="s">
        <v>362</v>
      </c>
      <c r="R738" s="327"/>
      <c r="S738" s="327"/>
      <c r="T738" s="327"/>
      <c r="U738" s="327"/>
      <c r="V738" s="327"/>
      <c r="W738" s="319" t="s">
        <v>576</v>
      </c>
      <c r="X738" s="314"/>
      <c r="Y738" s="314"/>
      <c r="Z738" s="314"/>
      <c r="AA738" s="314"/>
      <c r="AB738" s="314"/>
      <c r="AC738" s="314"/>
      <c r="AD738" s="314"/>
      <c r="AE738" s="314"/>
      <c r="AF738" s="315"/>
      <c r="AG738" s="279" t="s">
        <v>363</v>
      </c>
      <c r="AH738" s="279"/>
      <c r="AI738" s="279"/>
      <c r="AJ738" s="279"/>
      <c r="AK738" s="279"/>
      <c r="AL738" s="279"/>
      <c r="AM738" s="319" t="s">
        <v>577</v>
      </c>
      <c r="AN738" s="314"/>
      <c r="AO738" s="314"/>
      <c r="AP738" s="314"/>
      <c r="AQ738" s="314"/>
      <c r="AR738" s="314"/>
      <c r="AS738" s="314"/>
      <c r="AT738" s="314"/>
      <c r="AU738" s="314"/>
      <c r="AV738" s="315"/>
      <c r="AW738" s="87"/>
      <c r="AX738" s="88"/>
    </row>
    <row r="739" spans="1:50" ht="24.75" customHeight="1" thickBot="1" x14ac:dyDescent="0.2">
      <c r="A739" s="686" t="s">
        <v>486</v>
      </c>
      <c r="B739" s="687"/>
      <c r="C739" s="687"/>
      <c r="D739" s="687"/>
      <c r="E739" s="687"/>
      <c r="F739" s="687"/>
      <c r="G739" s="316" t="s">
        <v>578</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535</v>
      </c>
      <c r="B740" s="636"/>
      <c r="C740" s="636"/>
      <c r="D740" s="636"/>
      <c r="E740" s="636"/>
      <c r="F740" s="63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537</v>
      </c>
      <c r="B779" s="655"/>
      <c r="C779" s="655"/>
      <c r="D779" s="655"/>
      <c r="E779" s="655"/>
      <c r="F779" s="656"/>
      <c r="G779" s="619" t="s">
        <v>645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646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7"/>
    </row>
    <row r="780" spans="1:50" ht="24.75" customHeight="1" x14ac:dyDescent="0.15">
      <c r="A780" s="657"/>
      <c r="B780" s="658"/>
      <c r="C780" s="658"/>
      <c r="D780" s="658"/>
      <c r="E780" s="658"/>
      <c r="F780" s="659"/>
      <c r="G780" s="839"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2"/>
      <c r="AC780" s="839"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587</v>
      </c>
      <c r="H781" s="695"/>
      <c r="I781" s="695"/>
      <c r="J781" s="695"/>
      <c r="K781" s="696"/>
      <c r="L781" s="688" t="s">
        <v>598</v>
      </c>
      <c r="M781" s="689"/>
      <c r="N781" s="689"/>
      <c r="O781" s="689"/>
      <c r="P781" s="689"/>
      <c r="Q781" s="689"/>
      <c r="R781" s="689"/>
      <c r="S781" s="689"/>
      <c r="T781" s="689"/>
      <c r="U781" s="689"/>
      <c r="V781" s="689"/>
      <c r="W781" s="689"/>
      <c r="X781" s="690"/>
      <c r="Y781" s="414">
        <v>219</v>
      </c>
      <c r="Z781" s="415"/>
      <c r="AA781" s="415"/>
      <c r="AB781" s="829"/>
      <c r="AC781" s="694" t="s">
        <v>583</v>
      </c>
      <c r="AD781" s="695"/>
      <c r="AE781" s="695"/>
      <c r="AF781" s="695"/>
      <c r="AG781" s="696"/>
      <c r="AH781" s="688" t="s">
        <v>602</v>
      </c>
      <c r="AI781" s="689"/>
      <c r="AJ781" s="689"/>
      <c r="AK781" s="689"/>
      <c r="AL781" s="689"/>
      <c r="AM781" s="689"/>
      <c r="AN781" s="689"/>
      <c r="AO781" s="689"/>
      <c r="AP781" s="689"/>
      <c r="AQ781" s="689"/>
      <c r="AR781" s="689"/>
      <c r="AS781" s="689"/>
      <c r="AT781" s="690"/>
      <c r="AU781" s="414">
        <v>9</v>
      </c>
      <c r="AV781" s="415"/>
      <c r="AW781" s="415"/>
      <c r="AX781" s="416"/>
    </row>
    <row r="782" spans="1:50" ht="24.75" customHeight="1" x14ac:dyDescent="0.15">
      <c r="A782" s="657"/>
      <c r="B782" s="658"/>
      <c r="C782" s="658"/>
      <c r="D782" s="658"/>
      <c r="E782" s="658"/>
      <c r="F782" s="659"/>
      <c r="G782" s="599" t="s">
        <v>582</v>
      </c>
      <c r="H782" s="600"/>
      <c r="I782" s="600"/>
      <c r="J782" s="600"/>
      <c r="K782" s="601"/>
      <c r="L782" s="622" t="s">
        <v>601</v>
      </c>
      <c r="M782" s="623"/>
      <c r="N782" s="623"/>
      <c r="O782" s="623"/>
      <c r="P782" s="623"/>
      <c r="Q782" s="623"/>
      <c r="R782" s="623"/>
      <c r="S782" s="623"/>
      <c r="T782" s="623"/>
      <c r="U782" s="623"/>
      <c r="V782" s="623"/>
      <c r="W782" s="623"/>
      <c r="X782" s="624"/>
      <c r="Y782" s="625">
        <v>62</v>
      </c>
      <c r="Z782" s="626"/>
      <c r="AA782" s="626"/>
      <c r="AB782" s="633"/>
      <c r="AC782" s="599" t="s">
        <v>603</v>
      </c>
      <c r="AD782" s="600"/>
      <c r="AE782" s="600"/>
      <c r="AF782" s="600"/>
      <c r="AG782" s="601"/>
      <c r="AH782" s="622" t="s">
        <v>586</v>
      </c>
      <c r="AI782" s="623"/>
      <c r="AJ782" s="623"/>
      <c r="AK782" s="623"/>
      <c r="AL782" s="623"/>
      <c r="AM782" s="623"/>
      <c r="AN782" s="623"/>
      <c r="AO782" s="623"/>
      <c r="AP782" s="623"/>
      <c r="AQ782" s="623"/>
      <c r="AR782" s="623"/>
      <c r="AS782" s="623"/>
      <c r="AT782" s="624"/>
      <c r="AU782" s="625">
        <v>1</v>
      </c>
      <c r="AV782" s="626"/>
      <c r="AW782" s="626"/>
      <c r="AX782" s="627"/>
    </row>
    <row r="783" spans="1:50" ht="24.75" customHeight="1" x14ac:dyDescent="0.15">
      <c r="A783" s="657"/>
      <c r="B783" s="658"/>
      <c r="C783" s="658"/>
      <c r="D783" s="658"/>
      <c r="E783" s="658"/>
      <c r="F783" s="659"/>
      <c r="G783" s="599" t="s">
        <v>584</v>
      </c>
      <c r="H783" s="600"/>
      <c r="I783" s="600"/>
      <c r="J783" s="600"/>
      <c r="K783" s="601"/>
      <c r="L783" s="622" t="s">
        <v>615</v>
      </c>
      <c r="M783" s="623"/>
      <c r="N783" s="623"/>
      <c r="O783" s="623"/>
      <c r="P783" s="623"/>
      <c r="Q783" s="623"/>
      <c r="R783" s="623"/>
      <c r="S783" s="623"/>
      <c r="T783" s="623"/>
      <c r="U783" s="623"/>
      <c r="V783" s="623"/>
      <c r="W783" s="623"/>
      <c r="X783" s="624"/>
      <c r="Y783" s="625">
        <v>41</v>
      </c>
      <c r="Z783" s="626"/>
      <c r="AA783" s="626"/>
      <c r="AB783" s="633"/>
      <c r="AC783" s="599" t="s">
        <v>593</v>
      </c>
      <c r="AD783" s="600"/>
      <c r="AE783" s="600"/>
      <c r="AF783" s="600"/>
      <c r="AG783" s="601"/>
      <c r="AH783" s="622" t="s">
        <v>605</v>
      </c>
      <c r="AI783" s="623"/>
      <c r="AJ783" s="623"/>
      <c r="AK783" s="623"/>
      <c r="AL783" s="623"/>
      <c r="AM783" s="623"/>
      <c r="AN783" s="623"/>
      <c r="AO783" s="623"/>
      <c r="AP783" s="623"/>
      <c r="AQ783" s="623"/>
      <c r="AR783" s="623"/>
      <c r="AS783" s="623"/>
      <c r="AT783" s="624"/>
      <c r="AU783" s="625">
        <v>4</v>
      </c>
      <c r="AV783" s="626"/>
      <c r="AW783" s="626"/>
      <c r="AX783" s="627"/>
    </row>
    <row r="784" spans="1:50" ht="24.75" customHeight="1" x14ac:dyDescent="0.15">
      <c r="A784" s="657"/>
      <c r="B784" s="658"/>
      <c r="C784" s="658"/>
      <c r="D784" s="658"/>
      <c r="E784" s="658"/>
      <c r="F784" s="659"/>
      <c r="G784" s="599" t="s">
        <v>579</v>
      </c>
      <c r="H784" s="600"/>
      <c r="I784" s="600"/>
      <c r="J784" s="600"/>
      <c r="K784" s="601"/>
      <c r="L784" s="622" t="s">
        <v>599</v>
      </c>
      <c r="M784" s="623"/>
      <c r="N784" s="623"/>
      <c r="O784" s="623"/>
      <c r="P784" s="623"/>
      <c r="Q784" s="623"/>
      <c r="R784" s="623"/>
      <c r="S784" s="623"/>
      <c r="T784" s="623"/>
      <c r="U784" s="623"/>
      <c r="V784" s="623"/>
      <c r="W784" s="623"/>
      <c r="X784" s="624"/>
      <c r="Y784" s="625">
        <v>40</v>
      </c>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t="s">
        <v>580</v>
      </c>
      <c r="H785" s="600"/>
      <c r="I785" s="600"/>
      <c r="J785" s="600"/>
      <c r="K785" s="601"/>
      <c r="L785" s="622" t="s">
        <v>600</v>
      </c>
      <c r="M785" s="623"/>
      <c r="N785" s="623"/>
      <c r="O785" s="623"/>
      <c r="P785" s="623"/>
      <c r="Q785" s="623"/>
      <c r="R785" s="623"/>
      <c r="S785" s="623"/>
      <c r="T785" s="623"/>
      <c r="U785" s="623"/>
      <c r="V785" s="623"/>
      <c r="W785" s="623"/>
      <c r="X785" s="624"/>
      <c r="Y785" s="625">
        <v>26</v>
      </c>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t="s">
        <v>589</v>
      </c>
      <c r="H786" s="600"/>
      <c r="I786" s="600"/>
      <c r="J786" s="600"/>
      <c r="K786" s="601"/>
      <c r="L786" s="622" t="s">
        <v>594</v>
      </c>
      <c r="M786" s="623"/>
      <c r="N786" s="623"/>
      <c r="O786" s="623"/>
      <c r="P786" s="623"/>
      <c r="Q786" s="623"/>
      <c r="R786" s="623"/>
      <c r="S786" s="623"/>
      <c r="T786" s="623"/>
      <c r="U786" s="623"/>
      <c r="V786" s="623"/>
      <c r="W786" s="623"/>
      <c r="X786" s="624"/>
      <c r="Y786" s="625">
        <v>16</v>
      </c>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t="s">
        <v>596</v>
      </c>
      <c r="H787" s="600"/>
      <c r="I787" s="600"/>
      <c r="J787" s="600"/>
      <c r="K787" s="601"/>
      <c r="L787" s="622" t="s">
        <v>625</v>
      </c>
      <c r="M787" s="623"/>
      <c r="N787" s="623"/>
      <c r="O787" s="623"/>
      <c r="P787" s="623"/>
      <c r="Q787" s="623"/>
      <c r="R787" s="623"/>
      <c r="S787" s="623"/>
      <c r="T787" s="623"/>
      <c r="U787" s="623"/>
      <c r="V787" s="623"/>
      <c r="W787" s="623"/>
      <c r="X787" s="624"/>
      <c r="Y787" s="625">
        <v>16</v>
      </c>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t="s">
        <v>588</v>
      </c>
      <c r="H788" s="600"/>
      <c r="I788" s="600"/>
      <c r="J788" s="600"/>
      <c r="K788" s="601"/>
      <c r="L788" s="622" t="s">
        <v>620</v>
      </c>
      <c r="M788" s="623"/>
      <c r="N788" s="623"/>
      <c r="O788" s="623"/>
      <c r="P788" s="623"/>
      <c r="Q788" s="623"/>
      <c r="R788" s="623"/>
      <c r="S788" s="623"/>
      <c r="T788" s="623"/>
      <c r="U788" s="623"/>
      <c r="V788" s="623"/>
      <c r="W788" s="623"/>
      <c r="X788" s="624"/>
      <c r="Y788" s="625">
        <v>10</v>
      </c>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t="s">
        <v>590</v>
      </c>
      <c r="H789" s="600"/>
      <c r="I789" s="600"/>
      <c r="J789" s="600"/>
      <c r="K789" s="601"/>
      <c r="L789" s="622" t="s">
        <v>613</v>
      </c>
      <c r="M789" s="623"/>
      <c r="N789" s="623"/>
      <c r="O789" s="623"/>
      <c r="P789" s="623"/>
      <c r="Q789" s="623"/>
      <c r="R789" s="623"/>
      <c r="S789" s="623"/>
      <c r="T789" s="623"/>
      <c r="U789" s="623"/>
      <c r="V789" s="623"/>
      <c r="W789" s="623"/>
      <c r="X789" s="624"/>
      <c r="Y789" s="625">
        <v>6</v>
      </c>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t="s">
        <v>592</v>
      </c>
      <c r="H790" s="600"/>
      <c r="I790" s="600"/>
      <c r="J790" s="600"/>
      <c r="K790" s="601"/>
      <c r="L790" s="622" t="s">
        <v>597</v>
      </c>
      <c r="M790" s="623"/>
      <c r="N790" s="623"/>
      <c r="O790" s="623"/>
      <c r="P790" s="623"/>
      <c r="Q790" s="623"/>
      <c r="R790" s="623"/>
      <c r="S790" s="623"/>
      <c r="T790" s="623"/>
      <c r="U790" s="623"/>
      <c r="V790" s="623"/>
      <c r="W790" s="623"/>
      <c r="X790" s="624"/>
      <c r="Y790" s="625">
        <v>14</v>
      </c>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450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14</v>
      </c>
      <c r="AV791" s="856"/>
      <c r="AW791" s="856"/>
      <c r="AX791" s="858"/>
    </row>
    <row r="792" spans="1:50" ht="24.75" customHeight="1" x14ac:dyDescent="0.15">
      <c r="A792" s="657"/>
      <c r="B792" s="658"/>
      <c r="C792" s="658"/>
      <c r="D792" s="658"/>
      <c r="E792" s="658"/>
      <c r="F792" s="659"/>
      <c r="G792" s="619" t="s">
        <v>651</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648</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7"/>
    </row>
    <row r="793" spans="1:50" ht="24.75" customHeight="1" x14ac:dyDescent="0.15">
      <c r="A793" s="657"/>
      <c r="B793" s="658"/>
      <c r="C793" s="658"/>
      <c r="D793" s="658"/>
      <c r="E793" s="658"/>
      <c r="F793" s="659"/>
      <c r="G793" s="839"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2"/>
      <c r="AC793" s="839"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606</v>
      </c>
      <c r="H794" s="695"/>
      <c r="I794" s="695"/>
      <c r="J794" s="695"/>
      <c r="K794" s="696"/>
      <c r="L794" s="688" t="s">
        <v>619</v>
      </c>
      <c r="M794" s="689"/>
      <c r="N794" s="689"/>
      <c r="O794" s="689"/>
      <c r="P794" s="689"/>
      <c r="Q794" s="689"/>
      <c r="R794" s="689"/>
      <c r="S794" s="689"/>
      <c r="T794" s="689"/>
      <c r="U794" s="689"/>
      <c r="V794" s="689"/>
      <c r="W794" s="689"/>
      <c r="X794" s="690"/>
      <c r="Y794" s="414">
        <v>3</v>
      </c>
      <c r="Z794" s="415"/>
      <c r="AA794" s="415"/>
      <c r="AB794" s="829"/>
      <c r="AC794" s="694" t="s">
        <v>581</v>
      </c>
      <c r="AD794" s="695"/>
      <c r="AE794" s="695"/>
      <c r="AF794" s="695"/>
      <c r="AG794" s="696"/>
      <c r="AH794" s="688" t="s">
        <v>623</v>
      </c>
      <c r="AI794" s="689"/>
      <c r="AJ794" s="689"/>
      <c r="AK794" s="689"/>
      <c r="AL794" s="689"/>
      <c r="AM794" s="689"/>
      <c r="AN794" s="689"/>
      <c r="AO794" s="689"/>
      <c r="AP794" s="689"/>
      <c r="AQ794" s="689"/>
      <c r="AR794" s="689"/>
      <c r="AS794" s="689"/>
      <c r="AT794" s="690"/>
      <c r="AU794" s="414">
        <v>10</v>
      </c>
      <c r="AV794" s="415"/>
      <c r="AW794" s="415"/>
      <c r="AX794" s="416"/>
    </row>
    <row r="795" spans="1:50" ht="24.75" customHeight="1" x14ac:dyDescent="0.15">
      <c r="A795" s="657"/>
      <c r="B795" s="658"/>
      <c r="C795" s="658"/>
      <c r="D795" s="658"/>
      <c r="E795" s="658"/>
      <c r="F795" s="659"/>
      <c r="G795" s="599" t="s">
        <v>607</v>
      </c>
      <c r="H795" s="600"/>
      <c r="I795" s="600"/>
      <c r="J795" s="600"/>
      <c r="K795" s="601"/>
      <c r="L795" s="622" t="s">
        <v>594</v>
      </c>
      <c r="M795" s="623"/>
      <c r="N795" s="623"/>
      <c r="O795" s="623"/>
      <c r="P795" s="623"/>
      <c r="Q795" s="623"/>
      <c r="R795" s="623"/>
      <c r="S795" s="623"/>
      <c r="T795" s="623"/>
      <c r="U795" s="623"/>
      <c r="V795" s="623"/>
      <c r="W795" s="623"/>
      <c r="X795" s="624"/>
      <c r="Y795" s="625">
        <v>2</v>
      </c>
      <c r="Z795" s="626"/>
      <c r="AA795" s="626"/>
      <c r="AB795" s="633"/>
      <c r="AC795" s="599" t="s">
        <v>579</v>
      </c>
      <c r="AD795" s="600"/>
      <c r="AE795" s="600"/>
      <c r="AF795" s="600"/>
      <c r="AG795" s="601"/>
      <c r="AH795" s="622" t="s">
        <v>624</v>
      </c>
      <c r="AI795" s="623"/>
      <c r="AJ795" s="623"/>
      <c r="AK795" s="623"/>
      <c r="AL795" s="623"/>
      <c r="AM795" s="623"/>
      <c r="AN795" s="623"/>
      <c r="AO795" s="623"/>
      <c r="AP795" s="623"/>
      <c r="AQ795" s="623"/>
      <c r="AR795" s="623"/>
      <c r="AS795" s="623"/>
      <c r="AT795" s="624"/>
      <c r="AU795" s="625">
        <v>6</v>
      </c>
      <c r="AV795" s="626"/>
      <c r="AW795" s="626"/>
      <c r="AX795" s="627"/>
    </row>
    <row r="796" spans="1:50" ht="24.75" customHeight="1" x14ac:dyDescent="0.15">
      <c r="A796" s="657"/>
      <c r="B796" s="658"/>
      <c r="C796" s="658"/>
      <c r="D796" s="658"/>
      <c r="E796" s="658"/>
      <c r="F796" s="659"/>
      <c r="G796" s="599" t="s">
        <v>608</v>
      </c>
      <c r="H796" s="600"/>
      <c r="I796" s="600"/>
      <c r="J796" s="600"/>
      <c r="K796" s="601"/>
      <c r="L796" s="622" t="s">
        <v>601</v>
      </c>
      <c r="M796" s="623"/>
      <c r="N796" s="623"/>
      <c r="O796" s="623"/>
      <c r="P796" s="623"/>
      <c r="Q796" s="623"/>
      <c r="R796" s="623"/>
      <c r="S796" s="623"/>
      <c r="T796" s="623"/>
      <c r="U796" s="623"/>
      <c r="V796" s="623"/>
      <c r="W796" s="623"/>
      <c r="X796" s="624"/>
      <c r="Y796" s="625">
        <v>2</v>
      </c>
      <c r="Z796" s="626"/>
      <c r="AA796" s="626"/>
      <c r="AB796" s="633"/>
      <c r="AC796" s="599" t="s">
        <v>595</v>
      </c>
      <c r="AD796" s="600"/>
      <c r="AE796" s="600"/>
      <c r="AF796" s="600"/>
      <c r="AG796" s="601"/>
      <c r="AH796" s="622" t="s">
        <v>626</v>
      </c>
      <c r="AI796" s="623"/>
      <c r="AJ796" s="623"/>
      <c r="AK796" s="623"/>
      <c r="AL796" s="623"/>
      <c r="AM796" s="623"/>
      <c r="AN796" s="623"/>
      <c r="AO796" s="623"/>
      <c r="AP796" s="623"/>
      <c r="AQ796" s="623"/>
      <c r="AR796" s="623"/>
      <c r="AS796" s="623"/>
      <c r="AT796" s="624"/>
      <c r="AU796" s="625">
        <v>6</v>
      </c>
      <c r="AV796" s="626"/>
      <c r="AW796" s="626"/>
      <c r="AX796" s="627"/>
    </row>
    <row r="797" spans="1:50" ht="24.75" customHeight="1" x14ac:dyDescent="0.15">
      <c r="A797" s="657"/>
      <c r="B797" s="658"/>
      <c r="C797" s="658"/>
      <c r="D797" s="658"/>
      <c r="E797" s="658"/>
      <c r="F797" s="659"/>
      <c r="G797" s="599" t="s">
        <v>591</v>
      </c>
      <c r="H797" s="600"/>
      <c r="I797" s="600"/>
      <c r="J797" s="600"/>
      <c r="K797" s="601"/>
      <c r="L797" s="622" t="s">
        <v>614</v>
      </c>
      <c r="M797" s="623"/>
      <c r="N797" s="623"/>
      <c r="O797" s="623"/>
      <c r="P797" s="623"/>
      <c r="Q797" s="623"/>
      <c r="R797" s="623"/>
      <c r="S797" s="623"/>
      <c r="T797" s="623"/>
      <c r="U797" s="623"/>
      <c r="V797" s="623"/>
      <c r="W797" s="623"/>
      <c r="X797" s="624"/>
      <c r="Y797" s="625">
        <v>1</v>
      </c>
      <c r="Z797" s="626"/>
      <c r="AA797" s="626"/>
      <c r="AB797" s="633"/>
      <c r="AC797" s="599" t="s">
        <v>603</v>
      </c>
      <c r="AD797" s="600"/>
      <c r="AE797" s="600"/>
      <c r="AF797" s="600"/>
      <c r="AG797" s="601"/>
      <c r="AH797" s="622" t="s">
        <v>586</v>
      </c>
      <c r="AI797" s="623"/>
      <c r="AJ797" s="623"/>
      <c r="AK797" s="623"/>
      <c r="AL797" s="623"/>
      <c r="AM797" s="623"/>
      <c r="AN797" s="623"/>
      <c r="AO797" s="623"/>
      <c r="AP797" s="623"/>
      <c r="AQ797" s="623"/>
      <c r="AR797" s="623"/>
      <c r="AS797" s="623"/>
      <c r="AT797" s="624"/>
      <c r="AU797" s="625">
        <v>2</v>
      </c>
      <c r="AV797" s="626"/>
      <c r="AW797" s="626"/>
      <c r="AX797" s="627"/>
    </row>
    <row r="798" spans="1:50" ht="24.75" customHeight="1" x14ac:dyDescent="0.15">
      <c r="A798" s="657"/>
      <c r="B798" s="658"/>
      <c r="C798" s="658"/>
      <c r="D798" s="658"/>
      <c r="E798" s="658"/>
      <c r="F798" s="659"/>
      <c r="G798" s="599" t="s">
        <v>609</v>
      </c>
      <c r="H798" s="600"/>
      <c r="I798" s="600"/>
      <c r="J798" s="600"/>
      <c r="K798" s="601"/>
      <c r="L798" s="622" t="s">
        <v>616</v>
      </c>
      <c r="M798" s="623"/>
      <c r="N798" s="623"/>
      <c r="O798" s="623"/>
      <c r="P798" s="623"/>
      <c r="Q798" s="623"/>
      <c r="R798" s="623"/>
      <c r="S798" s="623"/>
      <c r="T798" s="623"/>
      <c r="U798" s="623"/>
      <c r="V798" s="623"/>
      <c r="W798" s="623"/>
      <c r="X798" s="624"/>
      <c r="Y798" s="625">
        <v>1</v>
      </c>
      <c r="Z798" s="626"/>
      <c r="AA798" s="626"/>
      <c r="AB798" s="633"/>
      <c r="AC798" s="599" t="s">
        <v>593</v>
      </c>
      <c r="AD798" s="600"/>
      <c r="AE798" s="600"/>
      <c r="AF798" s="600"/>
      <c r="AG798" s="601"/>
      <c r="AH798" s="622" t="s">
        <v>622</v>
      </c>
      <c r="AI798" s="623"/>
      <c r="AJ798" s="623"/>
      <c r="AK798" s="623"/>
      <c r="AL798" s="623"/>
      <c r="AM798" s="623"/>
      <c r="AN798" s="623"/>
      <c r="AO798" s="623"/>
      <c r="AP798" s="623"/>
      <c r="AQ798" s="623"/>
      <c r="AR798" s="623"/>
      <c r="AS798" s="623"/>
      <c r="AT798" s="624"/>
      <c r="AU798" s="625">
        <v>1</v>
      </c>
      <c r="AV798" s="626"/>
      <c r="AW798" s="626"/>
      <c r="AX798" s="627"/>
    </row>
    <row r="799" spans="1:50" ht="24.75" customHeight="1" x14ac:dyDescent="0.15">
      <c r="A799" s="657"/>
      <c r="B799" s="658"/>
      <c r="C799" s="658"/>
      <c r="D799" s="658"/>
      <c r="E799" s="658"/>
      <c r="F799" s="659"/>
      <c r="G799" s="599" t="s">
        <v>610</v>
      </c>
      <c r="H799" s="600"/>
      <c r="I799" s="600"/>
      <c r="J799" s="600"/>
      <c r="K799" s="601"/>
      <c r="L799" s="622" t="s">
        <v>612</v>
      </c>
      <c r="M799" s="623"/>
      <c r="N799" s="623"/>
      <c r="O799" s="623"/>
      <c r="P799" s="623"/>
      <c r="Q799" s="623"/>
      <c r="R799" s="623"/>
      <c r="S799" s="623"/>
      <c r="T799" s="623"/>
      <c r="U799" s="623"/>
      <c r="V799" s="623"/>
      <c r="W799" s="623"/>
      <c r="X799" s="624"/>
      <c r="Y799" s="625">
        <v>2</v>
      </c>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11</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25</v>
      </c>
      <c r="AV804" s="856"/>
      <c r="AW804" s="856"/>
      <c r="AX804" s="858"/>
    </row>
    <row r="805" spans="1:50" ht="24.75" customHeight="1" x14ac:dyDescent="0.15">
      <c r="A805" s="657"/>
      <c r="B805" s="658"/>
      <c r="C805" s="658"/>
      <c r="D805" s="658"/>
      <c r="E805" s="658"/>
      <c r="F805" s="659"/>
      <c r="G805" s="619" t="s">
        <v>649</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650</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7"/>
    </row>
    <row r="806" spans="1:50" ht="24.75" customHeight="1" x14ac:dyDescent="0.15">
      <c r="A806" s="657"/>
      <c r="B806" s="658"/>
      <c r="C806" s="658"/>
      <c r="D806" s="658"/>
      <c r="E806" s="658"/>
      <c r="F806" s="659"/>
      <c r="G806" s="839"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2"/>
      <c r="AC806" s="839"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customHeight="1" x14ac:dyDescent="0.15">
      <c r="A807" s="657"/>
      <c r="B807" s="658"/>
      <c r="C807" s="658"/>
      <c r="D807" s="658"/>
      <c r="E807" s="658"/>
      <c r="F807" s="659"/>
      <c r="G807" s="694" t="s">
        <v>580</v>
      </c>
      <c r="H807" s="695"/>
      <c r="I807" s="695"/>
      <c r="J807" s="695"/>
      <c r="K807" s="696"/>
      <c r="L807" s="688" t="s">
        <v>621</v>
      </c>
      <c r="M807" s="689"/>
      <c r="N807" s="689"/>
      <c r="O807" s="689"/>
      <c r="P807" s="689"/>
      <c r="Q807" s="689"/>
      <c r="R807" s="689"/>
      <c r="S807" s="689"/>
      <c r="T807" s="689"/>
      <c r="U807" s="689"/>
      <c r="V807" s="689"/>
      <c r="W807" s="689"/>
      <c r="X807" s="690"/>
      <c r="Y807" s="414">
        <v>12</v>
      </c>
      <c r="Z807" s="415"/>
      <c r="AA807" s="415"/>
      <c r="AB807" s="829"/>
      <c r="AC807" s="694" t="s">
        <v>581</v>
      </c>
      <c r="AD807" s="695"/>
      <c r="AE807" s="695"/>
      <c r="AF807" s="695"/>
      <c r="AG807" s="696"/>
      <c r="AH807" s="688" t="s">
        <v>617</v>
      </c>
      <c r="AI807" s="689"/>
      <c r="AJ807" s="689"/>
      <c r="AK807" s="689"/>
      <c r="AL807" s="689"/>
      <c r="AM807" s="689"/>
      <c r="AN807" s="689"/>
      <c r="AO807" s="689"/>
      <c r="AP807" s="689"/>
      <c r="AQ807" s="689"/>
      <c r="AR807" s="689"/>
      <c r="AS807" s="689"/>
      <c r="AT807" s="690"/>
      <c r="AU807" s="414">
        <v>3</v>
      </c>
      <c r="AV807" s="415"/>
      <c r="AW807" s="415"/>
      <c r="AX807" s="416"/>
    </row>
    <row r="808" spans="1:50" ht="24.75" customHeight="1" x14ac:dyDescent="0.15">
      <c r="A808" s="657"/>
      <c r="B808" s="658"/>
      <c r="C808" s="658"/>
      <c r="D808" s="658"/>
      <c r="E808" s="658"/>
      <c r="F808" s="659"/>
      <c r="G808" s="599" t="s">
        <v>587</v>
      </c>
      <c r="H808" s="600"/>
      <c r="I808" s="600"/>
      <c r="J808" s="600"/>
      <c r="K808" s="601"/>
      <c r="L808" s="622" t="s">
        <v>629</v>
      </c>
      <c r="M808" s="623"/>
      <c r="N808" s="623"/>
      <c r="O808" s="623"/>
      <c r="P808" s="623"/>
      <c r="Q808" s="623"/>
      <c r="R808" s="623"/>
      <c r="S808" s="623"/>
      <c r="T808" s="623"/>
      <c r="U808" s="623"/>
      <c r="V808" s="623"/>
      <c r="W808" s="623"/>
      <c r="X808" s="624"/>
      <c r="Y808" s="625">
        <v>4</v>
      </c>
      <c r="Z808" s="626"/>
      <c r="AA808" s="626"/>
      <c r="AB808" s="633"/>
      <c r="AC808" s="599" t="s">
        <v>583</v>
      </c>
      <c r="AD808" s="600"/>
      <c r="AE808" s="600"/>
      <c r="AF808" s="600"/>
      <c r="AG808" s="601"/>
      <c r="AH808" s="622" t="s">
        <v>628</v>
      </c>
      <c r="AI808" s="623"/>
      <c r="AJ808" s="623"/>
      <c r="AK808" s="623"/>
      <c r="AL808" s="623"/>
      <c r="AM808" s="623"/>
      <c r="AN808" s="623"/>
      <c r="AO808" s="623"/>
      <c r="AP808" s="623"/>
      <c r="AQ808" s="623"/>
      <c r="AR808" s="623"/>
      <c r="AS808" s="623"/>
      <c r="AT808" s="624"/>
      <c r="AU808" s="625">
        <v>3</v>
      </c>
      <c r="AV808" s="626"/>
      <c r="AW808" s="626"/>
      <c r="AX808" s="627"/>
    </row>
    <row r="809" spans="1:50" ht="24.75" customHeight="1" x14ac:dyDescent="0.15">
      <c r="A809" s="657"/>
      <c r="B809" s="658"/>
      <c r="C809" s="658"/>
      <c r="D809" s="658"/>
      <c r="E809" s="658"/>
      <c r="F809" s="659"/>
      <c r="G809" s="599" t="s">
        <v>584</v>
      </c>
      <c r="H809" s="600"/>
      <c r="I809" s="600"/>
      <c r="J809" s="600"/>
      <c r="K809" s="601"/>
      <c r="L809" s="622" t="s">
        <v>585</v>
      </c>
      <c r="M809" s="623"/>
      <c r="N809" s="623"/>
      <c r="O809" s="623"/>
      <c r="P809" s="623"/>
      <c r="Q809" s="623"/>
      <c r="R809" s="623"/>
      <c r="S809" s="623"/>
      <c r="T809" s="623"/>
      <c r="U809" s="623"/>
      <c r="V809" s="623"/>
      <c r="W809" s="623"/>
      <c r="X809" s="624"/>
      <c r="Y809" s="625">
        <v>2</v>
      </c>
      <c r="Z809" s="626"/>
      <c r="AA809" s="626"/>
      <c r="AB809" s="633"/>
      <c r="AC809" s="599" t="s">
        <v>618</v>
      </c>
      <c r="AD809" s="600"/>
      <c r="AE809" s="600"/>
      <c r="AF809" s="600"/>
      <c r="AG809" s="601"/>
      <c r="AH809" s="622" t="s">
        <v>629</v>
      </c>
      <c r="AI809" s="623"/>
      <c r="AJ809" s="623"/>
      <c r="AK809" s="623"/>
      <c r="AL809" s="623"/>
      <c r="AM809" s="623"/>
      <c r="AN809" s="623"/>
      <c r="AO809" s="623"/>
      <c r="AP809" s="623"/>
      <c r="AQ809" s="623"/>
      <c r="AR809" s="623"/>
      <c r="AS809" s="623"/>
      <c r="AT809" s="624"/>
      <c r="AU809" s="625">
        <v>1</v>
      </c>
      <c r="AV809" s="626"/>
      <c r="AW809" s="626"/>
      <c r="AX809" s="627"/>
    </row>
    <row r="810" spans="1:50" ht="24.75" customHeight="1" x14ac:dyDescent="0.15">
      <c r="A810" s="657"/>
      <c r="B810" s="658"/>
      <c r="C810" s="658"/>
      <c r="D810" s="658"/>
      <c r="E810" s="658"/>
      <c r="F810" s="659"/>
      <c r="G810" s="599" t="s">
        <v>592</v>
      </c>
      <c r="H810" s="600"/>
      <c r="I810" s="600"/>
      <c r="J810" s="600"/>
      <c r="K810" s="601"/>
      <c r="L810" s="622" t="s">
        <v>611</v>
      </c>
      <c r="M810" s="623"/>
      <c r="N810" s="623"/>
      <c r="O810" s="623"/>
      <c r="P810" s="623"/>
      <c r="Q810" s="623"/>
      <c r="R810" s="623"/>
      <c r="S810" s="623"/>
      <c r="T810" s="623"/>
      <c r="U810" s="623"/>
      <c r="V810" s="623"/>
      <c r="W810" s="623"/>
      <c r="X810" s="624"/>
      <c r="Y810" s="625">
        <v>1</v>
      </c>
      <c r="Z810" s="626"/>
      <c r="AA810" s="626"/>
      <c r="AB810" s="633"/>
      <c r="AC810" s="599" t="s">
        <v>592</v>
      </c>
      <c r="AD810" s="600"/>
      <c r="AE810" s="600"/>
      <c r="AF810" s="600"/>
      <c r="AG810" s="601"/>
      <c r="AH810" s="622" t="s">
        <v>627</v>
      </c>
      <c r="AI810" s="623"/>
      <c r="AJ810" s="623"/>
      <c r="AK810" s="623"/>
      <c r="AL810" s="623"/>
      <c r="AM810" s="623"/>
      <c r="AN810" s="623"/>
      <c r="AO810" s="623"/>
      <c r="AP810" s="623"/>
      <c r="AQ810" s="623"/>
      <c r="AR810" s="623"/>
      <c r="AS810" s="623"/>
      <c r="AT810" s="624"/>
      <c r="AU810" s="625">
        <v>4</v>
      </c>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19</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11</v>
      </c>
      <c r="AV817" s="856"/>
      <c r="AW817" s="856"/>
      <c r="AX817" s="858"/>
    </row>
    <row r="818" spans="1:50" ht="24.75" customHeight="1" x14ac:dyDescent="0.15">
      <c r="A818" s="657"/>
      <c r="B818" s="658"/>
      <c r="C818" s="658"/>
      <c r="D818" s="658"/>
      <c r="E818" s="658"/>
      <c r="F818" s="659"/>
      <c r="G818" s="619" t="s">
        <v>630</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636</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7"/>
    </row>
    <row r="819" spans="1:50" ht="24.75" customHeight="1" x14ac:dyDescent="0.15">
      <c r="A819" s="657"/>
      <c r="B819" s="658"/>
      <c r="C819" s="658"/>
      <c r="D819" s="658"/>
      <c r="E819" s="658"/>
      <c r="F819" s="659"/>
      <c r="G819" s="839"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2"/>
      <c r="AC819" s="839"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customHeight="1" x14ac:dyDescent="0.15">
      <c r="A820" s="657"/>
      <c r="B820" s="658"/>
      <c r="C820" s="658"/>
      <c r="D820" s="658"/>
      <c r="E820" s="658"/>
      <c r="F820" s="659"/>
      <c r="G820" s="694" t="s">
        <v>631</v>
      </c>
      <c r="H820" s="695"/>
      <c r="I820" s="695"/>
      <c r="J820" s="695"/>
      <c r="K820" s="696"/>
      <c r="L820" s="688" t="s">
        <v>635</v>
      </c>
      <c r="M820" s="689"/>
      <c r="N820" s="689"/>
      <c r="O820" s="689"/>
      <c r="P820" s="689"/>
      <c r="Q820" s="689"/>
      <c r="R820" s="689"/>
      <c r="S820" s="689"/>
      <c r="T820" s="689"/>
      <c r="U820" s="689"/>
      <c r="V820" s="689"/>
      <c r="W820" s="689"/>
      <c r="X820" s="690"/>
      <c r="Y820" s="414">
        <v>69</v>
      </c>
      <c r="Z820" s="415"/>
      <c r="AA820" s="415"/>
      <c r="AB820" s="829"/>
      <c r="AC820" s="694" t="s">
        <v>639</v>
      </c>
      <c r="AD820" s="695"/>
      <c r="AE820" s="695"/>
      <c r="AF820" s="695"/>
      <c r="AG820" s="696"/>
      <c r="AH820" s="688" t="s">
        <v>602</v>
      </c>
      <c r="AI820" s="689"/>
      <c r="AJ820" s="689"/>
      <c r="AK820" s="689"/>
      <c r="AL820" s="689"/>
      <c r="AM820" s="689"/>
      <c r="AN820" s="689"/>
      <c r="AO820" s="689"/>
      <c r="AP820" s="689"/>
      <c r="AQ820" s="689"/>
      <c r="AR820" s="689"/>
      <c r="AS820" s="689"/>
      <c r="AT820" s="690"/>
      <c r="AU820" s="414">
        <v>1</v>
      </c>
      <c r="AV820" s="415"/>
      <c r="AW820" s="415"/>
      <c r="AX820" s="416"/>
    </row>
    <row r="821" spans="1:50" ht="24.75" customHeight="1" x14ac:dyDescent="0.15">
      <c r="A821" s="657"/>
      <c r="B821" s="658"/>
      <c r="C821" s="658"/>
      <c r="D821" s="658"/>
      <c r="E821" s="658"/>
      <c r="F821" s="659"/>
      <c r="G821" s="599" t="s">
        <v>632</v>
      </c>
      <c r="H821" s="600"/>
      <c r="I821" s="600"/>
      <c r="J821" s="600"/>
      <c r="K821" s="601"/>
      <c r="L821" s="622" t="s">
        <v>633</v>
      </c>
      <c r="M821" s="623"/>
      <c r="N821" s="623"/>
      <c r="O821" s="623"/>
      <c r="P821" s="623"/>
      <c r="Q821" s="623"/>
      <c r="R821" s="623"/>
      <c r="S821" s="623"/>
      <c r="T821" s="623"/>
      <c r="U821" s="623"/>
      <c r="V821" s="623"/>
      <c r="W821" s="623"/>
      <c r="X821" s="624"/>
      <c r="Y821" s="625">
        <v>7</v>
      </c>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customHeight="1" x14ac:dyDescent="0.15">
      <c r="A822" s="657"/>
      <c r="B822" s="658"/>
      <c r="C822" s="658"/>
      <c r="D822" s="658"/>
      <c r="E822" s="658"/>
      <c r="F822" s="659"/>
      <c r="G822" s="599" t="s">
        <v>634</v>
      </c>
      <c r="H822" s="600"/>
      <c r="I822" s="600"/>
      <c r="J822" s="600"/>
      <c r="K822" s="601"/>
      <c r="L822" s="622" t="s">
        <v>612</v>
      </c>
      <c r="M822" s="623"/>
      <c r="N822" s="623"/>
      <c r="O822" s="623"/>
      <c r="P822" s="623"/>
      <c r="Q822" s="623"/>
      <c r="R822" s="623"/>
      <c r="S822" s="623"/>
      <c r="T822" s="623"/>
      <c r="U822" s="623"/>
      <c r="V822" s="623"/>
      <c r="W822" s="623"/>
      <c r="X822" s="624"/>
      <c r="Y822" s="625">
        <v>1</v>
      </c>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77</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1</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490</v>
      </c>
      <c r="AM831" s="307"/>
      <c r="AN831" s="307"/>
      <c r="AO831" s="91" t="s">
        <v>664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5" t="s">
        <v>483</v>
      </c>
      <c r="AD836" s="155"/>
      <c r="AE836" s="155"/>
      <c r="AF836" s="155"/>
      <c r="AG836" s="155"/>
      <c r="AH836" s="393" t="s">
        <v>518</v>
      </c>
      <c r="AI836" s="390"/>
      <c r="AJ836" s="390"/>
      <c r="AK836" s="390"/>
      <c r="AL836" s="390" t="s">
        <v>22</v>
      </c>
      <c r="AM836" s="390"/>
      <c r="AN836" s="390"/>
      <c r="AO836" s="395"/>
      <c r="AP836" s="396" t="s">
        <v>433</v>
      </c>
      <c r="AQ836" s="396"/>
      <c r="AR836" s="396"/>
      <c r="AS836" s="396"/>
      <c r="AT836" s="396"/>
      <c r="AU836" s="396"/>
      <c r="AV836" s="396"/>
      <c r="AW836" s="396"/>
      <c r="AX836" s="396"/>
    </row>
    <row r="837" spans="1:50" ht="30" customHeight="1" x14ac:dyDescent="0.15">
      <c r="A837" s="402">
        <v>1</v>
      </c>
      <c r="B837" s="402">
        <v>1</v>
      </c>
      <c r="C837" s="370" t="s">
        <v>640</v>
      </c>
      <c r="D837" s="370"/>
      <c r="E837" s="370"/>
      <c r="F837" s="370"/>
      <c r="G837" s="370"/>
      <c r="H837" s="370"/>
      <c r="I837" s="370"/>
      <c r="J837" s="371">
        <v>5010005007398</v>
      </c>
      <c r="K837" s="372"/>
      <c r="L837" s="372"/>
      <c r="M837" s="372"/>
      <c r="N837" s="372"/>
      <c r="O837" s="372"/>
      <c r="P837" s="373" t="s">
        <v>641</v>
      </c>
      <c r="Q837" s="373"/>
      <c r="R837" s="373"/>
      <c r="S837" s="373"/>
      <c r="T837" s="373"/>
      <c r="U837" s="373"/>
      <c r="V837" s="373"/>
      <c r="W837" s="373"/>
      <c r="X837" s="373"/>
      <c r="Y837" s="374">
        <v>451</v>
      </c>
      <c r="Z837" s="375"/>
      <c r="AA837" s="375"/>
      <c r="AB837" s="376"/>
      <c r="AC837" s="386" t="s">
        <v>530</v>
      </c>
      <c r="AD837" s="387"/>
      <c r="AE837" s="387"/>
      <c r="AF837" s="387"/>
      <c r="AG837" s="387"/>
      <c r="AH837" s="388" t="s">
        <v>643</v>
      </c>
      <c r="AI837" s="389"/>
      <c r="AJ837" s="389"/>
      <c r="AK837" s="389"/>
      <c r="AL837" s="380">
        <v>100</v>
      </c>
      <c r="AM837" s="381"/>
      <c r="AN837" s="381"/>
      <c r="AO837" s="382"/>
      <c r="AP837" s="383" t="s">
        <v>718</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6"/>
      <c r="AD838" s="386"/>
      <c r="AE838" s="386"/>
      <c r="AF838" s="386"/>
      <c r="AG838" s="386"/>
      <c r="AH838" s="388"/>
      <c r="AI838" s="389"/>
      <c r="AJ838" s="389"/>
      <c r="AK838" s="389"/>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6"/>
      <c r="AD839" s="386"/>
      <c r="AE839" s="386"/>
      <c r="AF839" s="386"/>
      <c r="AG839" s="386"/>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5" t="s">
        <v>483</v>
      </c>
      <c r="AD869" s="155"/>
      <c r="AE869" s="155"/>
      <c r="AF869" s="155"/>
      <c r="AG869" s="155"/>
      <c r="AH869" s="393" t="s">
        <v>518</v>
      </c>
      <c r="AI869" s="390"/>
      <c r="AJ869" s="390"/>
      <c r="AK869" s="390"/>
      <c r="AL869" s="390" t="s">
        <v>22</v>
      </c>
      <c r="AM869" s="390"/>
      <c r="AN869" s="390"/>
      <c r="AO869" s="395"/>
      <c r="AP869" s="396" t="s">
        <v>433</v>
      </c>
      <c r="AQ869" s="396"/>
      <c r="AR869" s="396"/>
      <c r="AS869" s="396"/>
      <c r="AT869" s="396"/>
      <c r="AU869" s="396"/>
      <c r="AV869" s="396"/>
      <c r="AW869" s="396"/>
      <c r="AX869" s="396"/>
    </row>
    <row r="870" spans="1:50" ht="30" customHeight="1" x14ac:dyDescent="0.15">
      <c r="A870" s="402">
        <v>1</v>
      </c>
      <c r="B870" s="402">
        <v>1</v>
      </c>
      <c r="C870" s="384" t="s">
        <v>644</v>
      </c>
      <c r="D870" s="370"/>
      <c r="E870" s="370"/>
      <c r="F870" s="370"/>
      <c r="G870" s="370"/>
      <c r="H870" s="370"/>
      <c r="I870" s="370"/>
      <c r="J870" s="371">
        <v>9290805003499</v>
      </c>
      <c r="K870" s="372"/>
      <c r="L870" s="372"/>
      <c r="M870" s="372"/>
      <c r="N870" s="372"/>
      <c r="O870" s="372"/>
      <c r="P870" s="385" t="s">
        <v>647</v>
      </c>
      <c r="Q870" s="373"/>
      <c r="R870" s="373"/>
      <c r="S870" s="373"/>
      <c r="T870" s="373"/>
      <c r="U870" s="373"/>
      <c r="V870" s="373"/>
      <c r="W870" s="373"/>
      <c r="X870" s="373"/>
      <c r="Y870" s="374">
        <v>14</v>
      </c>
      <c r="Z870" s="375"/>
      <c r="AA870" s="375"/>
      <c r="AB870" s="376"/>
      <c r="AC870" s="386" t="s">
        <v>530</v>
      </c>
      <c r="AD870" s="387"/>
      <c r="AE870" s="387"/>
      <c r="AF870" s="387"/>
      <c r="AG870" s="387"/>
      <c r="AH870" s="388" t="s">
        <v>643</v>
      </c>
      <c r="AI870" s="389"/>
      <c r="AJ870" s="389"/>
      <c r="AK870" s="389"/>
      <c r="AL870" s="380">
        <v>100</v>
      </c>
      <c r="AM870" s="381"/>
      <c r="AN870" s="381"/>
      <c r="AO870" s="382"/>
      <c r="AP870" s="383" t="s">
        <v>712</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88"/>
      <c r="AI871" s="389"/>
      <c r="AJ871" s="389"/>
      <c r="AK871" s="389"/>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5" t="s">
        <v>483</v>
      </c>
      <c r="AD902" s="155"/>
      <c r="AE902" s="155"/>
      <c r="AF902" s="155"/>
      <c r="AG902" s="155"/>
      <c r="AH902" s="393" t="s">
        <v>518</v>
      </c>
      <c r="AI902" s="390"/>
      <c r="AJ902" s="390"/>
      <c r="AK902" s="390"/>
      <c r="AL902" s="390" t="s">
        <v>22</v>
      </c>
      <c r="AM902" s="390"/>
      <c r="AN902" s="390"/>
      <c r="AO902" s="395"/>
      <c r="AP902" s="396" t="s">
        <v>433</v>
      </c>
      <c r="AQ902" s="396"/>
      <c r="AR902" s="396"/>
      <c r="AS902" s="396"/>
      <c r="AT902" s="396"/>
      <c r="AU902" s="396"/>
      <c r="AV902" s="396"/>
      <c r="AW902" s="396"/>
      <c r="AX902" s="396"/>
    </row>
    <row r="903" spans="1:50" ht="30" customHeight="1" x14ac:dyDescent="0.15">
      <c r="A903" s="402">
        <v>1</v>
      </c>
      <c r="B903" s="402">
        <v>1</v>
      </c>
      <c r="C903" s="384" t="s">
        <v>653</v>
      </c>
      <c r="D903" s="370"/>
      <c r="E903" s="370"/>
      <c r="F903" s="370"/>
      <c r="G903" s="370"/>
      <c r="H903" s="370"/>
      <c r="I903" s="370"/>
      <c r="J903" s="371">
        <v>5011105000953</v>
      </c>
      <c r="K903" s="372"/>
      <c r="L903" s="372"/>
      <c r="M903" s="372"/>
      <c r="N903" s="372"/>
      <c r="O903" s="372"/>
      <c r="P903" s="385" t="s">
        <v>652</v>
      </c>
      <c r="Q903" s="373"/>
      <c r="R903" s="373"/>
      <c r="S903" s="373"/>
      <c r="T903" s="373"/>
      <c r="U903" s="373"/>
      <c r="V903" s="373"/>
      <c r="W903" s="373"/>
      <c r="X903" s="373"/>
      <c r="Y903" s="374">
        <v>12</v>
      </c>
      <c r="Z903" s="375"/>
      <c r="AA903" s="375"/>
      <c r="AB903" s="376"/>
      <c r="AC903" s="386" t="s">
        <v>530</v>
      </c>
      <c r="AD903" s="387"/>
      <c r="AE903" s="387"/>
      <c r="AF903" s="387"/>
      <c r="AG903" s="387"/>
      <c r="AH903" s="388" t="s">
        <v>643</v>
      </c>
      <c r="AI903" s="389"/>
      <c r="AJ903" s="389"/>
      <c r="AK903" s="389"/>
      <c r="AL903" s="380">
        <v>100</v>
      </c>
      <c r="AM903" s="381"/>
      <c r="AN903" s="381"/>
      <c r="AO903" s="382"/>
      <c r="AP903" s="383" t="s">
        <v>711</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88"/>
      <c r="AI904" s="389"/>
      <c r="AJ904" s="389"/>
      <c r="AK904" s="389"/>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5" t="s">
        <v>483</v>
      </c>
      <c r="AD935" s="155"/>
      <c r="AE935" s="155"/>
      <c r="AF935" s="155"/>
      <c r="AG935" s="155"/>
      <c r="AH935" s="393" t="s">
        <v>518</v>
      </c>
      <c r="AI935" s="390"/>
      <c r="AJ935" s="390"/>
      <c r="AK935" s="390"/>
      <c r="AL935" s="390" t="s">
        <v>22</v>
      </c>
      <c r="AM935" s="390"/>
      <c r="AN935" s="390"/>
      <c r="AO935" s="395"/>
      <c r="AP935" s="396" t="s">
        <v>433</v>
      </c>
      <c r="AQ935" s="396"/>
      <c r="AR935" s="396"/>
      <c r="AS935" s="396"/>
      <c r="AT935" s="396"/>
      <c r="AU935" s="396"/>
      <c r="AV935" s="396"/>
      <c r="AW935" s="396"/>
      <c r="AX935" s="396"/>
    </row>
    <row r="936" spans="1:50" ht="41.25" customHeight="1" x14ac:dyDescent="0.15">
      <c r="A936" s="402">
        <v>1</v>
      </c>
      <c r="B936" s="402">
        <v>1</v>
      </c>
      <c r="C936" s="384" t="s">
        <v>654</v>
      </c>
      <c r="D936" s="370"/>
      <c r="E936" s="370"/>
      <c r="F936" s="370"/>
      <c r="G936" s="370"/>
      <c r="H936" s="370"/>
      <c r="I936" s="370"/>
      <c r="J936" s="371">
        <v>3130005005532</v>
      </c>
      <c r="K936" s="372"/>
      <c r="L936" s="372"/>
      <c r="M936" s="372"/>
      <c r="N936" s="372"/>
      <c r="O936" s="372"/>
      <c r="P936" s="385" t="s">
        <v>655</v>
      </c>
      <c r="Q936" s="373"/>
      <c r="R936" s="373"/>
      <c r="S936" s="373"/>
      <c r="T936" s="373"/>
      <c r="U936" s="373"/>
      <c r="V936" s="373"/>
      <c r="W936" s="373"/>
      <c r="X936" s="373"/>
      <c r="Y936" s="374">
        <v>26</v>
      </c>
      <c r="Z936" s="375"/>
      <c r="AA936" s="375"/>
      <c r="AB936" s="376"/>
      <c r="AC936" s="386" t="s">
        <v>530</v>
      </c>
      <c r="AD936" s="387"/>
      <c r="AE936" s="387"/>
      <c r="AF936" s="387"/>
      <c r="AG936" s="387"/>
      <c r="AH936" s="388" t="s">
        <v>643</v>
      </c>
      <c r="AI936" s="389"/>
      <c r="AJ936" s="389"/>
      <c r="AK936" s="389"/>
      <c r="AL936" s="380">
        <v>100</v>
      </c>
      <c r="AM936" s="381"/>
      <c r="AN936" s="381"/>
      <c r="AO936" s="382"/>
      <c r="AP936" s="383" t="s">
        <v>709</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88"/>
      <c r="AI937" s="389"/>
      <c r="AJ937" s="389"/>
      <c r="AK937" s="389"/>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5" t="s">
        <v>483</v>
      </c>
      <c r="AD968" s="155"/>
      <c r="AE968" s="155"/>
      <c r="AF968" s="155"/>
      <c r="AG968" s="155"/>
      <c r="AH968" s="393" t="s">
        <v>518</v>
      </c>
      <c r="AI968" s="390"/>
      <c r="AJ968" s="390"/>
      <c r="AK968" s="390"/>
      <c r="AL968" s="390" t="s">
        <v>22</v>
      </c>
      <c r="AM968" s="390"/>
      <c r="AN968" s="390"/>
      <c r="AO968" s="395"/>
      <c r="AP968" s="396" t="s">
        <v>433</v>
      </c>
      <c r="AQ968" s="396"/>
      <c r="AR968" s="396"/>
      <c r="AS968" s="396"/>
      <c r="AT968" s="396"/>
      <c r="AU968" s="396"/>
      <c r="AV968" s="396"/>
      <c r="AW968" s="396"/>
      <c r="AX968" s="396"/>
    </row>
    <row r="969" spans="1:50" ht="63" customHeight="1" x14ac:dyDescent="0.15">
      <c r="A969" s="402">
        <v>1</v>
      </c>
      <c r="B969" s="402">
        <v>1</v>
      </c>
      <c r="C969" s="370" t="s">
        <v>656</v>
      </c>
      <c r="D969" s="370"/>
      <c r="E969" s="370"/>
      <c r="F969" s="370"/>
      <c r="G969" s="370"/>
      <c r="H969" s="370"/>
      <c r="I969" s="370"/>
      <c r="J969" s="371">
        <v>7490005001707</v>
      </c>
      <c r="K969" s="372"/>
      <c r="L969" s="372"/>
      <c r="M969" s="372"/>
      <c r="N969" s="372"/>
      <c r="O969" s="372"/>
      <c r="P969" s="385" t="s">
        <v>657</v>
      </c>
      <c r="Q969" s="373"/>
      <c r="R969" s="373"/>
      <c r="S969" s="373"/>
      <c r="T969" s="373"/>
      <c r="U969" s="373"/>
      <c r="V969" s="373"/>
      <c r="W969" s="373"/>
      <c r="X969" s="373"/>
      <c r="Y969" s="374">
        <v>19</v>
      </c>
      <c r="Z969" s="375"/>
      <c r="AA969" s="375"/>
      <c r="AB969" s="376"/>
      <c r="AC969" s="386" t="s">
        <v>530</v>
      </c>
      <c r="AD969" s="387"/>
      <c r="AE969" s="387"/>
      <c r="AF969" s="387"/>
      <c r="AG969" s="387"/>
      <c r="AH969" s="388" t="s">
        <v>643</v>
      </c>
      <c r="AI969" s="389"/>
      <c r="AJ969" s="389"/>
      <c r="AK969" s="389"/>
      <c r="AL969" s="380">
        <v>100</v>
      </c>
      <c r="AM969" s="381"/>
      <c r="AN969" s="381"/>
      <c r="AO969" s="382"/>
      <c r="AP969" s="383" t="s">
        <v>719</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88"/>
      <c r="AI970" s="389"/>
      <c r="AJ970" s="389"/>
      <c r="AK970" s="389"/>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5" t="s">
        <v>483</v>
      </c>
      <c r="AD1001" s="155"/>
      <c r="AE1001" s="155"/>
      <c r="AF1001" s="155"/>
      <c r="AG1001" s="155"/>
      <c r="AH1001" s="393" t="s">
        <v>518</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52.5" customHeight="1" x14ac:dyDescent="0.15">
      <c r="A1002" s="402">
        <v>1</v>
      </c>
      <c r="B1002" s="402">
        <v>1</v>
      </c>
      <c r="C1002" s="384" t="s">
        <v>659</v>
      </c>
      <c r="D1002" s="370"/>
      <c r="E1002" s="370"/>
      <c r="F1002" s="370"/>
      <c r="G1002" s="370"/>
      <c r="H1002" s="370"/>
      <c r="I1002" s="370"/>
      <c r="J1002" s="371">
        <v>5010405003971</v>
      </c>
      <c r="K1002" s="372"/>
      <c r="L1002" s="372"/>
      <c r="M1002" s="372"/>
      <c r="N1002" s="372"/>
      <c r="O1002" s="372"/>
      <c r="P1002" s="385" t="s">
        <v>658</v>
      </c>
      <c r="Q1002" s="373"/>
      <c r="R1002" s="373"/>
      <c r="S1002" s="373"/>
      <c r="T1002" s="373"/>
      <c r="U1002" s="373"/>
      <c r="V1002" s="373"/>
      <c r="W1002" s="373"/>
      <c r="X1002" s="373"/>
      <c r="Y1002" s="374">
        <v>11</v>
      </c>
      <c r="Z1002" s="375"/>
      <c r="AA1002" s="375"/>
      <c r="AB1002" s="376"/>
      <c r="AC1002" s="386" t="s">
        <v>530</v>
      </c>
      <c r="AD1002" s="387"/>
      <c r="AE1002" s="387"/>
      <c r="AF1002" s="387"/>
      <c r="AG1002" s="387"/>
      <c r="AH1002" s="388" t="s">
        <v>643</v>
      </c>
      <c r="AI1002" s="389"/>
      <c r="AJ1002" s="389"/>
      <c r="AK1002" s="389"/>
      <c r="AL1002" s="380">
        <v>100</v>
      </c>
      <c r="AM1002" s="381"/>
      <c r="AN1002" s="381"/>
      <c r="AO1002" s="382"/>
      <c r="AP1002" s="383" t="s">
        <v>717</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88"/>
      <c r="AI1003" s="389"/>
      <c r="AJ1003" s="389"/>
      <c r="AK1003" s="389"/>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5"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5" t="s">
        <v>483</v>
      </c>
      <c r="AD1034" s="155"/>
      <c r="AE1034" s="155"/>
      <c r="AF1034" s="155"/>
      <c r="AG1034" s="155"/>
      <c r="AH1034" s="393" t="s">
        <v>518</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30" customHeight="1" x14ac:dyDescent="0.15">
      <c r="A1035" s="402">
        <v>1</v>
      </c>
      <c r="B1035" s="402">
        <v>1</v>
      </c>
      <c r="C1035" s="370" t="s">
        <v>660</v>
      </c>
      <c r="D1035" s="370"/>
      <c r="E1035" s="370"/>
      <c r="F1035" s="370"/>
      <c r="G1035" s="370"/>
      <c r="H1035" s="370"/>
      <c r="I1035" s="370"/>
      <c r="J1035" s="371">
        <v>7021005008268</v>
      </c>
      <c r="K1035" s="372"/>
      <c r="L1035" s="372"/>
      <c r="M1035" s="372"/>
      <c r="N1035" s="372"/>
      <c r="O1035" s="372"/>
      <c r="P1035" s="385" t="s">
        <v>661</v>
      </c>
      <c r="Q1035" s="373"/>
      <c r="R1035" s="373"/>
      <c r="S1035" s="373"/>
      <c r="T1035" s="373"/>
      <c r="U1035" s="373"/>
      <c r="V1035" s="373"/>
      <c r="W1035" s="373"/>
      <c r="X1035" s="373"/>
      <c r="Y1035" s="374">
        <v>77</v>
      </c>
      <c r="Z1035" s="375"/>
      <c r="AA1035" s="375"/>
      <c r="AB1035" s="376"/>
      <c r="AC1035" s="386" t="s">
        <v>530</v>
      </c>
      <c r="AD1035" s="387"/>
      <c r="AE1035" s="387"/>
      <c r="AF1035" s="387"/>
      <c r="AG1035" s="387"/>
      <c r="AH1035" s="388" t="s">
        <v>643</v>
      </c>
      <c r="AI1035" s="389"/>
      <c r="AJ1035" s="389"/>
      <c r="AK1035" s="389"/>
      <c r="AL1035" s="380">
        <v>100</v>
      </c>
      <c r="AM1035" s="381"/>
      <c r="AN1035" s="381"/>
      <c r="AO1035" s="382"/>
      <c r="AP1035" s="383" t="s">
        <v>712</v>
      </c>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88"/>
      <c r="AI1036" s="389"/>
      <c r="AJ1036" s="389"/>
      <c r="AK1036" s="389"/>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55"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5" t="s">
        <v>483</v>
      </c>
      <c r="AD1067" s="155"/>
      <c r="AE1067" s="155"/>
      <c r="AF1067" s="155"/>
      <c r="AG1067" s="155"/>
      <c r="AH1067" s="393" t="s">
        <v>518</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83.25" customHeight="1" x14ac:dyDescent="0.15">
      <c r="A1068" s="402">
        <v>1</v>
      </c>
      <c r="B1068" s="402">
        <v>1</v>
      </c>
      <c r="C1068" s="384" t="s">
        <v>663</v>
      </c>
      <c r="D1068" s="370"/>
      <c r="E1068" s="370"/>
      <c r="F1068" s="370"/>
      <c r="G1068" s="370"/>
      <c r="H1068" s="370"/>
      <c r="I1068" s="370"/>
      <c r="J1068" s="371">
        <v>3050005005210</v>
      </c>
      <c r="K1068" s="372"/>
      <c r="L1068" s="372"/>
      <c r="M1068" s="372"/>
      <c r="N1068" s="372"/>
      <c r="O1068" s="372"/>
      <c r="P1068" s="385" t="s">
        <v>662</v>
      </c>
      <c r="Q1068" s="373"/>
      <c r="R1068" s="373"/>
      <c r="S1068" s="373"/>
      <c r="T1068" s="373"/>
      <c r="U1068" s="373"/>
      <c r="V1068" s="373"/>
      <c r="W1068" s="373"/>
      <c r="X1068" s="373"/>
      <c r="Y1068" s="374">
        <v>1</v>
      </c>
      <c r="Z1068" s="375"/>
      <c r="AA1068" s="375"/>
      <c r="AB1068" s="376"/>
      <c r="AC1068" s="386" t="s">
        <v>530</v>
      </c>
      <c r="AD1068" s="387"/>
      <c r="AE1068" s="387"/>
      <c r="AF1068" s="387"/>
      <c r="AG1068" s="387"/>
      <c r="AH1068" s="388" t="s">
        <v>643</v>
      </c>
      <c r="AI1068" s="389"/>
      <c r="AJ1068" s="389"/>
      <c r="AK1068" s="389"/>
      <c r="AL1068" s="380">
        <v>100</v>
      </c>
      <c r="AM1068" s="381"/>
      <c r="AN1068" s="381"/>
      <c r="AO1068" s="382"/>
      <c r="AP1068" s="383" t="s">
        <v>711</v>
      </c>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88"/>
      <c r="AI1069" s="389"/>
      <c r="AJ1069" s="389"/>
      <c r="AK1069" s="389"/>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463</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490</v>
      </c>
      <c r="AM1098" s="309"/>
      <c r="AN1098" s="309"/>
      <c r="AO1098" s="89" t="s">
        <v>664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398</v>
      </c>
      <c r="D1101" s="406"/>
      <c r="E1101" s="155" t="s">
        <v>397</v>
      </c>
      <c r="F1101" s="406"/>
      <c r="G1101" s="406"/>
      <c r="H1101" s="406"/>
      <c r="I1101" s="406"/>
      <c r="J1101" s="155" t="s">
        <v>432</v>
      </c>
      <c r="K1101" s="155"/>
      <c r="L1101" s="155"/>
      <c r="M1101" s="155"/>
      <c r="N1101" s="155"/>
      <c r="O1101" s="155"/>
      <c r="P1101" s="393" t="s">
        <v>28</v>
      </c>
      <c r="Q1101" s="393"/>
      <c r="R1101" s="393"/>
      <c r="S1101" s="393"/>
      <c r="T1101" s="393"/>
      <c r="U1101" s="393"/>
      <c r="V1101" s="393"/>
      <c r="W1101" s="393"/>
      <c r="X1101" s="393"/>
      <c r="Y1101" s="155" t="s">
        <v>434</v>
      </c>
      <c r="Z1101" s="406"/>
      <c r="AA1101" s="406"/>
      <c r="AB1101" s="406"/>
      <c r="AC1101" s="155" t="s">
        <v>378</v>
      </c>
      <c r="AD1101" s="155"/>
      <c r="AE1101" s="155"/>
      <c r="AF1101" s="155"/>
      <c r="AG1101" s="155"/>
      <c r="AH1101" s="393" t="s">
        <v>392</v>
      </c>
      <c r="AI1101" s="394"/>
      <c r="AJ1101" s="394"/>
      <c r="AK1101" s="394"/>
      <c r="AL1101" s="394" t="s">
        <v>22</v>
      </c>
      <c r="AM1101" s="394"/>
      <c r="AN1101" s="394"/>
      <c r="AO1101" s="407"/>
      <c r="AP1101" s="396" t="s">
        <v>464</v>
      </c>
      <c r="AQ1101" s="396"/>
      <c r="AR1101" s="396"/>
      <c r="AS1101" s="396"/>
      <c r="AT1101" s="396"/>
      <c r="AU1101" s="396"/>
      <c r="AV1101" s="396"/>
      <c r="AW1101" s="396"/>
      <c r="AX1101" s="396"/>
    </row>
    <row r="1102" spans="1:50" ht="30" customHeight="1" x14ac:dyDescent="0.15">
      <c r="A1102" s="402">
        <v>1</v>
      </c>
      <c r="B1102" s="402">
        <v>1</v>
      </c>
      <c r="C1102" s="400"/>
      <c r="D1102" s="400"/>
      <c r="E1102" s="153" t="s">
        <v>681</v>
      </c>
      <c r="F1102" s="401"/>
      <c r="G1102" s="401"/>
      <c r="H1102" s="401"/>
      <c r="I1102" s="401"/>
      <c r="J1102" s="371" t="s">
        <v>682</v>
      </c>
      <c r="K1102" s="372"/>
      <c r="L1102" s="372"/>
      <c r="M1102" s="372"/>
      <c r="N1102" s="372"/>
      <c r="O1102" s="372"/>
      <c r="P1102" s="385" t="s">
        <v>683</v>
      </c>
      <c r="Q1102" s="373"/>
      <c r="R1102" s="373"/>
      <c r="S1102" s="373"/>
      <c r="T1102" s="373"/>
      <c r="U1102" s="373"/>
      <c r="V1102" s="373"/>
      <c r="W1102" s="373"/>
      <c r="X1102" s="373"/>
      <c r="Y1102" s="374" t="s">
        <v>684</v>
      </c>
      <c r="Z1102" s="375"/>
      <c r="AA1102" s="375"/>
      <c r="AB1102" s="376"/>
      <c r="AC1102" s="377"/>
      <c r="AD1102" s="377"/>
      <c r="AE1102" s="377"/>
      <c r="AF1102" s="377"/>
      <c r="AG1102" s="377"/>
      <c r="AH1102" s="378" t="s">
        <v>685</v>
      </c>
      <c r="AI1102" s="379"/>
      <c r="AJ1102" s="379"/>
      <c r="AK1102" s="379"/>
      <c r="AL1102" s="380" t="s">
        <v>686</v>
      </c>
      <c r="AM1102" s="381"/>
      <c r="AN1102" s="381"/>
      <c r="AO1102" s="382"/>
      <c r="AP1102" s="383" t="s">
        <v>686</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21" priority="13593">
      <formula>IF(RIGHT(TEXT(AE32,"0.#"),1)=".",FALSE,TRUE)</formula>
    </cfRule>
    <cfRule type="expression" dxfId="2820" priority="13594">
      <formula>IF(RIGHT(TEXT(AE32,"0.#"),1)=".",TRUE,FALSE)</formula>
    </cfRule>
  </conditionalFormatting>
  <conditionalFormatting sqref="P18:AX18">
    <cfRule type="expression" dxfId="2819" priority="13479">
      <formula>IF(RIGHT(TEXT(P18,"0.#"),1)=".",FALSE,TRUE)</formula>
    </cfRule>
    <cfRule type="expression" dxfId="2818" priority="13480">
      <formula>IF(RIGHT(TEXT(P18,"0.#"),1)=".",TRUE,FALSE)</formula>
    </cfRule>
  </conditionalFormatting>
  <conditionalFormatting sqref="Y782">
    <cfRule type="expression" dxfId="2817" priority="13475">
      <formula>IF(RIGHT(TEXT(Y782,"0.#"),1)=".",FALSE,TRUE)</formula>
    </cfRule>
    <cfRule type="expression" dxfId="2816" priority="13476">
      <formula>IF(RIGHT(TEXT(Y782,"0.#"),1)=".",TRUE,FALSE)</formula>
    </cfRule>
  </conditionalFormatting>
  <conditionalFormatting sqref="Y791">
    <cfRule type="expression" dxfId="2815" priority="13471">
      <formula>IF(RIGHT(TEXT(Y791,"0.#"),1)=".",FALSE,TRUE)</formula>
    </cfRule>
    <cfRule type="expression" dxfId="2814" priority="13472">
      <formula>IF(RIGHT(TEXT(Y791,"0.#"),1)=".",TRUE,FALSE)</formula>
    </cfRule>
  </conditionalFormatting>
  <conditionalFormatting sqref="Y822:Y829 Y820 Y809:Y816 Y807 Y796:Y803 Y794">
    <cfRule type="expression" dxfId="2813" priority="13253">
      <formula>IF(RIGHT(TEXT(Y794,"0.#"),1)=".",FALSE,TRUE)</formula>
    </cfRule>
    <cfRule type="expression" dxfId="2812" priority="13254">
      <formula>IF(RIGHT(TEXT(Y794,"0.#"),1)=".",TRUE,FALSE)</formula>
    </cfRule>
  </conditionalFormatting>
  <conditionalFormatting sqref="P13:AX13">
    <cfRule type="expression" dxfId="2811" priority="13301">
      <formula>IF(RIGHT(TEXT(P13,"0.#"),1)=".",FALSE,TRUE)</formula>
    </cfRule>
    <cfRule type="expression" dxfId="2810" priority="13302">
      <formula>IF(RIGHT(TEXT(P13,"0.#"),1)=".",TRUE,FALSE)</formula>
    </cfRule>
  </conditionalFormatting>
  <conditionalFormatting sqref="P19:AJ19">
    <cfRule type="expression" dxfId="2809" priority="13299">
      <formula>IF(RIGHT(TEXT(P19,"0.#"),1)=".",FALSE,TRUE)</formula>
    </cfRule>
    <cfRule type="expression" dxfId="2808" priority="13300">
      <formula>IF(RIGHT(TEXT(P19,"0.#"),1)=".",TRUE,FALSE)</formula>
    </cfRule>
  </conditionalFormatting>
  <conditionalFormatting sqref="AE101 AQ101">
    <cfRule type="expression" dxfId="2807" priority="13291">
      <formula>IF(RIGHT(TEXT(AE101,"0.#"),1)=".",FALSE,TRUE)</formula>
    </cfRule>
    <cfRule type="expression" dxfId="2806" priority="13292">
      <formula>IF(RIGHT(TEXT(AE101,"0.#"),1)=".",TRUE,FALSE)</formula>
    </cfRule>
  </conditionalFormatting>
  <conditionalFormatting sqref="Y783:Y790 Y781">
    <cfRule type="expression" dxfId="2805" priority="13277">
      <formula>IF(RIGHT(TEXT(Y781,"0.#"),1)=".",FALSE,TRUE)</formula>
    </cfRule>
    <cfRule type="expression" dxfId="2804" priority="13278">
      <formula>IF(RIGHT(TEXT(Y781,"0.#"),1)=".",TRUE,FALSE)</formula>
    </cfRule>
  </conditionalFormatting>
  <conditionalFormatting sqref="AU782">
    <cfRule type="expression" dxfId="2803" priority="13275">
      <formula>IF(RIGHT(TEXT(AU782,"0.#"),1)=".",FALSE,TRUE)</formula>
    </cfRule>
    <cfRule type="expression" dxfId="2802" priority="13276">
      <formula>IF(RIGHT(TEXT(AU782,"0.#"),1)=".",TRUE,FALSE)</formula>
    </cfRule>
  </conditionalFormatting>
  <conditionalFormatting sqref="AU791">
    <cfRule type="expression" dxfId="2801" priority="13273">
      <formula>IF(RIGHT(TEXT(AU791,"0.#"),1)=".",FALSE,TRUE)</formula>
    </cfRule>
    <cfRule type="expression" dxfId="2800" priority="13274">
      <formula>IF(RIGHT(TEXT(AU791,"0.#"),1)=".",TRUE,FALSE)</formula>
    </cfRule>
  </conditionalFormatting>
  <conditionalFormatting sqref="AU783:AU790 AU781">
    <cfRule type="expression" dxfId="2799" priority="13271">
      <formula>IF(RIGHT(TEXT(AU781,"0.#"),1)=".",FALSE,TRUE)</formula>
    </cfRule>
    <cfRule type="expression" dxfId="2798" priority="13272">
      <formula>IF(RIGHT(TEXT(AU781,"0.#"),1)=".",TRUE,FALSE)</formula>
    </cfRule>
  </conditionalFormatting>
  <conditionalFormatting sqref="Y821 Y808 Y795">
    <cfRule type="expression" dxfId="2797" priority="13257">
      <formula>IF(RIGHT(TEXT(Y795,"0.#"),1)=".",FALSE,TRUE)</formula>
    </cfRule>
    <cfRule type="expression" dxfId="2796" priority="13258">
      <formula>IF(RIGHT(TEXT(Y795,"0.#"),1)=".",TRUE,FALSE)</formula>
    </cfRule>
  </conditionalFormatting>
  <conditionalFormatting sqref="Y830 Y817 Y804">
    <cfRule type="expression" dxfId="2795" priority="13255">
      <formula>IF(RIGHT(TEXT(Y804,"0.#"),1)=".",FALSE,TRUE)</formula>
    </cfRule>
    <cfRule type="expression" dxfId="2794" priority="13256">
      <formula>IF(RIGHT(TEXT(Y804,"0.#"),1)=".",TRUE,FALSE)</formula>
    </cfRule>
  </conditionalFormatting>
  <conditionalFormatting sqref="AU821 AU808 AU795">
    <cfRule type="expression" dxfId="2793" priority="13251">
      <formula>IF(RIGHT(TEXT(AU795,"0.#"),1)=".",FALSE,TRUE)</formula>
    </cfRule>
    <cfRule type="expression" dxfId="2792" priority="13252">
      <formula>IF(RIGHT(TEXT(AU795,"0.#"),1)=".",TRUE,FALSE)</formula>
    </cfRule>
  </conditionalFormatting>
  <conditionalFormatting sqref="AU830 AU817 AU804">
    <cfRule type="expression" dxfId="2791" priority="13249">
      <formula>IF(RIGHT(TEXT(AU804,"0.#"),1)=".",FALSE,TRUE)</formula>
    </cfRule>
    <cfRule type="expression" dxfId="2790" priority="13250">
      <formula>IF(RIGHT(TEXT(AU804,"0.#"),1)=".",TRUE,FALSE)</formula>
    </cfRule>
  </conditionalFormatting>
  <conditionalFormatting sqref="AU822:AU829 AU820 AU809:AU816 AU807 AU796:AU803 AU794">
    <cfRule type="expression" dxfId="2789" priority="13247">
      <formula>IF(RIGHT(TEXT(AU794,"0.#"),1)=".",FALSE,TRUE)</formula>
    </cfRule>
    <cfRule type="expression" dxfId="2788" priority="13248">
      <formula>IF(RIGHT(TEXT(AU794,"0.#"),1)=".",TRUE,FALSE)</formula>
    </cfRule>
  </conditionalFormatting>
  <conditionalFormatting sqref="AM87">
    <cfRule type="expression" dxfId="2787" priority="12901">
      <formula>IF(RIGHT(TEXT(AM87,"0.#"),1)=".",FALSE,TRUE)</formula>
    </cfRule>
    <cfRule type="expression" dxfId="2786" priority="12902">
      <formula>IF(RIGHT(TEXT(AM87,"0.#"),1)=".",TRUE,FALSE)</formula>
    </cfRule>
  </conditionalFormatting>
  <conditionalFormatting sqref="AE55">
    <cfRule type="expression" dxfId="2785" priority="12969">
      <formula>IF(RIGHT(TEXT(AE55,"0.#"),1)=".",FALSE,TRUE)</formula>
    </cfRule>
    <cfRule type="expression" dxfId="2784" priority="12970">
      <formula>IF(RIGHT(TEXT(AE55,"0.#"),1)=".",TRUE,FALSE)</formula>
    </cfRule>
  </conditionalFormatting>
  <conditionalFormatting sqref="AI55">
    <cfRule type="expression" dxfId="2783" priority="12967">
      <formula>IF(RIGHT(TEXT(AI55,"0.#"),1)=".",FALSE,TRUE)</formula>
    </cfRule>
    <cfRule type="expression" dxfId="2782" priority="12968">
      <formula>IF(RIGHT(TEXT(AI55,"0.#"),1)=".",TRUE,FALSE)</formula>
    </cfRule>
  </conditionalFormatting>
  <conditionalFormatting sqref="AE33">
    <cfRule type="expression" dxfId="2781" priority="13061">
      <formula>IF(RIGHT(TEXT(AE33,"0.#"),1)=".",FALSE,TRUE)</formula>
    </cfRule>
    <cfRule type="expression" dxfId="2780" priority="13062">
      <formula>IF(RIGHT(TEXT(AE33,"0.#"),1)=".",TRUE,FALSE)</formula>
    </cfRule>
  </conditionalFormatting>
  <conditionalFormatting sqref="AI33">
    <cfRule type="expression" dxfId="2779" priority="13055">
      <formula>IF(RIGHT(TEXT(AI33,"0.#"),1)=".",FALSE,TRUE)</formula>
    </cfRule>
    <cfRule type="expression" dxfId="2778" priority="13056">
      <formula>IF(RIGHT(TEXT(AI33,"0.#"),1)=".",TRUE,FALSE)</formula>
    </cfRule>
  </conditionalFormatting>
  <conditionalFormatting sqref="AI32">
    <cfRule type="expression" dxfId="2777" priority="13053">
      <formula>IF(RIGHT(TEXT(AI32,"0.#"),1)=".",FALSE,TRUE)</formula>
    </cfRule>
    <cfRule type="expression" dxfId="2776" priority="13054">
      <formula>IF(RIGHT(TEXT(AI32,"0.#"),1)=".",TRUE,FALSE)</formula>
    </cfRule>
  </conditionalFormatting>
  <conditionalFormatting sqref="AM32">
    <cfRule type="expression" dxfId="2775" priority="13051">
      <formula>IF(RIGHT(TEXT(AM32,"0.#"),1)=".",FALSE,TRUE)</formula>
    </cfRule>
    <cfRule type="expression" dxfId="2774" priority="13052">
      <formula>IF(RIGHT(TEXT(AM32,"0.#"),1)=".",TRUE,FALSE)</formula>
    </cfRule>
  </conditionalFormatting>
  <conditionalFormatting sqref="AM33">
    <cfRule type="expression" dxfId="2773" priority="13049">
      <formula>IF(RIGHT(TEXT(AM33,"0.#"),1)=".",FALSE,TRUE)</formula>
    </cfRule>
    <cfRule type="expression" dxfId="2772" priority="13050">
      <formula>IF(RIGHT(TEXT(AM33,"0.#"),1)=".",TRUE,FALSE)</formula>
    </cfRule>
  </conditionalFormatting>
  <conditionalFormatting sqref="AQ32:AQ34">
    <cfRule type="expression" dxfId="2771" priority="13041">
      <formula>IF(RIGHT(TEXT(AQ32,"0.#"),1)=".",FALSE,TRUE)</formula>
    </cfRule>
    <cfRule type="expression" dxfId="2770" priority="13042">
      <formula>IF(RIGHT(TEXT(AQ32,"0.#"),1)=".",TRUE,FALSE)</formula>
    </cfRule>
  </conditionalFormatting>
  <conditionalFormatting sqref="AU32:AU34">
    <cfRule type="expression" dxfId="2769" priority="13039">
      <formula>IF(RIGHT(TEXT(AU32,"0.#"),1)=".",FALSE,TRUE)</formula>
    </cfRule>
    <cfRule type="expression" dxfId="2768" priority="13040">
      <formula>IF(RIGHT(TEXT(AU32,"0.#"),1)=".",TRUE,FALSE)</formula>
    </cfRule>
  </conditionalFormatting>
  <conditionalFormatting sqref="AE53">
    <cfRule type="expression" dxfId="2767" priority="12973">
      <formula>IF(RIGHT(TEXT(AE53,"0.#"),1)=".",FALSE,TRUE)</formula>
    </cfRule>
    <cfRule type="expression" dxfId="2766" priority="12974">
      <formula>IF(RIGHT(TEXT(AE53,"0.#"),1)=".",TRUE,FALSE)</formula>
    </cfRule>
  </conditionalFormatting>
  <conditionalFormatting sqref="AE54">
    <cfRule type="expression" dxfId="2765" priority="12971">
      <formula>IF(RIGHT(TEXT(AE54,"0.#"),1)=".",FALSE,TRUE)</formula>
    </cfRule>
    <cfRule type="expression" dxfId="2764" priority="12972">
      <formula>IF(RIGHT(TEXT(AE54,"0.#"),1)=".",TRUE,FALSE)</formula>
    </cfRule>
  </conditionalFormatting>
  <conditionalFormatting sqref="AI54">
    <cfRule type="expression" dxfId="2763" priority="12965">
      <formula>IF(RIGHT(TEXT(AI54,"0.#"),1)=".",FALSE,TRUE)</formula>
    </cfRule>
    <cfRule type="expression" dxfId="2762" priority="12966">
      <formula>IF(RIGHT(TEXT(AI54,"0.#"),1)=".",TRUE,FALSE)</formula>
    </cfRule>
  </conditionalFormatting>
  <conditionalFormatting sqref="AI53">
    <cfRule type="expression" dxfId="2761" priority="12963">
      <formula>IF(RIGHT(TEXT(AI53,"0.#"),1)=".",FALSE,TRUE)</formula>
    </cfRule>
    <cfRule type="expression" dxfId="2760" priority="12964">
      <formula>IF(RIGHT(TEXT(AI53,"0.#"),1)=".",TRUE,FALSE)</formula>
    </cfRule>
  </conditionalFormatting>
  <conditionalFormatting sqref="AM53">
    <cfRule type="expression" dxfId="2759" priority="12961">
      <formula>IF(RIGHT(TEXT(AM53,"0.#"),1)=".",FALSE,TRUE)</formula>
    </cfRule>
    <cfRule type="expression" dxfId="2758" priority="12962">
      <formula>IF(RIGHT(TEXT(AM53,"0.#"),1)=".",TRUE,FALSE)</formula>
    </cfRule>
  </conditionalFormatting>
  <conditionalFormatting sqref="AM54">
    <cfRule type="expression" dxfId="2757" priority="12959">
      <formula>IF(RIGHT(TEXT(AM54,"0.#"),1)=".",FALSE,TRUE)</formula>
    </cfRule>
    <cfRule type="expression" dxfId="2756" priority="12960">
      <formula>IF(RIGHT(TEXT(AM54,"0.#"),1)=".",TRUE,FALSE)</formula>
    </cfRule>
  </conditionalFormatting>
  <conditionalFormatting sqref="AM55">
    <cfRule type="expression" dxfId="2755" priority="12957">
      <formula>IF(RIGHT(TEXT(AM55,"0.#"),1)=".",FALSE,TRUE)</formula>
    </cfRule>
    <cfRule type="expression" dxfId="2754" priority="12958">
      <formula>IF(RIGHT(TEXT(AM55,"0.#"),1)=".",TRUE,FALSE)</formula>
    </cfRule>
  </conditionalFormatting>
  <conditionalFormatting sqref="AE60">
    <cfRule type="expression" dxfId="2753" priority="12943">
      <formula>IF(RIGHT(TEXT(AE60,"0.#"),1)=".",FALSE,TRUE)</formula>
    </cfRule>
    <cfRule type="expression" dxfId="2752" priority="12944">
      <formula>IF(RIGHT(TEXT(AE60,"0.#"),1)=".",TRUE,FALSE)</formula>
    </cfRule>
  </conditionalFormatting>
  <conditionalFormatting sqref="AE61">
    <cfRule type="expression" dxfId="2751" priority="12941">
      <formula>IF(RIGHT(TEXT(AE61,"0.#"),1)=".",FALSE,TRUE)</formula>
    </cfRule>
    <cfRule type="expression" dxfId="2750" priority="12942">
      <formula>IF(RIGHT(TEXT(AE61,"0.#"),1)=".",TRUE,FALSE)</formula>
    </cfRule>
  </conditionalFormatting>
  <conditionalFormatting sqref="AE62">
    <cfRule type="expression" dxfId="2749" priority="12939">
      <formula>IF(RIGHT(TEXT(AE62,"0.#"),1)=".",FALSE,TRUE)</formula>
    </cfRule>
    <cfRule type="expression" dxfId="2748" priority="12940">
      <formula>IF(RIGHT(TEXT(AE62,"0.#"),1)=".",TRUE,FALSE)</formula>
    </cfRule>
  </conditionalFormatting>
  <conditionalFormatting sqref="AI62">
    <cfRule type="expression" dxfId="2747" priority="12937">
      <formula>IF(RIGHT(TEXT(AI62,"0.#"),1)=".",FALSE,TRUE)</formula>
    </cfRule>
    <cfRule type="expression" dxfId="2746" priority="12938">
      <formula>IF(RIGHT(TEXT(AI62,"0.#"),1)=".",TRUE,FALSE)</formula>
    </cfRule>
  </conditionalFormatting>
  <conditionalFormatting sqref="AI61">
    <cfRule type="expression" dxfId="2745" priority="12935">
      <formula>IF(RIGHT(TEXT(AI61,"0.#"),1)=".",FALSE,TRUE)</formula>
    </cfRule>
    <cfRule type="expression" dxfId="2744" priority="12936">
      <formula>IF(RIGHT(TEXT(AI61,"0.#"),1)=".",TRUE,FALSE)</formula>
    </cfRule>
  </conditionalFormatting>
  <conditionalFormatting sqref="AI60">
    <cfRule type="expression" dxfId="2743" priority="12933">
      <formula>IF(RIGHT(TEXT(AI60,"0.#"),1)=".",FALSE,TRUE)</formula>
    </cfRule>
    <cfRule type="expression" dxfId="2742" priority="12934">
      <formula>IF(RIGHT(TEXT(AI60,"0.#"),1)=".",TRUE,FALSE)</formula>
    </cfRule>
  </conditionalFormatting>
  <conditionalFormatting sqref="AM60">
    <cfRule type="expression" dxfId="2741" priority="12931">
      <formula>IF(RIGHT(TEXT(AM60,"0.#"),1)=".",FALSE,TRUE)</formula>
    </cfRule>
    <cfRule type="expression" dxfId="2740" priority="12932">
      <formula>IF(RIGHT(TEXT(AM60,"0.#"),1)=".",TRUE,FALSE)</formula>
    </cfRule>
  </conditionalFormatting>
  <conditionalFormatting sqref="AM61">
    <cfRule type="expression" dxfId="2739" priority="12929">
      <formula>IF(RIGHT(TEXT(AM61,"0.#"),1)=".",FALSE,TRUE)</formula>
    </cfRule>
    <cfRule type="expression" dxfId="2738" priority="12930">
      <formula>IF(RIGHT(TEXT(AM61,"0.#"),1)=".",TRUE,FALSE)</formula>
    </cfRule>
  </conditionalFormatting>
  <conditionalFormatting sqref="AM62">
    <cfRule type="expression" dxfId="2737" priority="12927">
      <formula>IF(RIGHT(TEXT(AM62,"0.#"),1)=".",FALSE,TRUE)</formula>
    </cfRule>
    <cfRule type="expression" dxfId="2736" priority="12928">
      <formula>IF(RIGHT(TEXT(AM62,"0.#"),1)=".",TRUE,FALSE)</formula>
    </cfRule>
  </conditionalFormatting>
  <conditionalFormatting sqref="AE87">
    <cfRule type="expression" dxfId="2735" priority="12913">
      <formula>IF(RIGHT(TEXT(AE87,"0.#"),1)=".",FALSE,TRUE)</formula>
    </cfRule>
    <cfRule type="expression" dxfId="2734" priority="12914">
      <formula>IF(RIGHT(TEXT(AE87,"0.#"),1)=".",TRUE,FALSE)</formula>
    </cfRule>
  </conditionalFormatting>
  <conditionalFormatting sqref="AE88">
    <cfRule type="expression" dxfId="2733" priority="12911">
      <formula>IF(RIGHT(TEXT(AE88,"0.#"),1)=".",FALSE,TRUE)</formula>
    </cfRule>
    <cfRule type="expression" dxfId="2732" priority="12912">
      <formula>IF(RIGHT(TEXT(AE88,"0.#"),1)=".",TRUE,FALSE)</formula>
    </cfRule>
  </conditionalFormatting>
  <conditionalFormatting sqref="AE89">
    <cfRule type="expression" dxfId="2731" priority="12909">
      <formula>IF(RIGHT(TEXT(AE89,"0.#"),1)=".",FALSE,TRUE)</formula>
    </cfRule>
    <cfRule type="expression" dxfId="2730" priority="12910">
      <formula>IF(RIGHT(TEXT(AE89,"0.#"),1)=".",TRUE,FALSE)</formula>
    </cfRule>
  </conditionalFormatting>
  <conditionalFormatting sqref="AI89">
    <cfRule type="expression" dxfId="2729" priority="12907">
      <formula>IF(RIGHT(TEXT(AI89,"0.#"),1)=".",FALSE,TRUE)</formula>
    </cfRule>
    <cfRule type="expression" dxfId="2728" priority="12908">
      <formula>IF(RIGHT(TEXT(AI89,"0.#"),1)=".",TRUE,FALSE)</formula>
    </cfRule>
  </conditionalFormatting>
  <conditionalFormatting sqref="AI88">
    <cfRule type="expression" dxfId="2727" priority="12905">
      <formula>IF(RIGHT(TEXT(AI88,"0.#"),1)=".",FALSE,TRUE)</formula>
    </cfRule>
    <cfRule type="expression" dxfId="2726" priority="12906">
      <formula>IF(RIGHT(TEXT(AI88,"0.#"),1)=".",TRUE,FALSE)</formula>
    </cfRule>
  </conditionalFormatting>
  <conditionalFormatting sqref="AI87">
    <cfRule type="expression" dxfId="2725" priority="12903">
      <formula>IF(RIGHT(TEXT(AI87,"0.#"),1)=".",FALSE,TRUE)</formula>
    </cfRule>
    <cfRule type="expression" dxfId="2724" priority="12904">
      <formula>IF(RIGHT(TEXT(AI87,"0.#"),1)=".",TRUE,FALSE)</formula>
    </cfRule>
  </conditionalFormatting>
  <conditionalFormatting sqref="AM88">
    <cfRule type="expression" dxfId="2723" priority="12899">
      <formula>IF(RIGHT(TEXT(AM88,"0.#"),1)=".",FALSE,TRUE)</formula>
    </cfRule>
    <cfRule type="expression" dxfId="2722" priority="12900">
      <formula>IF(RIGHT(TEXT(AM88,"0.#"),1)=".",TRUE,FALSE)</formula>
    </cfRule>
  </conditionalFormatting>
  <conditionalFormatting sqref="AM89">
    <cfRule type="expression" dxfId="2721" priority="12897">
      <formula>IF(RIGHT(TEXT(AM89,"0.#"),1)=".",FALSE,TRUE)</formula>
    </cfRule>
    <cfRule type="expression" dxfId="2720" priority="12898">
      <formula>IF(RIGHT(TEXT(AM89,"0.#"),1)=".",TRUE,FALSE)</formula>
    </cfRule>
  </conditionalFormatting>
  <conditionalFormatting sqref="AE92">
    <cfRule type="expression" dxfId="2719" priority="12883">
      <formula>IF(RIGHT(TEXT(AE92,"0.#"),1)=".",FALSE,TRUE)</formula>
    </cfRule>
    <cfRule type="expression" dxfId="2718" priority="12884">
      <formula>IF(RIGHT(TEXT(AE92,"0.#"),1)=".",TRUE,FALSE)</formula>
    </cfRule>
  </conditionalFormatting>
  <conditionalFormatting sqref="AE93">
    <cfRule type="expression" dxfId="2717" priority="12881">
      <formula>IF(RIGHT(TEXT(AE93,"0.#"),1)=".",FALSE,TRUE)</formula>
    </cfRule>
    <cfRule type="expression" dxfId="2716" priority="12882">
      <formula>IF(RIGHT(TEXT(AE93,"0.#"),1)=".",TRUE,FALSE)</formula>
    </cfRule>
  </conditionalFormatting>
  <conditionalFormatting sqref="AE94">
    <cfRule type="expression" dxfId="2715" priority="12879">
      <formula>IF(RIGHT(TEXT(AE94,"0.#"),1)=".",FALSE,TRUE)</formula>
    </cfRule>
    <cfRule type="expression" dxfId="2714" priority="12880">
      <formula>IF(RIGHT(TEXT(AE94,"0.#"),1)=".",TRUE,FALSE)</formula>
    </cfRule>
  </conditionalFormatting>
  <conditionalFormatting sqref="AI94">
    <cfRule type="expression" dxfId="2713" priority="12877">
      <formula>IF(RIGHT(TEXT(AI94,"0.#"),1)=".",FALSE,TRUE)</formula>
    </cfRule>
    <cfRule type="expression" dxfId="2712" priority="12878">
      <formula>IF(RIGHT(TEXT(AI94,"0.#"),1)=".",TRUE,FALSE)</formula>
    </cfRule>
  </conditionalFormatting>
  <conditionalFormatting sqref="AI93">
    <cfRule type="expression" dxfId="2711" priority="12875">
      <formula>IF(RIGHT(TEXT(AI93,"0.#"),1)=".",FALSE,TRUE)</formula>
    </cfRule>
    <cfRule type="expression" dxfId="2710" priority="12876">
      <formula>IF(RIGHT(TEXT(AI93,"0.#"),1)=".",TRUE,FALSE)</formula>
    </cfRule>
  </conditionalFormatting>
  <conditionalFormatting sqref="AI92">
    <cfRule type="expression" dxfId="2709" priority="12873">
      <formula>IF(RIGHT(TEXT(AI92,"0.#"),1)=".",FALSE,TRUE)</formula>
    </cfRule>
    <cfRule type="expression" dxfId="2708" priority="12874">
      <formula>IF(RIGHT(TEXT(AI92,"0.#"),1)=".",TRUE,FALSE)</formula>
    </cfRule>
  </conditionalFormatting>
  <conditionalFormatting sqref="AM92">
    <cfRule type="expression" dxfId="2707" priority="12871">
      <formula>IF(RIGHT(TEXT(AM92,"0.#"),1)=".",FALSE,TRUE)</formula>
    </cfRule>
    <cfRule type="expression" dxfId="2706" priority="12872">
      <formula>IF(RIGHT(TEXT(AM92,"0.#"),1)=".",TRUE,FALSE)</formula>
    </cfRule>
  </conditionalFormatting>
  <conditionalFormatting sqref="AM93">
    <cfRule type="expression" dxfId="2705" priority="12869">
      <formula>IF(RIGHT(TEXT(AM93,"0.#"),1)=".",FALSE,TRUE)</formula>
    </cfRule>
    <cfRule type="expression" dxfId="2704" priority="12870">
      <formula>IF(RIGHT(TEXT(AM93,"0.#"),1)=".",TRUE,FALSE)</formula>
    </cfRule>
  </conditionalFormatting>
  <conditionalFormatting sqref="AM94">
    <cfRule type="expression" dxfId="2703" priority="12867">
      <formula>IF(RIGHT(TEXT(AM94,"0.#"),1)=".",FALSE,TRUE)</formula>
    </cfRule>
    <cfRule type="expression" dxfId="2702" priority="12868">
      <formula>IF(RIGHT(TEXT(AM94,"0.#"),1)=".",TRUE,FALSE)</formula>
    </cfRule>
  </conditionalFormatting>
  <conditionalFormatting sqref="AE97">
    <cfRule type="expression" dxfId="2701" priority="12853">
      <formula>IF(RIGHT(TEXT(AE97,"0.#"),1)=".",FALSE,TRUE)</formula>
    </cfRule>
    <cfRule type="expression" dxfId="2700" priority="12854">
      <formula>IF(RIGHT(TEXT(AE97,"0.#"),1)=".",TRUE,FALSE)</formula>
    </cfRule>
  </conditionalFormatting>
  <conditionalFormatting sqref="AE98">
    <cfRule type="expression" dxfId="2699" priority="12851">
      <formula>IF(RIGHT(TEXT(AE98,"0.#"),1)=".",FALSE,TRUE)</formula>
    </cfRule>
    <cfRule type="expression" dxfId="2698" priority="12852">
      <formula>IF(RIGHT(TEXT(AE98,"0.#"),1)=".",TRUE,FALSE)</formula>
    </cfRule>
  </conditionalFormatting>
  <conditionalFormatting sqref="AE99">
    <cfRule type="expression" dxfId="2697" priority="12849">
      <formula>IF(RIGHT(TEXT(AE99,"0.#"),1)=".",FALSE,TRUE)</formula>
    </cfRule>
    <cfRule type="expression" dxfId="2696" priority="12850">
      <formula>IF(RIGHT(TEXT(AE99,"0.#"),1)=".",TRUE,FALSE)</formula>
    </cfRule>
  </conditionalFormatting>
  <conditionalFormatting sqref="AI99">
    <cfRule type="expression" dxfId="2695" priority="12847">
      <formula>IF(RIGHT(TEXT(AI99,"0.#"),1)=".",FALSE,TRUE)</formula>
    </cfRule>
    <cfRule type="expression" dxfId="2694" priority="12848">
      <formula>IF(RIGHT(TEXT(AI99,"0.#"),1)=".",TRUE,FALSE)</formula>
    </cfRule>
  </conditionalFormatting>
  <conditionalFormatting sqref="AI98">
    <cfRule type="expression" dxfId="2693" priority="12845">
      <formula>IF(RIGHT(TEXT(AI98,"0.#"),1)=".",FALSE,TRUE)</formula>
    </cfRule>
    <cfRule type="expression" dxfId="2692" priority="12846">
      <formula>IF(RIGHT(TEXT(AI98,"0.#"),1)=".",TRUE,FALSE)</formula>
    </cfRule>
  </conditionalFormatting>
  <conditionalFormatting sqref="AI97">
    <cfRule type="expression" dxfId="2691" priority="12843">
      <formula>IF(RIGHT(TEXT(AI97,"0.#"),1)=".",FALSE,TRUE)</formula>
    </cfRule>
    <cfRule type="expression" dxfId="2690" priority="12844">
      <formula>IF(RIGHT(TEXT(AI97,"0.#"),1)=".",TRUE,FALSE)</formula>
    </cfRule>
  </conditionalFormatting>
  <conditionalFormatting sqref="AM97">
    <cfRule type="expression" dxfId="2689" priority="12841">
      <formula>IF(RIGHT(TEXT(AM97,"0.#"),1)=".",FALSE,TRUE)</formula>
    </cfRule>
    <cfRule type="expression" dxfId="2688" priority="12842">
      <formula>IF(RIGHT(TEXT(AM97,"0.#"),1)=".",TRUE,FALSE)</formula>
    </cfRule>
  </conditionalFormatting>
  <conditionalFormatting sqref="AM98">
    <cfRule type="expression" dxfId="2687" priority="12839">
      <formula>IF(RIGHT(TEXT(AM98,"0.#"),1)=".",FALSE,TRUE)</formula>
    </cfRule>
    <cfRule type="expression" dxfId="2686" priority="12840">
      <formula>IF(RIGHT(TEXT(AM98,"0.#"),1)=".",TRUE,FALSE)</formula>
    </cfRule>
  </conditionalFormatting>
  <conditionalFormatting sqref="AM99">
    <cfRule type="expression" dxfId="2685" priority="12837">
      <formula>IF(RIGHT(TEXT(AM99,"0.#"),1)=".",FALSE,TRUE)</formula>
    </cfRule>
    <cfRule type="expression" dxfId="2684" priority="12838">
      <formula>IF(RIGHT(TEXT(AM99,"0.#"),1)=".",TRUE,FALSE)</formula>
    </cfRule>
  </conditionalFormatting>
  <conditionalFormatting sqref="AI101">
    <cfRule type="expression" dxfId="2683" priority="12823">
      <formula>IF(RIGHT(TEXT(AI101,"0.#"),1)=".",FALSE,TRUE)</formula>
    </cfRule>
    <cfRule type="expression" dxfId="2682" priority="12824">
      <formula>IF(RIGHT(TEXT(AI101,"0.#"),1)=".",TRUE,FALSE)</formula>
    </cfRule>
  </conditionalFormatting>
  <conditionalFormatting sqref="AM101">
    <cfRule type="expression" dxfId="2681" priority="12821">
      <formula>IF(RIGHT(TEXT(AM101,"0.#"),1)=".",FALSE,TRUE)</formula>
    </cfRule>
    <cfRule type="expression" dxfId="2680" priority="12822">
      <formula>IF(RIGHT(TEXT(AM101,"0.#"),1)=".",TRUE,FALSE)</formula>
    </cfRule>
  </conditionalFormatting>
  <conditionalFormatting sqref="AE102">
    <cfRule type="expression" dxfId="2679" priority="12819">
      <formula>IF(RIGHT(TEXT(AE102,"0.#"),1)=".",FALSE,TRUE)</formula>
    </cfRule>
    <cfRule type="expression" dxfId="2678" priority="12820">
      <formula>IF(RIGHT(TEXT(AE102,"0.#"),1)=".",TRUE,FALSE)</formula>
    </cfRule>
  </conditionalFormatting>
  <conditionalFormatting sqref="AI102">
    <cfRule type="expression" dxfId="2677" priority="12817">
      <formula>IF(RIGHT(TEXT(AI102,"0.#"),1)=".",FALSE,TRUE)</formula>
    </cfRule>
    <cfRule type="expression" dxfId="2676" priority="12818">
      <formula>IF(RIGHT(TEXT(AI102,"0.#"),1)=".",TRUE,FALSE)</formula>
    </cfRule>
  </conditionalFormatting>
  <conditionalFormatting sqref="AM102">
    <cfRule type="expression" dxfId="2675" priority="12815">
      <formula>IF(RIGHT(TEXT(AM102,"0.#"),1)=".",FALSE,TRUE)</formula>
    </cfRule>
    <cfRule type="expression" dxfId="2674" priority="12816">
      <formula>IF(RIGHT(TEXT(AM102,"0.#"),1)=".",TRUE,FALSE)</formula>
    </cfRule>
  </conditionalFormatting>
  <conditionalFormatting sqref="AQ102">
    <cfRule type="expression" dxfId="2673" priority="12813">
      <formula>IF(RIGHT(TEXT(AQ102,"0.#"),1)=".",FALSE,TRUE)</formula>
    </cfRule>
    <cfRule type="expression" dxfId="2672" priority="12814">
      <formula>IF(RIGHT(TEXT(AQ102,"0.#"),1)=".",TRUE,FALSE)</formula>
    </cfRule>
  </conditionalFormatting>
  <conditionalFormatting sqref="AE104">
    <cfRule type="expression" dxfId="2671" priority="12811">
      <formula>IF(RIGHT(TEXT(AE104,"0.#"),1)=".",FALSE,TRUE)</formula>
    </cfRule>
    <cfRule type="expression" dxfId="2670" priority="12812">
      <formula>IF(RIGHT(TEXT(AE104,"0.#"),1)=".",TRUE,FALSE)</formula>
    </cfRule>
  </conditionalFormatting>
  <conditionalFormatting sqref="AI104">
    <cfRule type="expression" dxfId="2669" priority="12809">
      <formula>IF(RIGHT(TEXT(AI104,"0.#"),1)=".",FALSE,TRUE)</formula>
    </cfRule>
    <cfRule type="expression" dxfId="2668" priority="12810">
      <formula>IF(RIGHT(TEXT(AI104,"0.#"),1)=".",TRUE,FALSE)</formula>
    </cfRule>
  </conditionalFormatting>
  <conditionalFormatting sqref="AM104">
    <cfRule type="expression" dxfId="2667" priority="12807">
      <formula>IF(RIGHT(TEXT(AM104,"0.#"),1)=".",FALSE,TRUE)</formula>
    </cfRule>
    <cfRule type="expression" dxfId="2666" priority="12808">
      <formula>IF(RIGHT(TEXT(AM104,"0.#"),1)=".",TRUE,FALSE)</formula>
    </cfRule>
  </conditionalFormatting>
  <conditionalFormatting sqref="AE105">
    <cfRule type="expression" dxfId="2665" priority="12805">
      <formula>IF(RIGHT(TEXT(AE105,"0.#"),1)=".",FALSE,TRUE)</formula>
    </cfRule>
    <cfRule type="expression" dxfId="2664" priority="12806">
      <formula>IF(RIGHT(TEXT(AE105,"0.#"),1)=".",TRUE,FALSE)</formula>
    </cfRule>
  </conditionalFormatting>
  <conditionalFormatting sqref="AI105">
    <cfRule type="expression" dxfId="2663" priority="12803">
      <formula>IF(RIGHT(TEXT(AI105,"0.#"),1)=".",FALSE,TRUE)</formula>
    </cfRule>
    <cfRule type="expression" dxfId="2662" priority="12804">
      <formula>IF(RIGHT(TEXT(AI105,"0.#"),1)=".",TRUE,FALSE)</formula>
    </cfRule>
  </conditionalFormatting>
  <conditionalFormatting sqref="AM105">
    <cfRule type="expression" dxfId="2661" priority="12801">
      <formula>IF(RIGHT(TEXT(AM105,"0.#"),1)=".",FALSE,TRUE)</formula>
    </cfRule>
    <cfRule type="expression" dxfId="2660" priority="12802">
      <formula>IF(RIGHT(TEXT(AM105,"0.#"),1)=".",TRUE,FALSE)</formula>
    </cfRule>
  </conditionalFormatting>
  <conditionalFormatting sqref="AE107">
    <cfRule type="expression" dxfId="2659" priority="12797">
      <formula>IF(RIGHT(TEXT(AE107,"0.#"),1)=".",FALSE,TRUE)</formula>
    </cfRule>
    <cfRule type="expression" dxfId="2658" priority="12798">
      <formula>IF(RIGHT(TEXT(AE107,"0.#"),1)=".",TRUE,FALSE)</formula>
    </cfRule>
  </conditionalFormatting>
  <conditionalFormatting sqref="AI107">
    <cfRule type="expression" dxfId="2657" priority="12795">
      <formula>IF(RIGHT(TEXT(AI107,"0.#"),1)=".",FALSE,TRUE)</formula>
    </cfRule>
    <cfRule type="expression" dxfId="2656" priority="12796">
      <formula>IF(RIGHT(TEXT(AI107,"0.#"),1)=".",TRUE,FALSE)</formula>
    </cfRule>
  </conditionalFormatting>
  <conditionalFormatting sqref="AM107">
    <cfRule type="expression" dxfId="2655" priority="12793">
      <formula>IF(RIGHT(TEXT(AM107,"0.#"),1)=".",FALSE,TRUE)</formula>
    </cfRule>
    <cfRule type="expression" dxfId="2654" priority="12794">
      <formula>IF(RIGHT(TEXT(AM107,"0.#"),1)=".",TRUE,FALSE)</formula>
    </cfRule>
  </conditionalFormatting>
  <conditionalFormatting sqref="AE108">
    <cfRule type="expression" dxfId="2653" priority="12791">
      <formula>IF(RIGHT(TEXT(AE108,"0.#"),1)=".",FALSE,TRUE)</formula>
    </cfRule>
    <cfRule type="expression" dxfId="2652" priority="12792">
      <formula>IF(RIGHT(TEXT(AE108,"0.#"),1)=".",TRUE,FALSE)</formula>
    </cfRule>
  </conditionalFormatting>
  <conditionalFormatting sqref="AI108">
    <cfRule type="expression" dxfId="2651" priority="12789">
      <formula>IF(RIGHT(TEXT(AI108,"0.#"),1)=".",FALSE,TRUE)</formula>
    </cfRule>
    <cfRule type="expression" dxfId="2650" priority="12790">
      <formula>IF(RIGHT(TEXT(AI108,"0.#"),1)=".",TRUE,FALSE)</formula>
    </cfRule>
  </conditionalFormatting>
  <conditionalFormatting sqref="AM108">
    <cfRule type="expression" dxfId="2649" priority="12787">
      <formula>IF(RIGHT(TEXT(AM108,"0.#"),1)=".",FALSE,TRUE)</formula>
    </cfRule>
    <cfRule type="expression" dxfId="2648" priority="12788">
      <formula>IF(RIGHT(TEXT(AM108,"0.#"),1)=".",TRUE,FALSE)</formula>
    </cfRule>
  </conditionalFormatting>
  <conditionalFormatting sqref="AE110">
    <cfRule type="expression" dxfId="2647" priority="12783">
      <formula>IF(RIGHT(TEXT(AE110,"0.#"),1)=".",FALSE,TRUE)</formula>
    </cfRule>
    <cfRule type="expression" dxfId="2646" priority="12784">
      <formula>IF(RIGHT(TEXT(AE110,"0.#"),1)=".",TRUE,FALSE)</formula>
    </cfRule>
  </conditionalFormatting>
  <conditionalFormatting sqref="AI110">
    <cfRule type="expression" dxfId="2645" priority="12781">
      <formula>IF(RIGHT(TEXT(AI110,"0.#"),1)=".",FALSE,TRUE)</formula>
    </cfRule>
    <cfRule type="expression" dxfId="2644" priority="12782">
      <formula>IF(RIGHT(TEXT(AI110,"0.#"),1)=".",TRUE,FALSE)</formula>
    </cfRule>
  </conditionalFormatting>
  <conditionalFormatting sqref="AM110">
    <cfRule type="expression" dxfId="2643" priority="12779">
      <formula>IF(RIGHT(TEXT(AM110,"0.#"),1)=".",FALSE,TRUE)</formula>
    </cfRule>
    <cfRule type="expression" dxfId="2642" priority="12780">
      <formula>IF(RIGHT(TEXT(AM110,"0.#"),1)=".",TRUE,FALSE)</formula>
    </cfRule>
  </conditionalFormatting>
  <conditionalFormatting sqref="AE111">
    <cfRule type="expression" dxfId="2641" priority="12777">
      <formula>IF(RIGHT(TEXT(AE111,"0.#"),1)=".",FALSE,TRUE)</formula>
    </cfRule>
    <cfRule type="expression" dxfId="2640" priority="12778">
      <formula>IF(RIGHT(TEXT(AE111,"0.#"),1)=".",TRUE,FALSE)</formula>
    </cfRule>
  </conditionalFormatting>
  <conditionalFormatting sqref="AI111">
    <cfRule type="expression" dxfId="2639" priority="12775">
      <formula>IF(RIGHT(TEXT(AI111,"0.#"),1)=".",FALSE,TRUE)</formula>
    </cfRule>
    <cfRule type="expression" dxfId="2638" priority="12776">
      <formula>IF(RIGHT(TEXT(AI111,"0.#"),1)=".",TRUE,FALSE)</formula>
    </cfRule>
  </conditionalFormatting>
  <conditionalFormatting sqref="AM111">
    <cfRule type="expression" dxfId="2637" priority="12773">
      <formula>IF(RIGHT(TEXT(AM111,"0.#"),1)=".",FALSE,TRUE)</formula>
    </cfRule>
    <cfRule type="expression" dxfId="2636" priority="12774">
      <formula>IF(RIGHT(TEXT(AM111,"0.#"),1)=".",TRUE,FALSE)</formula>
    </cfRule>
  </conditionalFormatting>
  <conditionalFormatting sqref="AE113">
    <cfRule type="expression" dxfId="2635" priority="12769">
      <formula>IF(RIGHT(TEXT(AE113,"0.#"),1)=".",FALSE,TRUE)</formula>
    </cfRule>
    <cfRule type="expression" dxfId="2634" priority="12770">
      <formula>IF(RIGHT(TEXT(AE113,"0.#"),1)=".",TRUE,FALSE)</formula>
    </cfRule>
  </conditionalFormatting>
  <conditionalFormatting sqref="AI113">
    <cfRule type="expression" dxfId="2633" priority="12767">
      <formula>IF(RIGHT(TEXT(AI113,"0.#"),1)=".",FALSE,TRUE)</formula>
    </cfRule>
    <cfRule type="expression" dxfId="2632" priority="12768">
      <formula>IF(RIGHT(TEXT(AI113,"0.#"),1)=".",TRUE,FALSE)</formula>
    </cfRule>
  </conditionalFormatting>
  <conditionalFormatting sqref="AM113">
    <cfRule type="expression" dxfId="2631" priority="12765">
      <formula>IF(RIGHT(TEXT(AM113,"0.#"),1)=".",FALSE,TRUE)</formula>
    </cfRule>
    <cfRule type="expression" dxfId="2630" priority="12766">
      <formula>IF(RIGHT(TEXT(AM113,"0.#"),1)=".",TRUE,FALSE)</formula>
    </cfRule>
  </conditionalFormatting>
  <conditionalFormatting sqref="AE114">
    <cfRule type="expression" dxfId="2629" priority="12763">
      <formula>IF(RIGHT(TEXT(AE114,"0.#"),1)=".",FALSE,TRUE)</formula>
    </cfRule>
    <cfRule type="expression" dxfId="2628" priority="12764">
      <formula>IF(RIGHT(TEXT(AE114,"0.#"),1)=".",TRUE,FALSE)</formula>
    </cfRule>
  </conditionalFormatting>
  <conditionalFormatting sqref="AI114">
    <cfRule type="expression" dxfId="2627" priority="12761">
      <formula>IF(RIGHT(TEXT(AI114,"0.#"),1)=".",FALSE,TRUE)</formula>
    </cfRule>
    <cfRule type="expression" dxfId="2626" priority="12762">
      <formula>IF(RIGHT(TEXT(AI114,"0.#"),1)=".",TRUE,FALSE)</formula>
    </cfRule>
  </conditionalFormatting>
  <conditionalFormatting sqref="AM114">
    <cfRule type="expression" dxfId="2625" priority="12759">
      <formula>IF(RIGHT(TEXT(AM114,"0.#"),1)=".",FALSE,TRUE)</formula>
    </cfRule>
    <cfRule type="expression" dxfId="2624" priority="12760">
      <formula>IF(RIGHT(TEXT(AM114,"0.#"),1)=".",TRUE,FALSE)</formula>
    </cfRule>
  </conditionalFormatting>
  <conditionalFormatting sqref="AE116 AQ116">
    <cfRule type="expression" dxfId="2623" priority="12755">
      <formula>IF(RIGHT(TEXT(AE116,"0.#"),1)=".",FALSE,TRUE)</formula>
    </cfRule>
    <cfRule type="expression" dxfId="2622" priority="12756">
      <formula>IF(RIGHT(TEXT(AE116,"0.#"),1)=".",TRUE,FALSE)</formula>
    </cfRule>
  </conditionalFormatting>
  <conditionalFormatting sqref="AI116">
    <cfRule type="expression" dxfId="2621" priority="12753">
      <formula>IF(RIGHT(TEXT(AI116,"0.#"),1)=".",FALSE,TRUE)</formula>
    </cfRule>
    <cfRule type="expression" dxfId="2620" priority="12754">
      <formula>IF(RIGHT(TEXT(AI116,"0.#"),1)=".",TRUE,FALSE)</formula>
    </cfRule>
  </conditionalFormatting>
  <conditionalFormatting sqref="AM116">
    <cfRule type="expression" dxfId="2619" priority="12751">
      <formula>IF(RIGHT(TEXT(AM116,"0.#"),1)=".",FALSE,TRUE)</formula>
    </cfRule>
    <cfRule type="expression" dxfId="2618" priority="12752">
      <formula>IF(RIGHT(TEXT(AM116,"0.#"),1)=".",TRUE,FALSE)</formula>
    </cfRule>
  </conditionalFormatting>
  <conditionalFormatting sqref="AE117 AM117">
    <cfRule type="expression" dxfId="2617" priority="12749">
      <formula>IF(RIGHT(TEXT(AE117,"0.#"),1)=".",FALSE,TRUE)</formula>
    </cfRule>
    <cfRule type="expression" dxfId="2616" priority="12750">
      <formula>IF(RIGHT(TEXT(AE117,"0.#"),1)=".",TRUE,FALSE)</formula>
    </cfRule>
  </conditionalFormatting>
  <conditionalFormatting sqref="AI117">
    <cfRule type="expression" dxfId="2615" priority="12747">
      <formula>IF(RIGHT(TEXT(AI117,"0.#"),1)=".",FALSE,TRUE)</formula>
    </cfRule>
    <cfRule type="expression" dxfId="2614" priority="12748">
      <formula>IF(RIGHT(TEXT(AI117,"0.#"),1)=".",TRUE,FALSE)</formula>
    </cfRule>
  </conditionalFormatting>
  <conditionalFormatting sqref="AQ117">
    <cfRule type="expression" dxfId="2613" priority="12743">
      <formula>IF(RIGHT(TEXT(AQ117,"0.#"),1)=".",FALSE,TRUE)</formula>
    </cfRule>
    <cfRule type="expression" dxfId="2612" priority="12744">
      <formula>IF(RIGHT(TEXT(AQ117,"0.#"),1)=".",TRUE,FALSE)</formula>
    </cfRule>
  </conditionalFormatting>
  <conditionalFormatting sqref="AE119 AQ119">
    <cfRule type="expression" dxfId="2611" priority="12741">
      <formula>IF(RIGHT(TEXT(AE119,"0.#"),1)=".",FALSE,TRUE)</formula>
    </cfRule>
    <cfRule type="expression" dxfId="2610" priority="12742">
      <formula>IF(RIGHT(TEXT(AE119,"0.#"),1)=".",TRUE,FALSE)</formula>
    </cfRule>
  </conditionalFormatting>
  <conditionalFormatting sqref="AI119">
    <cfRule type="expression" dxfId="2609" priority="12739">
      <formula>IF(RIGHT(TEXT(AI119,"0.#"),1)=".",FALSE,TRUE)</formula>
    </cfRule>
    <cfRule type="expression" dxfId="2608" priority="12740">
      <formula>IF(RIGHT(TEXT(AI119,"0.#"),1)=".",TRUE,FALSE)</formula>
    </cfRule>
  </conditionalFormatting>
  <conditionalFormatting sqref="AM119">
    <cfRule type="expression" dxfId="2607" priority="12737">
      <formula>IF(RIGHT(TEXT(AM119,"0.#"),1)=".",FALSE,TRUE)</formula>
    </cfRule>
    <cfRule type="expression" dxfId="2606" priority="12738">
      <formula>IF(RIGHT(TEXT(AM119,"0.#"),1)=".",TRUE,FALSE)</formula>
    </cfRule>
  </conditionalFormatting>
  <conditionalFormatting sqref="AQ120">
    <cfRule type="expression" dxfId="2605" priority="12729">
      <formula>IF(RIGHT(TEXT(AQ120,"0.#"),1)=".",FALSE,TRUE)</formula>
    </cfRule>
    <cfRule type="expression" dxfId="2604" priority="12730">
      <formula>IF(RIGHT(TEXT(AQ120,"0.#"),1)=".",TRUE,FALSE)</formula>
    </cfRule>
  </conditionalFormatting>
  <conditionalFormatting sqref="AE122 AQ122">
    <cfRule type="expression" dxfId="2603" priority="12727">
      <formula>IF(RIGHT(TEXT(AE122,"0.#"),1)=".",FALSE,TRUE)</formula>
    </cfRule>
    <cfRule type="expression" dxfId="2602" priority="12728">
      <formula>IF(RIGHT(TEXT(AE122,"0.#"),1)=".",TRUE,FALSE)</formula>
    </cfRule>
  </conditionalFormatting>
  <conditionalFormatting sqref="AI122">
    <cfRule type="expression" dxfId="2601" priority="12725">
      <formula>IF(RIGHT(TEXT(AI122,"0.#"),1)=".",FALSE,TRUE)</formula>
    </cfRule>
    <cfRule type="expression" dxfId="2600" priority="12726">
      <formula>IF(RIGHT(TEXT(AI122,"0.#"),1)=".",TRUE,FALSE)</formula>
    </cfRule>
  </conditionalFormatting>
  <conditionalFormatting sqref="AM122">
    <cfRule type="expression" dxfId="2599" priority="12723">
      <formula>IF(RIGHT(TEXT(AM122,"0.#"),1)=".",FALSE,TRUE)</formula>
    </cfRule>
    <cfRule type="expression" dxfId="2598" priority="12724">
      <formula>IF(RIGHT(TEXT(AM122,"0.#"),1)=".",TRUE,FALSE)</formula>
    </cfRule>
  </conditionalFormatting>
  <conditionalFormatting sqref="AQ123">
    <cfRule type="expression" dxfId="2597" priority="12715">
      <formula>IF(RIGHT(TEXT(AQ123,"0.#"),1)=".",FALSE,TRUE)</formula>
    </cfRule>
    <cfRule type="expression" dxfId="2596" priority="12716">
      <formula>IF(RIGHT(TEXT(AQ123,"0.#"),1)=".",TRUE,FALSE)</formula>
    </cfRule>
  </conditionalFormatting>
  <conditionalFormatting sqref="AE125 AQ125">
    <cfRule type="expression" dxfId="2595" priority="12713">
      <formula>IF(RIGHT(TEXT(AE125,"0.#"),1)=".",FALSE,TRUE)</formula>
    </cfRule>
    <cfRule type="expression" dxfId="2594" priority="12714">
      <formula>IF(RIGHT(TEXT(AE125,"0.#"),1)=".",TRUE,FALSE)</formula>
    </cfRule>
  </conditionalFormatting>
  <conditionalFormatting sqref="AI125">
    <cfRule type="expression" dxfId="2593" priority="12711">
      <formula>IF(RIGHT(TEXT(AI125,"0.#"),1)=".",FALSE,TRUE)</formula>
    </cfRule>
    <cfRule type="expression" dxfId="2592" priority="12712">
      <formula>IF(RIGHT(TEXT(AI125,"0.#"),1)=".",TRUE,FALSE)</formula>
    </cfRule>
  </conditionalFormatting>
  <conditionalFormatting sqref="AM125">
    <cfRule type="expression" dxfId="2591" priority="12709">
      <formula>IF(RIGHT(TEXT(AM125,"0.#"),1)=".",FALSE,TRUE)</formula>
    </cfRule>
    <cfRule type="expression" dxfId="2590" priority="12710">
      <formula>IF(RIGHT(TEXT(AM125,"0.#"),1)=".",TRUE,FALSE)</formula>
    </cfRule>
  </conditionalFormatting>
  <conditionalFormatting sqref="AQ126">
    <cfRule type="expression" dxfId="2589" priority="12701">
      <formula>IF(RIGHT(TEXT(AQ126,"0.#"),1)=".",FALSE,TRUE)</formula>
    </cfRule>
    <cfRule type="expression" dxfId="2588" priority="12702">
      <formula>IF(RIGHT(TEXT(AQ126,"0.#"),1)=".",TRUE,FALSE)</formula>
    </cfRule>
  </conditionalFormatting>
  <conditionalFormatting sqref="AE128 AQ128">
    <cfRule type="expression" dxfId="2587" priority="12699">
      <formula>IF(RIGHT(TEXT(AE128,"0.#"),1)=".",FALSE,TRUE)</formula>
    </cfRule>
    <cfRule type="expression" dxfId="2586" priority="12700">
      <formula>IF(RIGHT(TEXT(AE128,"0.#"),1)=".",TRUE,FALSE)</formula>
    </cfRule>
  </conditionalFormatting>
  <conditionalFormatting sqref="AI128">
    <cfRule type="expression" dxfId="2585" priority="12697">
      <formula>IF(RIGHT(TEXT(AI128,"0.#"),1)=".",FALSE,TRUE)</formula>
    </cfRule>
    <cfRule type="expression" dxfId="2584" priority="12698">
      <formula>IF(RIGHT(TEXT(AI128,"0.#"),1)=".",TRUE,FALSE)</formula>
    </cfRule>
  </conditionalFormatting>
  <conditionalFormatting sqref="AM128">
    <cfRule type="expression" dxfId="2583" priority="12695">
      <formula>IF(RIGHT(TEXT(AM128,"0.#"),1)=".",FALSE,TRUE)</formula>
    </cfRule>
    <cfRule type="expression" dxfId="2582" priority="12696">
      <formula>IF(RIGHT(TEXT(AM128,"0.#"),1)=".",TRUE,FALSE)</formula>
    </cfRule>
  </conditionalFormatting>
  <conditionalFormatting sqref="AQ129">
    <cfRule type="expression" dxfId="2581" priority="12687">
      <formula>IF(RIGHT(TEXT(AQ129,"0.#"),1)=".",FALSE,TRUE)</formula>
    </cfRule>
    <cfRule type="expression" dxfId="2580" priority="12688">
      <formula>IF(RIGHT(TEXT(AQ129,"0.#"),1)=".",TRUE,FALSE)</formula>
    </cfRule>
  </conditionalFormatting>
  <conditionalFormatting sqref="AE75">
    <cfRule type="expression" dxfId="2579" priority="12685">
      <formula>IF(RIGHT(TEXT(AE75,"0.#"),1)=".",FALSE,TRUE)</formula>
    </cfRule>
    <cfRule type="expression" dxfId="2578" priority="12686">
      <formula>IF(RIGHT(TEXT(AE75,"0.#"),1)=".",TRUE,FALSE)</formula>
    </cfRule>
  </conditionalFormatting>
  <conditionalFormatting sqref="AE76">
    <cfRule type="expression" dxfId="2577" priority="12683">
      <formula>IF(RIGHT(TEXT(AE76,"0.#"),1)=".",FALSE,TRUE)</formula>
    </cfRule>
    <cfRule type="expression" dxfId="2576" priority="12684">
      <formula>IF(RIGHT(TEXT(AE76,"0.#"),1)=".",TRUE,FALSE)</formula>
    </cfRule>
  </conditionalFormatting>
  <conditionalFormatting sqref="AE77">
    <cfRule type="expression" dxfId="2575" priority="12681">
      <formula>IF(RIGHT(TEXT(AE77,"0.#"),1)=".",FALSE,TRUE)</formula>
    </cfRule>
    <cfRule type="expression" dxfId="2574" priority="12682">
      <formula>IF(RIGHT(TEXT(AE77,"0.#"),1)=".",TRUE,FALSE)</formula>
    </cfRule>
  </conditionalFormatting>
  <conditionalFormatting sqref="AI77">
    <cfRule type="expression" dxfId="2573" priority="12679">
      <formula>IF(RIGHT(TEXT(AI77,"0.#"),1)=".",FALSE,TRUE)</formula>
    </cfRule>
    <cfRule type="expression" dxfId="2572" priority="12680">
      <formula>IF(RIGHT(TEXT(AI77,"0.#"),1)=".",TRUE,FALSE)</formula>
    </cfRule>
  </conditionalFormatting>
  <conditionalFormatting sqref="AI76">
    <cfRule type="expression" dxfId="2571" priority="12677">
      <formula>IF(RIGHT(TEXT(AI76,"0.#"),1)=".",FALSE,TRUE)</formula>
    </cfRule>
    <cfRule type="expression" dxfId="2570" priority="12678">
      <formula>IF(RIGHT(TEXT(AI76,"0.#"),1)=".",TRUE,FALSE)</formula>
    </cfRule>
  </conditionalFormatting>
  <conditionalFormatting sqref="AI75">
    <cfRule type="expression" dxfId="2569" priority="12675">
      <formula>IF(RIGHT(TEXT(AI75,"0.#"),1)=".",FALSE,TRUE)</formula>
    </cfRule>
    <cfRule type="expression" dxfId="2568" priority="12676">
      <formula>IF(RIGHT(TEXT(AI75,"0.#"),1)=".",TRUE,FALSE)</formula>
    </cfRule>
  </conditionalFormatting>
  <conditionalFormatting sqref="AM75">
    <cfRule type="expression" dxfId="2567" priority="12673">
      <formula>IF(RIGHT(TEXT(AM75,"0.#"),1)=".",FALSE,TRUE)</formula>
    </cfRule>
    <cfRule type="expression" dxfId="2566" priority="12674">
      <formula>IF(RIGHT(TEXT(AM75,"0.#"),1)=".",TRUE,FALSE)</formula>
    </cfRule>
  </conditionalFormatting>
  <conditionalFormatting sqref="AM76">
    <cfRule type="expression" dxfId="2565" priority="12671">
      <formula>IF(RIGHT(TEXT(AM76,"0.#"),1)=".",FALSE,TRUE)</formula>
    </cfRule>
    <cfRule type="expression" dxfId="2564" priority="12672">
      <formula>IF(RIGHT(TEXT(AM76,"0.#"),1)=".",TRUE,FALSE)</formula>
    </cfRule>
  </conditionalFormatting>
  <conditionalFormatting sqref="AM77">
    <cfRule type="expression" dxfId="2563" priority="12669">
      <formula>IF(RIGHT(TEXT(AM77,"0.#"),1)=".",FALSE,TRUE)</formula>
    </cfRule>
    <cfRule type="expression" dxfId="2562" priority="12670">
      <formula>IF(RIGHT(TEXT(AM77,"0.#"),1)=".",TRUE,FALSE)</formula>
    </cfRule>
  </conditionalFormatting>
  <conditionalFormatting sqref="AE134:AE135 AI134:AI135 AM134:AM135 AQ134:AQ135 AU134:AU135">
    <cfRule type="expression" dxfId="2561" priority="12655">
      <formula>IF(RIGHT(TEXT(AE134,"0.#"),1)=".",FALSE,TRUE)</formula>
    </cfRule>
    <cfRule type="expression" dxfId="2560" priority="12656">
      <formula>IF(RIGHT(TEXT(AE134,"0.#"),1)=".",TRUE,FALSE)</formula>
    </cfRule>
  </conditionalFormatting>
  <conditionalFormatting sqref="AE433">
    <cfRule type="expression" dxfId="2559" priority="12625">
      <formula>IF(RIGHT(TEXT(AE433,"0.#"),1)=".",FALSE,TRUE)</formula>
    </cfRule>
    <cfRule type="expression" dxfId="2558" priority="12626">
      <formula>IF(RIGHT(TEXT(AE433,"0.#"),1)=".",TRUE,FALSE)</formula>
    </cfRule>
  </conditionalFormatting>
  <conditionalFormatting sqref="AM435">
    <cfRule type="expression" dxfId="2557" priority="12609">
      <formula>IF(RIGHT(TEXT(AM435,"0.#"),1)=".",FALSE,TRUE)</formula>
    </cfRule>
    <cfRule type="expression" dxfId="2556" priority="12610">
      <formula>IF(RIGHT(TEXT(AM435,"0.#"),1)=".",TRUE,FALSE)</formula>
    </cfRule>
  </conditionalFormatting>
  <conditionalFormatting sqref="AE434">
    <cfRule type="expression" dxfId="2555" priority="12623">
      <formula>IF(RIGHT(TEXT(AE434,"0.#"),1)=".",FALSE,TRUE)</formula>
    </cfRule>
    <cfRule type="expression" dxfId="2554" priority="12624">
      <formula>IF(RIGHT(TEXT(AE434,"0.#"),1)=".",TRUE,FALSE)</formula>
    </cfRule>
  </conditionalFormatting>
  <conditionalFormatting sqref="AE435">
    <cfRule type="expression" dxfId="2553" priority="12621">
      <formula>IF(RIGHT(TEXT(AE435,"0.#"),1)=".",FALSE,TRUE)</formula>
    </cfRule>
    <cfRule type="expression" dxfId="2552" priority="12622">
      <formula>IF(RIGHT(TEXT(AE435,"0.#"),1)=".",TRUE,FALSE)</formula>
    </cfRule>
  </conditionalFormatting>
  <conditionalFormatting sqref="AM433">
    <cfRule type="expression" dxfId="2551" priority="12613">
      <formula>IF(RIGHT(TEXT(AM433,"0.#"),1)=".",FALSE,TRUE)</formula>
    </cfRule>
    <cfRule type="expression" dxfId="2550" priority="12614">
      <formula>IF(RIGHT(TEXT(AM433,"0.#"),1)=".",TRUE,FALSE)</formula>
    </cfRule>
  </conditionalFormatting>
  <conditionalFormatting sqref="AM434">
    <cfRule type="expression" dxfId="2549" priority="12611">
      <formula>IF(RIGHT(TEXT(AM434,"0.#"),1)=".",FALSE,TRUE)</formula>
    </cfRule>
    <cfRule type="expression" dxfId="2548" priority="12612">
      <formula>IF(RIGHT(TEXT(AM434,"0.#"),1)=".",TRUE,FALSE)</formula>
    </cfRule>
  </conditionalFormatting>
  <conditionalFormatting sqref="AU433">
    <cfRule type="expression" dxfId="2547" priority="12601">
      <formula>IF(RIGHT(TEXT(AU433,"0.#"),1)=".",FALSE,TRUE)</formula>
    </cfRule>
    <cfRule type="expression" dxfId="2546" priority="12602">
      <formula>IF(RIGHT(TEXT(AU433,"0.#"),1)=".",TRUE,FALSE)</formula>
    </cfRule>
  </conditionalFormatting>
  <conditionalFormatting sqref="AU434">
    <cfRule type="expression" dxfId="2545" priority="12599">
      <formula>IF(RIGHT(TEXT(AU434,"0.#"),1)=".",FALSE,TRUE)</formula>
    </cfRule>
    <cfRule type="expression" dxfId="2544" priority="12600">
      <formula>IF(RIGHT(TEXT(AU434,"0.#"),1)=".",TRUE,FALSE)</formula>
    </cfRule>
  </conditionalFormatting>
  <conditionalFormatting sqref="AU435">
    <cfRule type="expression" dxfId="2543" priority="12597">
      <formula>IF(RIGHT(TEXT(AU435,"0.#"),1)=".",FALSE,TRUE)</formula>
    </cfRule>
    <cfRule type="expression" dxfId="2542" priority="12598">
      <formula>IF(RIGHT(TEXT(AU435,"0.#"),1)=".",TRUE,FALSE)</formula>
    </cfRule>
  </conditionalFormatting>
  <conditionalFormatting sqref="AI435">
    <cfRule type="expression" dxfId="2541" priority="12531">
      <formula>IF(RIGHT(TEXT(AI435,"0.#"),1)=".",FALSE,TRUE)</formula>
    </cfRule>
    <cfRule type="expression" dxfId="2540" priority="12532">
      <formula>IF(RIGHT(TEXT(AI435,"0.#"),1)=".",TRUE,FALSE)</formula>
    </cfRule>
  </conditionalFormatting>
  <conditionalFormatting sqref="AI433">
    <cfRule type="expression" dxfId="2539" priority="12535">
      <formula>IF(RIGHT(TEXT(AI433,"0.#"),1)=".",FALSE,TRUE)</formula>
    </cfRule>
    <cfRule type="expression" dxfId="2538" priority="12536">
      <formula>IF(RIGHT(TEXT(AI433,"0.#"),1)=".",TRUE,FALSE)</formula>
    </cfRule>
  </conditionalFormatting>
  <conditionalFormatting sqref="AI434">
    <cfRule type="expression" dxfId="2537" priority="12533">
      <formula>IF(RIGHT(TEXT(AI434,"0.#"),1)=".",FALSE,TRUE)</formula>
    </cfRule>
    <cfRule type="expression" dxfId="2536" priority="12534">
      <formula>IF(RIGHT(TEXT(AI434,"0.#"),1)=".",TRUE,FALSE)</formula>
    </cfRule>
  </conditionalFormatting>
  <conditionalFormatting sqref="AQ434">
    <cfRule type="expression" dxfId="2535" priority="12517">
      <formula>IF(RIGHT(TEXT(AQ434,"0.#"),1)=".",FALSE,TRUE)</formula>
    </cfRule>
    <cfRule type="expression" dxfId="2534" priority="12518">
      <formula>IF(RIGHT(TEXT(AQ434,"0.#"),1)=".",TRUE,FALSE)</formula>
    </cfRule>
  </conditionalFormatting>
  <conditionalFormatting sqref="AQ435">
    <cfRule type="expression" dxfId="2533" priority="12503">
      <formula>IF(RIGHT(TEXT(AQ435,"0.#"),1)=".",FALSE,TRUE)</formula>
    </cfRule>
    <cfRule type="expression" dxfId="2532" priority="12504">
      <formula>IF(RIGHT(TEXT(AQ435,"0.#"),1)=".",TRUE,FALSE)</formula>
    </cfRule>
  </conditionalFormatting>
  <conditionalFormatting sqref="AQ433">
    <cfRule type="expression" dxfId="2531" priority="12501">
      <formula>IF(RIGHT(TEXT(AQ433,"0.#"),1)=".",FALSE,TRUE)</formula>
    </cfRule>
    <cfRule type="expression" dxfId="2530" priority="12502">
      <formula>IF(RIGHT(TEXT(AQ433,"0.#"),1)=".",TRUE,FALSE)</formula>
    </cfRule>
  </conditionalFormatting>
  <conditionalFormatting sqref="AL839:AO866">
    <cfRule type="expression" dxfId="2529" priority="6225">
      <formula>IF(AND(AL839&gt;=0, RIGHT(TEXT(AL839,"0.#"),1)&lt;&gt;"."),TRUE,FALSE)</formula>
    </cfRule>
    <cfRule type="expression" dxfId="2528" priority="6226">
      <formula>IF(AND(AL839&gt;=0, RIGHT(TEXT(AL839,"0.#"),1)="."),TRUE,FALSE)</formula>
    </cfRule>
    <cfRule type="expression" dxfId="2527" priority="6227">
      <formula>IF(AND(AL839&lt;0, RIGHT(TEXT(AL839,"0.#"),1)&lt;&gt;"."),TRUE,FALSE)</formula>
    </cfRule>
    <cfRule type="expression" dxfId="2526" priority="6228">
      <formula>IF(AND(AL839&lt;0, RIGHT(TEXT(AL839,"0.#"),1)="."),TRUE,FALSE)</formula>
    </cfRule>
  </conditionalFormatting>
  <conditionalFormatting sqref="AQ53:AQ55">
    <cfRule type="expression" dxfId="2525" priority="4247">
      <formula>IF(RIGHT(TEXT(AQ53,"0.#"),1)=".",FALSE,TRUE)</formula>
    </cfRule>
    <cfRule type="expression" dxfId="2524" priority="4248">
      <formula>IF(RIGHT(TEXT(AQ53,"0.#"),1)=".",TRUE,FALSE)</formula>
    </cfRule>
  </conditionalFormatting>
  <conditionalFormatting sqref="AU53:AU55">
    <cfRule type="expression" dxfId="2523" priority="4245">
      <formula>IF(RIGHT(TEXT(AU53,"0.#"),1)=".",FALSE,TRUE)</formula>
    </cfRule>
    <cfRule type="expression" dxfId="2522" priority="4246">
      <formula>IF(RIGHT(TEXT(AU53,"0.#"),1)=".",TRUE,FALSE)</formula>
    </cfRule>
  </conditionalFormatting>
  <conditionalFormatting sqref="AQ60:AQ62">
    <cfRule type="expression" dxfId="2521" priority="4243">
      <formula>IF(RIGHT(TEXT(AQ60,"0.#"),1)=".",FALSE,TRUE)</formula>
    </cfRule>
    <cfRule type="expression" dxfId="2520" priority="4244">
      <formula>IF(RIGHT(TEXT(AQ60,"0.#"),1)=".",TRUE,FALSE)</formula>
    </cfRule>
  </conditionalFormatting>
  <conditionalFormatting sqref="AU60:AU62">
    <cfRule type="expression" dxfId="2519" priority="4241">
      <formula>IF(RIGHT(TEXT(AU60,"0.#"),1)=".",FALSE,TRUE)</formula>
    </cfRule>
    <cfRule type="expression" dxfId="2518" priority="4242">
      <formula>IF(RIGHT(TEXT(AU60,"0.#"),1)=".",TRUE,FALSE)</formula>
    </cfRule>
  </conditionalFormatting>
  <conditionalFormatting sqref="AQ75:AQ77">
    <cfRule type="expression" dxfId="2517" priority="4239">
      <formula>IF(RIGHT(TEXT(AQ75,"0.#"),1)=".",FALSE,TRUE)</formula>
    </cfRule>
    <cfRule type="expression" dxfId="2516" priority="4240">
      <formula>IF(RIGHT(TEXT(AQ75,"0.#"),1)=".",TRUE,FALSE)</formula>
    </cfRule>
  </conditionalFormatting>
  <conditionalFormatting sqref="AU75:AU77">
    <cfRule type="expression" dxfId="2515" priority="4237">
      <formula>IF(RIGHT(TEXT(AU75,"0.#"),1)=".",FALSE,TRUE)</formula>
    </cfRule>
    <cfRule type="expression" dxfId="2514" priority="4238">
      <formula>IF(RIGHT(TEXT(AU75,"0.#"),1)=".",TRUE,FALSE)</formula>
    </cfRule>
  </conditionalFormatting>
  <conditionalFormatting sqref="AQ87:AQ89">
    <cfRule type="expression" dxfId="2513" priority="4235">
      <formula>IF(RIGHT(TEXT(AQ87,"0.#"),1)=".",FALSE,TRUE)</formula>
    </cfRule>
    <cfRule type="expression" dxfId="2512" priority="4236">
      <formula>IF(RIGHT(TEXT(AQ87,"0.#"),1)=".",TRUE,FALSE)</formula>
    </cfRule>
  </conditionalFormatting>
  <conditionalFormatting sqref="AU87:AU89">
    <cfRule type="expression" dxfId="2511" priority="4233">
      <formula>IF(RIGHT(TEXT(AU87,"0.#"),1)=".",FALSE,TRUE)</formula>
    </cfRule>
    <cfRule type="expression" dxfId="2510" priority="4234">
      <formula>IF(RIGHT(TEXT(AU87,"0.#"),1)=".",TRUE,FALSE)</formula>
    </cfRule>
  </conditionalFormatting>
  <conditionalFormatting sqref="AQ92:AQ94">
    <cfRule type="expression" dxfId="2509" priority="4231">
      <formula>IF(RIGHT(TEXT(AQ92,"0.#"),1)=".",FALSE,TRUE)</formula>
    </cfRule>
    <cfRule type="expression" dxfId="2508" priority="4232">
      <formula>IF(RIGHT(TEXT(AQ92,"0.#"),1)=".",TRUE,FALSE)</formula>
    </cfRule>
  </conditionalFormatting>
  <conditionalFormatting sqref="AU92:AU94">
    <cfRule type="expression" dxfId="2507" priority="4229">
      <formula>IF(RIGHT(TEXT(AU92,"0.#"),1)=".",FALSE,TRUE)</formula>
    </cfRule>
    <cfRule type="expression" dxfId="2506" priority="4230">
      <formula>IF(RIGHT(TEXT(AU92,"0.#"),1)=".",TRUE,FALSE)</formula>
    </cfRule>
  </conditionalFormatting>
  <conditionalFormatting sqref="AQ97:AQ99">
    <cfRule type="expression" dxfId="2505" priority="4227">
      <formula>IF(RIGHT(TEXT(AQ97,"0.#"),1)=".",FALSE,TRUE)</formula>
    </cfRule>
    <cfRule type="expression" dxfId="2504" priority="4228">
      <formula>IF(RIGHT(TEXT(AQ97,"0.#"),1)=".",TRUE,FALSE)</formula>
    </cfRule>
  </conditionalFormatting>
  <conditionalFormatting sqref="AU97:AU99">
    <cfRule type="expression" dxfId="2503" priority="4225">
      <formula>IF(RIGHT(TEXT(AU97,"0.#"),1)=".",FALSE,TRUE)</formula>
    </cfRule>
    <cfRule type="expression" dxfId="2502" priority="4226">
      <formula>IF(RIGHT(TEXT(AU97,"0.#"),1)=".",TRUE,FALSE)</formula>
    </cfRule>
  </conditionalFormatting>
  <conditionalFormatting sqref="AE458">
    <cfRule type="expression" dxfId="2501" priority="3919">
      <formula>IF(RIGHT(TEXT(AE458,"0.#"),1)=".",FALSE,TRUE)</formula>
    </cfRule>
    <cfRule type="expression" dxfId="2500" priority="3920">
      <formula>IF(RIGHT(TEXT(AE458,"0.#"),1)=".",TRUE,FALSE)</formula>
    </cfRule>
  </conditionalFormatting>
  <conditionalFormatting sqref="AM460">
    <cfRule type="expression" dxfId="2499" priority="3909">
      <formula>IF(RIGHT(TEXT(AM460,"0.#"),1)=".",FALSE,TRUE)</formula>
    </cfRule>
    <cfRule type="expression" dxfId="2498" priority="3910">
      <formula>IF(RIGHT(TEXT(AM460,"0.#"),1)=".",TRUE,FALSE)</formula>
    </cfRule>
  </conditionalFormatting>
  <conditionalFormatting sqref="AE459">
    <cfRule type="expression" dxfId="2497" priority="3917">
      <formula>IF(RIGHT(TEXT(AE459,"0.#"),1)=".",FALSE,TRUE)</formula>
    </cfRule>
    <cfRule type="expression" dxfId="2496" priority="3918">
      <formula>IF(RIGHT(TEXT(AE459,"0.#"),1)=".",TRUE,FALSE)</formula>
    </cfRule>
  </conditionalFormatting>
  <conditionalFormatting sqref="AE460">
    <cfRule type="expression" dxfId="2495" priority="3915">
      <formula>IF(RIGHT(TEXT(AE460,"0.#"),1)=".",FALSE,TRUE)</formula>
    </cfRule>
    <cfRule type="expression" dxfId="2494" priority="3916">
      <formula>IF(RIGHT(TEXT(AE460,"0.#"),1)=".",TRUE,FALSE)</formula>
    </cfRule>
  </conditionalFormatting>
  <conditionalFormatting sqref="AM458">
    <cfRule type="expression" dxfId="2493" priority="3913">
      <formula>IF(RIGHT(TEXT(AM458,"0.#"),1)=".",FALSE,TRUE)</formula>
    </cfRule>
    <cfRule type="expression" dxfId="2492" priority="3914">
      <formula>IF(RIGHT(TEXT(AM458,"0.#"),1)=".",TRUE,FALSE)</formula>
    </cfRule>
  </conditionalFormatting>
  <conditionalFormatting sqref="AM459">
    <cfRule type="expression" dxfId="2491" priority="3911">
      <formula>IF(RIGHT(TEXT(AM459,"0.#"),1)=".",FALSE,TRUE)</formula>
    </cfRule>
    <cfRule type="expression" dxfId="2490" priority="3912">
      <formula>IF(RIGHT(TEXT(AM459,"0.#"),1)=".",TRUE,FALSE)</formula>
    </cfRule>
  </conditionalFormatting>
  <conditionalFormatting sqref="AU458">
    <cfRule type="expression" dxfId="2489" priority="3907">
      <formula>IF(RIGHT(TEXT(AU458,"0.#"),1)=".",FALSE,TRUE)</formula>
    </cfRule>
    <cfRule type="expression" dxfId="2488" priority="3908">
      <formula>IF(RIGHT(TEXT(AU458,"0.#"),1)=".",TRUE,FALSE)</formula>
    </cfRule>
  </conditionalFormatting>
  <conditionalFormatting sqref="AU459">
    <cfRule type="expression" dxfId="2487" priority="3905">
      <formula>IF(RIGHT(TEXT(AU459,"0.#"),1)=".",FALSE,TRUE)</formula>
    </cfRule>
    <cfRule type="expression" dxfId="2486" priority="3906">
      <formula>IF(RIGHT(TEXT(AU459,"0.#"),1)=".",TRUE,FALSE)</formula>
    </cfRule>
  </conditionalFormatting>
  <conditionalFormatting sqref="AU460">
    <cfRule type="expression" dxfId="2485" priority="3903">
      <formula>IF(RIGHT(TEXT(AU460,"0.#"),1)=".",FALSE,TRUE)</formula>
    </cfRule>
    <cfRule type="expression" dxfId="2484" priority="3904">
      <formula>IF(RIGHT(TEXT(AU460,"0.#"),1)=".",TRUE,FALSE)</formula>
    </cfRule>
  </conditionalFormatting>
  <conditionalFormatting sqref="AI460">
    <cfRule type="expression" dxfId="2483" priority="3897">
      <formula>IF(RIGHT(TEXT(AI460,"0.#"),1)=".",FALSE,TRUE)</formula>
    </cfRule>
    <cfRule type="expression" dxfId="2482" priority="3898">
      <formula>IF(RIGHT(TEXT(AI460,"0.#"),1)=".",TRUE,FALSE)</formula>
    </cfRule>
  </conditionalFormatting>
  <conditionalFormatting sqref="AI458">
    <cfRule type="expression" dxfId="2481" priority="3901">
      <formula>IF(RIGHT(TEXT(AI458,"0.#"),1)=".",FALSE,TRUE)</formula>
    </cfRule>
    <cfRule type="expression" dxfId="2480" priority="3902">
      <formula>IF(RIGHT(TEXT(AI458,"0.#"),1)=".",TRUE,FALSE)</formula>
    </cfRule>
  </conditionalFormatting>
  <conditionalFormatting sqref="AI459">
    <cfRule type="expression" dxfId="2479" priority="3899">
      <formula>IF(RIGHT(TEXT(AI459,"0.#"),1)=".",FALSE,TRUE)</formula>
    </cfRule>
    <cfRule type="expression" dxfId="2478" priority="3900">
      <formula>IF(RIGHT(TEXT(AI459,"0.#"),1)=".",TRUE,FALSE)</formula>
    </cfRule>
  </conditionalFormatting>
  <conditionalFormatting sqref="AQ459">
    <cfRule type="expression" dxfId="2477" priority="3895">
      <formula>IF(RIGHT(TEXT(AQ459,"0.#"),1)=".",FALSE,TRUE)</formula>
    </cfRule>
    <cfRule type="expression" dxfId="2476" priority="3896">
      <formula>IF(RIGHT(TEXT(AQ459,"0.#"),1)=".",TRUE,FALSE)</formula>
    </cfRule>
  </conditionalFormatting>
  <conditionalFormatting sqref="AQ460">
    <cfRule type="expression" dxfId="2475" priority="3893">
      <formula>IF(RIGHT(TEXT(AQ460,"0.#"),1)=".",FALSE,TRUE)</formula>
    </cfRule>
    <cfRule type="expression" dxfId="2474" priority="3894">
      <formula>IF(RIGHT(TEXT(AQ460,"0.#"),1)=".",TRUE,FALSE)</formula>
    </cfRule>
  </conditionalFormatting>
  <conditionalFormatting sqref="AQ458">
    <cfRule type="expression" dxfId="2473" priority="3891">
      <formula>IF(RIGHT(TEXT(AQ458,"0.#"),1)=".",FALSE,TRUE)</formula>
    </cfRule>
    <cfRule type="expression" dxfId="2472" priority="3892">
      <formula>IF(RIGHT(TEXT(AQ458,"0.#"),1)=".",TRUE,FALSE)</formula>
    </cfRule>
  </conditionalFormatting>
  <conditionalFormatting sqref="AE120 AM120">
    <cfRule type="expression" dxfId="2471" priority="2569">
      <formula>IF(RIGHT(TEXT(AE120,"0.#"),1)=".",FALSE,TRUE)</formula>
    </cfRule>
    <cfRule type="expression" dxfId="2470" priority="2570">
      <formula>IF(RIGHT(TEXT(AE120,"0.#"),1)=".",TRUE,FALSE)</formula>
    </cfRule>
  </conditionalFormatting>
  <conditionalFormatting sqref="AI126">
    <cfRule type="expression" dxfId="2469" priority="2559">
      <formula>IF(RIGHT(TEXT(AI126,"0.#"),1)=".",FALSE,TRUE)</formula>
    </cfRule>
    <cfRule type="expression" dxfId="2468" priority="2560">
      <formula>IF(RIGHT(TEXT(AI126,"0.#"),1)=".",TRUE,FALSE)</formula>
    </cfRule>
  </conditionalFormatting>
  <conditionalFormatting sqref="AI120">
    <cfRule type="expression" dxfId="2467" priority="2567">
      <formula>IF(RIGHT(TEXT(AI120,"0.#"),1)=".",FALSE,TRUE)</formula>
    </cfRule>
    <cfRule type="expression" dxfId="2466" priority="2568">
      <formula>IF(RIGHT(TEXT(AI120,"0.#"),1)=".",TRUE,FALSE)</formula>
    </cfRule>
  </conditionalFormatting>
  <conditionalFormatting sqref="AE123 AM123">
    <cfRule type="expression" dxfId="2465" priority="2565">
      <formula>IF(RIGHT(TEXT(AE123,"0.#"),1)=".",FALSE,TRUE)</formula>
    </cfRule>
    <cfRule type="expression" dxfId="2464" priority="2566">
      <formula>IF(RIGHT(TEXT(AE123,"0.#"),1)=".",TRUE,FALSE)</formula>
    </cfRule>
  </conditionalFormatting>
  <conditionalFormatting sqref="AI123">
    <cfRule type="expression" dxfId="2463" priority="2563">
      <formula>IF(RIGHT(TEXT(AI123,"0.#"),1)=".",FALSE,TRUE)</formula>
    </cfRule>
    <cfRule type="expression" dxfId="2462" priority="2564">
      <formula>IF(RIGHT(TEXT(AI123,"0.#"),1)=".",TRUE,FALSE)</formula>
    </cfRule>
  </conditionalFormatting>
  <conditionalFormatting sqref="AE126 AM126">
    <cfRule type="expression" dxfId="2461" priority="2561">
      <formula>IF(RIGHT(TEXT(AE126,"0.#"),1)=".",FALSE,TRUE)</formula>
    </cfRule>
    <cfRule type="expression" dxfId="2460" priority="2562">
      <formula>IF(RIGHT(TEXT(AE126,"0.#"),1)=".",TRUE,FALSE)</formula>
    </cfRule>
  </conditionalFormatting>
  <conditionalFormatting sqref="AE129 AM129">
    <cfRule type="expression" dxfId="2459" priority="2557">
      <formula>IF(RIGHT(TEXT(AE129,"0.#"),1)=".",FALSE,TRUE)</formula>
    </cfRule>
    <cfRule type="expression" dxfId="2458" priority="2558">
      <formula>IF(RIGHT(TEXT(AE129,"0.#"),1)=".",TRUE,FALSE)</formula>
    </cfRule>
  </conditionalFormatting>
  <conditionalFormatting sqref="AI129">
    <cfRule type="expression" dxfId="2457" priority="2555">
      <formula>IF(RIGHT(TEXT(AI129,"0.#"),1)=".",FALSE,TRUE)</formula>
    </cfRule>
    <cfRule type="expression" dxfId="2456" priority="2556">
      <formula>IF(RIGHT(TEXT(AI129,"0.#"),1)=".",TRUE,FALSE)</formula>
    </cfRule>
  </conditionalFormatting>
  <conditionalFormatting sqref="Y839:Y866">
    <cfRule type="expression" dxfId="2455" priority="2553">
      <formula>IF(RIGHT(TEXT(Y839,"0.#"),1)=".",FALSE,TRUE)</formula>
    </cfRule>
    <cfRule type="expression" dxfId="2454" priority="2554">
      <formula>IF(RIGHT(TEXT(Y839,"0.#"),1)=".",TRUE,FALSE)</formula>
    </cfRule>
  </conditionalFormatting>
  <conditionalFormatting sqref="AU518">
    <cfRule type="expression" dxfId="2453" priority="1063">
      <formula>IF(RIGHT(TEXT(AU518,"0.#"),1)=".",FALSE,TRUE)</formula>
    </cfRule>
    <cfRule type="expression" dxfId="2452" priority="1064">
      <formula>IF(RIGHT(TEXT(AU518,"0.#"),1)=".",TRUE,FALSE)</formula>
    </cfRule>
  </conditionalFormatting>
  <conditionalFormatting sqref="AQ551">
    <cfRule type="expression" dxfId="2451" priority="839">
      <formula>IF(RIGHT(TEXT(AQ551,"0.#"),1)=".",FALSE,TRUE)</formula>
    </cfRule>
    <cfRule type="expression" dxfId="2450" priority="840">
      <formula>IF(RIGHT(TEXT(AQ551,"0.#"),1)=".",TRUE,FALSE)</formula>
    </cfRule>
  </conditionalFormatting>
  <conditionalFormatting sqref="AE556">
    <cfRule type="expression" dxfId="2449" priority="837">
      <formula>IF(RIGHT(TEXT(AE556,"0.#"),1)=".",FALSE,TRUE)</formula>
    </cfRule>
    <cfRule type="expression" dxfId="2448" priority="838">
      <formula>IF(RIGHT(TEXT(AE556,"0.#"),1)=".",TRUE,FALSE)</formula>
    </cfRule>
  </conditionalFormatting>
  <conditionalFormatting sqref="AE557">
    <cfRule type="expression" dxfId="2447" priority="835">
      <formula>IF(RIGHT(TEXT(AE557,"0.#"),1)=".",FALSE,TRUE)</formula>
    </cfRule>
    <cfRule type="expression" dxfId="2446" priority="836">
      <formula>IF(RIGHT(TEXT(AE557,"0.#"),1)=".",TRUE,FALSE)</formula>
    </cfRule>
  </conditionalFormatting>
  <conditionalFormatting sqref="AE558">
    <cfRule type="expression" dxfId="2445" priority="833">
      <formula>IF(RIGHT(TEXT(AE558,"0.#"),1)=".",FALSE,TRUE)</formula>
    </cfRule>
    <cfRule type="expression" dxfId="2444" priority="834">
      <formula>IF(RIGHT(TEXT(AE558,"0.#"),1)=".",TRUE,FALSE)</formula>
    </cfRule>
  </conditionalFormatting>
  <conditionalFormatting sqref="AM556">
    <cfRule type="expression" dxfId="2443" priority="831">
      <formula>IF(RIGHT(TEXT(AM556,"0.#"),1)=".",FALSE,TRUE)</formula>
    </cfRule>
    <cfRule type="expression" dxfId="2442" priority="832">
      <formula>IF(RIGHT(TEXT(AM556,"0.#"),1)=".",TRUE,FALSE)</formula>
    </cfRule>
  </conditionalFormatting>
  <conditionalFormatting sqref="AM557">
    <cfRule type="expression" dxfId="2441" priority="829">
      <formula>IF(RIGHT(TEXT(AM557,"0.#"),1)=".",FALSE,TRUE)</formula>
    </cfRule>
    <cfRule type="expression" dxfId="2440" priority="830">
      <formula>IF(RIGHT(TEXT(AM557,"0.#"),1)=".",TRUE,FALSE)</formula>
    </cfRule>
  </conditionalFormatting>
  <conditionalFormatting sqref="AM558">
    <cfRule type="expression" dxfId="2439" priority="827">
      <formula>IF(RIGHT(TEXT(AM558,"0.#"),1)=".",FALSE,TRUE)</formula>
    </cfRule>
    <cfRule type="expression" dxfId="2438" priority="828">
      <formula>IF(RIGHT(TEXT(AM558,"0.#"),1)=".",TRUE,FALSE)</formula>
    </cfRule>
  </conditionalFormatting>
  <conditionalFormatting sqref="AU556">
    <cfRule type="expression" dxfId="2437" priority="825">
      <formula>IF(RIGHT(TEXT(AU556,"0.#"),1)=".",FALSE,TRUE)</formula>
    </cfRule>
    <cfRule type="expression" dxfId="2436" priority="826">
      <formula>IF(RIGHT(TEXT(AU556,"0.#"),1)=".",TRUE,FALSE)</formula>
    </cfRule>
  </conditionalFormatting>
  <conditionalFormatting sqref="AU557">
    <cfRule type="expression" dxfId="2435" priority="823">
      <formula>IF(RIGHT(TEXT(AU557,"0.#"),1)=".",FALSE,TRUE)</formula>
    </cfRule>
    <cfRule type="expression" dxfId="2434" priority="824">
      <formula>IF(RIGHT(TEXT(AU557,"0.#"),1)=".",TRUE,FALSE)</formula>
    </cfRule>
  </conditionalFormatting>
  <conditionalFormatting sqref="AU558">
    <cfRule type="expression" dxfId="2433" priority="821">
      <formula>IF(RIGHT(TEXT(AU558,"0.#"),1)=".",FALSE,TRUE)</formula>
    </cfRule>
    <cfRule type="expression" dxfId="2432" priority="822">
      <formula>IF(RIGHT(TEXT(AU558,"0.#"),1)=".",TRUE,FALSE)</formula>
    </cfRule>
  </conditionalFormatting>
  <conditionalFormatting sqref="AI556">
    <cfRule type="expression" dxfId="2431" priority="819">
      <formula>IF(RIGHT(TEXT(AI556,"0.#"),1)=".",FALSE,TRUE)</formula>
    </cfRule>
    <cfRule type="expression" dxfId="2430" priority="820">
      <formula>IF(RIGHT(TEXT(AI556,"0.#"),1)=".",TRUE,FALSE)</formula>
    </cfRule>
  </conditionalFormatting>
  <conditionalFormatting sqref="AI557">
    <cfRule type="expression" dxfId="2429" priority="817">
      <formula>IF(RIGHT(TEXT(AI557,"0.#"),1)=".",FALSE,TRUE)</formula>
    </cfRule>
    <cfRule type="expression" dxfId="2428" priority="818">
      <formula>IF(RIGHT(TEXT(AI557,"0.#"),1)=".",TRUE,FALSE)</formula>
    </cfRule>
  </conditionalFormatting>
  <conditionalFormatting sqref="AI558">
    <cfRule type="expression" dxfId="2427" priority="815">
      <formula>IF(RIGHT(TEXT(AI558,"0.#"),1)=".",FALSE,TRUE)</formula>
    </cfRule>
    <cfRule type="expression" dxfId="2426" priority="816">
      <formula>IF(RIGHT(TEXT(AI558,"0.#"),1)=".",TRUE,FALSE)</formula>
    </cfRule>
  </conditionalFormatting>
  <conditionalFormatting sqref="AQ557">
    <cfRule type="expression" dxfId="2425" priority="813">
      <formula>IF(RIGHT(TEXT(AQ557,"0.#"),1)=".",FALSE,TRUE)</formula>
    </cfRule>
    <cfRule type="expression" dxfId="2424" priority="814">
      <formula>IF(RIGHT(TEXT(AQ557,"0.#"),1)=".",TRUE,FALSE)</formula>
    </cfRule>
  </conditionalFormatting>
  <conditionalFormatting sqref="AQ558">
    <cfRule type="expression" dxfId="2423" priority="811">
      <formula>IF(RIGHT(TEXT(AQ558,"0.#"),1)=".",FALSE,TRUE)</formula>
    </cfRule>
    <cfRule type="expression" dxfId="2422" priority="812">
      <formula>IF(RIGHT(TEXT(AQ558,"0.#"),1)=".",TRUE,FALSE)</formula>
    </cfRule>
  </conditionalFormatting>
  <conditionalFormatting sqref="AQ556">
    <cfRule type="expression" dxfId="2421" priority="809">
      <formula>IF(RIGHT(TEXT(AQ556,"0.#"),1)=".",FALSE,TRUE)</formula>
    </cfRule>
    <cfRule type="expression" dxfId="2420" priority="810">
      <formula>IF(RIGHT(TEXT(AQ556,"0.#"),1)=".",TRUE,FALSE)</formula>
    </cfRule>
  </conditionalFormatting>
  <conditionalFormatting sqref="AE561">
    <cfRule type="expression" dxfId="2419" priority="807">
      <formula>IF(RIGHT(TEXT(AE561,"0.#"),1)=".",FALSE,TRUE)</formula>
    </cfRule>
    <cfRule type="expression" dxfId="2418" priority="808">
      <formula>IF(RIGHT(TEXT(AE561,"0.#"),1)=".",TRUE,FALSE)</formula>
    </cfRule>
  </conditionalFormatting>
  <conditionalFormatting sqref="AE562">
    <cfRule type="expression" dxfId="2417" priority="805">
      <formula>IF(RIGHT(TEXT(AE562,"0.#"),1)=".",FALSE,TRUE)</formula>
    </cfRule>
    <cfRule type="expression" dxfId="2416" priority="806">
      <formula>IF(RIGHT(TEXT(AE562,"0.#"),1)=".",TRUE,FALSE)</formula>
    </cfRule>
  </conditionalFormatting>
  <conditionalFormatting sqref="AE563">
    <cfRule type="expression" dxfId="2415" priority="803">
      <formula>IF(RIGHT(TEXT(AE563,"0.#"),1)=".",FALSE,TRUE)</formula>
    </cfRule>
    <cfRule type="expression" dxfId="2414" priority="804">
      <formula>IF(RIGHT(TEXT(AE563,"0.#"),1)=".",TRUE,FALSE)</formula>
    </cfRule>
  </conditionalFormatting>
  <conditionalFormatting sqref="AM561">
    <cfRule type="expression" dxfId="2413" priority="801">
      <formula>IF(RIGHT(TEXT(AM561,"0.#"),1)=".",FALSE,TRUE)</formula>
    </cfRule>
    <cfRule type="expression" dxfId="2412" priority="802">
      <formula>IF(RIGHT(TEXT(AM561,"0.#"),1)=".",TRUE,FALSE)</formula>
    </cfRule>
  </conditionalFormatting>
  <conditionalFormatting sqref="AL1102:AO1131">
    <cfRule type="expression" dxfId="2411" priority="2459">
      <formula>IF(AND(AL1102&gt;=0, RIGHT(TEXT(AL1102,"0.#"),1)&lt;&gt;"."),TRUE,FALSE)</formula>
    </cfRule>
    <cfRule type="expression" dxfId="2410" priority="2460">
      <formula>IF(AND(AL1102&gt;=0, RIGHT(TEXT(AL1102,"0.#"),1)="."),TRUE,FALSE)</formula>
    </cfRule>
    <cfRule type="expression" dxfId="2409" priority="2461">
      <formula>IF(AND(AL1102&lt;0, RIGHT(TEXT(AL1102,"0.#"),1)&lt;&gt;"."),TRUE,FALSE)</formula>
    </cfRule>
    <cfRule type="expression" dxfId="2408" priority="2462">
      <formula>IF(AND(AL1102&lt;0, RIGHT(TEXT(AL1102,"0.#"),1)="."),TRUE,FALSE)</formula>
    </cfRule>
  </conditionalFormatting>
  <conditionalFormatting sqref="Y1102:Y1131">
    <cfRule type="expression" dxfId="2407" priority="2457">
      <formula>IF(RIGHT(TEXT(Y1102,"0.#"),1)=".",FALSE,TRUE)</formula>
    </cfRule>
    <cfRule type="expression" dxfId="2406" priority="2458">
      <formula>IF(RIGHT(TEXT(Y1102,"0.#"),1)=".",TRUE,FALSE)</formula>
    </cfRule>
  </conditionalFormatting>
  <conditionalFormatting sqref="AI562">
    <cfRule type="expression" dxfId="2405" priority="787">
      <formula>IF(RIGHT(TEXT(AI562,"0.#"),1)=".",FALSE,TRUE)</formula>
    </cfRule>
    <cfRule type="expression" dxfId="2404" priority="788">
      <formula>IF(RIGHT(TEXT(AI562,"0.#"),1)=".",TRUE,FALSE)</formula>
    </cfRule>
  </conditionalFormatting>
  <conditionalFormatting sqref="AQ553">
    <cfRule type="expression" dxfId="2403" priority="841">
      <formula>IF(RIGHT(TEXT(AQ553,"0.#"),1)=".",FALSE,TRUE)</formula>
    </cfRule>
    <cfRule type="expression" dxfId="2402" priority="842">
      <formula>IF(RIGHT(TEXT(AQ553,"0.#"),1)=".",TRUE,FALSE)</formula>
    </cfRule>
  </conditionalFormatting>
  <conditionalFormatting sqref="AI552">
    <cfRule type="expression" dxfId="2401" priority="847">
      <formula>IF(RIGHT(TEXT(AI552,"0.#"),1)=".",FALSE,TRUE)</formula>
    </cfRule>
    <cfRule type="expression" dxfId="2400" priority="848">
      <formula>IF(RIGHT(TEXT(AI552,"0.#"),1)=".",TRUE,FALSE)</formula>
    </cfRule>
  </conditionalFormatting>
  <conditionalFormatting sqref="AU552">
    <cfRule type="expression" dxfId="2399" priority="853">
      <formula>IF(RIGHT(TEXT(AU552,"0.#"),1)=".",FALSE,TRUE)</formula>
    </cfRule>
    <cfRule type="expression" dxfId="2398" priority="854">
      <formula>IF(RIGHT(TEXT(AU552,"0.#"),1)=".",TRUE,FALSE)</formula>
    </cfRule>
  </conditionalFormatting>
  <conditionalFormatting sqref="AM552">
    <cfRule type="expression" dxfId="2397" priority="859">
      <formula>IF(RIGHT(TEXT(AM552,"0.#"),1)=".",FALSE,TRUE)</formula>
    </cfRule>
    <cfRule type="expression" dxfId="2396" priority="860">
      <formula>IF(RIGHT(TEXT(AM552,"0.#"),1)=".",TRUE,FALSE)</formula>
    </cfRule>
  </conditionalFormatting>
  <conditionalFormatting sqref="AE552">
    <cfRule type="expression" dxfId="2395" priority="865">
      <formula>IF(RIGHT(TEXT(AE552,"0.#"),1)=".",FALSE,TRUE)</formula>
    </cfRule>
    <cfRule type="expression" dxfId="2394" priority="866">
      <formula>IF(RIGHT(TEXT(AE552,"0.#"),1)=".",TRUE,FALSE)</formula>
    </cfRule>
  </conditionalFormatting>
  <conditionalFormatting sqref="AQ548">
    <cfRule type="expression" dxfId="2393" priority="871">
      <formula>IF(RIGHT(TEXT(AQ548,"0.#"),1)=".",FALSE,TRUE)</formula>
    </cfRule>
    <cfRule type="expression" dxfId="2392" priority="872">
      <formula>IF(RIGHT(TEXT(AQ548,"0.#"),1)=".",TRUE,FALSE)</formula>
    </cfRule>
  </conditionalFormatting>
  <conditionalFormatting sqref="AL837:AO838">
    <cfRule type="expression" dxfId="2391" priority="2411">
      <formula>IF(AND(AL837&gt;=0, RIGHT(TEXT(AL837,"0.#"),1)&lt;&gt;"."),TRUE,FALSE)</formula>
    </cfRule>
    <cfRule type="expression" dxfId="2390" priority="2412">
      <formula>IF(AND(AL837&gt;=0, RIGHT(TEXT(AL837,"0.#"),1)="."),TRUE,FALSE)</formula>
    </cfRule>
    <cfRule type="expression" dxfId="2389" priority="2413">
      <formula>IF(AND(AL837&lt;0, RIGHT(TEXT(AL837,"0.#"),1)&lt;&gt;"."),TRUE,FALSE)</formula>
    </cfRule>
    <cfRule type="expression" dxfId="2388" priority="2414">
      <formula>IF(AND(AL837&lt;0, RIGHT(TEXT(AL837,"0.#"),1)="."),TRUE,FALSE)</formula>
    </cfRule>
  </conditionalFormatting>
  <conditionalFormatting sqref="Y837:Y838">
    <cfRule type="expression" dxfId="2387" priority="2409">
      <formula>IF(RIGHT(TEXT(Y837,"0.#"),1)=".",FALSE,TRUE)</formula>
    </cfRule>
    <cfRule type="expression" dxfId="2386" priority="2410">
      <formula>IF(RIGHT(TEXT(Y837,"0.#"),1)=".",TRUE,FALSE)</formula>
    </cfRule>
  </conditionalFormatting>
  <conditionalFormatting sqref="AE492">
    <cfRule type="expression" dxfId="2385" priority="1197">
      <formula>IF(RIGHT(TEXT(AE492,"0.#"),1)=".",FALSE,TRUE)</formula>
    </cfRule>
    <cfRule type="expression" dxfId="2384" priority="1198">
      <formula>IF(RIGHT(TEXT(AE492,"0.#"),1)=".",TRUE,FALSE)</formula>
    </cfRule>
  </conditionalFormatting>
  <conditionalFormatting sqref="AE493">
    <cfRule type="expression" dxfId="2383" priority="1195">
      <formula>IF(RIGHT(TEXT(AE493,"0.#"),1)=".",FALSE,TRUE)</formula>
    </cfRule>
    <cfRule type="expression" dxfId="2382" priority="1196">
      <formula>IF(RIGHT(TEXT(AE493,"0.#"),1)=".",TRUE,FALSE)</formula>
    </cfRule>
  </conditionalFormatting>
  <conditionalFormatting sqref="AE494">
    <cfRule type="expression" dxfId="2381" priority="1193">
      <formula>IF(RIGHT(TEXT(AE494,"0.#"),1)=".",FALSE,TRUE)</formula>
    </cfRule>
    <cfRule type="expression" dxfId="2380" priority="1194">
      <formula>IF(RIGHT(TEXT(AE494,"0.#"),1)=".",TRUE,FALSE)</formula>
    </cfRule>
  </conditionalFormatting>
  <conditionalFormatting sqref="AM492">
    <cfRule type="expression" dxfId="2379" priority="1191">
      <formula>IF(RIGHT(TEXT(AM492,"0.#"),1)=".",FALSE,TRUE)</formula>
    </cfRule>
    <cfRule type="expression" dxfId="2378" priority="1192">
      <formula>IF(RIGHT(TEXT(AM492,"0.#"),1)=".",TRUE,FALSE)</formula>
    </cfRule>
  </conditionalFormatting>
  <conditionalFormatting sqref="AM493">
    <cfRule type="expression" dxfId="2377" priority="1189">
      <formula>IF(RIGHT(TEXT(AM493,"0.#"),1)=".",FALSE,TRUE)</formula>
    </cfRule>
    <cfRule type="expression" dxfId="2376" priority="1190">
      <formula>IF(RIGHT(TEXT(AM493,"0.#"),1)=".",TRUE,FALSE)</formula>
    </cfRule>
  </conditionalFormatting>
  <conditionalFormatting sqref="AQ493">
    <cfRule type="expression" dxfId="2375" priority="1173">
      <formula>IF(RIGHT(TEXT(AQ493,"0.#"),1)=".",FALSE,TRUE)</formula>
    </cfRule>
    <cfRule type="expression" dxfId="2374" priority="1174">
      <formula>IF(RIGHT(TEXT(AQ493,"0.#"),1)=".",TRUE,FALSE)</formula>
    </cfRule>
  </conditionalFormatting>
  <conditionalFormatting sqref="AI493">
    <cfRule type="expression" dxfId="2373" priority="1177">
      <formula>IF(RIGHT(TEXT(AI493,"0.#"),1)=".",FALSE,TRUE)</formula>
    </cfRule>
    <cfRule type="expression" dxfId="2372" priority="1178">
      <formula>IF(RIGHT(TEXT(AI493,"0.#"),1)=".",TRUE,FALSE)</formula>
    </cfRule>
  </conditionalFormatting>
  <conditionalFormatting sqref="AI494">
    <cfRule type="expression" dxfId="2371" priority="1175">
      <formula>IF(RIGHT(TEXT(AI494,"0.#"),1)=".",FALSE,TRUE)</formula>
    </cfRule>
    <cfRule type="expression" dxfId="2370" priority="1176">
      <formula>IF(RIGHT(TEXT(AI494,"0.#"),1)=".",TRUE,FALSE)</formula>
    </cfRule>
  </conditionalFormatting>
  <conditionalFormatting sqref="AM494">
    <cfRule type="expression" dxfId="2369" priority="1187">
      <formula>IF(RIGHT(TEXT(AM494,"0.#"),1)=".",FALSE,TRUE)</formula>
    </cfRule>
    <cfRule type="expression" dxfId="2368" priority="1188">
      <formula>IF(RIGHT(TEXT(AM494,"0.#"),1)=".",TRUE,FALSE)</formula>
    </cfRule>
  </conditionalFormatting>
  <conditionalFormatting sqref="AQ494">
    <cfRule type="expression" dxfId="2367" priority="1171">
      <formula>IF(RIGHT(TEXT(AQ494,"0.#"),1)=".",FALSE,TRUE)</formula>
    </cfRule>
    <cfRule type="expression" dxfId="2366" priority="1172">
      <formula>IF(RIGHT(TEXT(AQ494,"0.#"),1)=".",TRUE,FALSE)</formula>
    </cfRule>
  </conditionalFormatting>
  <conditionalFormatting sqref="AQ492">
    <cfRule type="expression" dxfId="2365" priority="1169">
      <formula>IF(RIGHT(TEXT(AQ492,"0.#"),1)=".",FALSE,TRUE)</formula>
    </cfRule>
    <cfRule type="expression" dxfId="2364" priority="1170">
      <formula>IF(RIGHT(TEXT(AQ492,"0.#"),1)=".",TRUE,FALSE)</formula>
    </cfRule>
  </conditionalFormatting>
  <conditionalFormatting sqref="AU494">
    <cfRule type="expression" dxfId="2363" priority="1181">
      <formula>IF(RIGHT(TEXT(AU494,"0.#"),1)=".",FALSE,TRUE)</formula>
    </cfRule>
    <cfRule type="expression" dxfId="2362" priority="1182">
      <formula>IF(RIGHT(TEXT(AU494,"0.#"),1)=".",TRUE,FALSE)</formula>
    </cfRule>
  </conditionalFormatting>
  <conditionalFormatting sqref="AU492">
    <cfRule type="expression" dxfId="2361" priority="1185">
      <formula>IF(RIGHT(TEXT(AU492,"0.#"),1)=".",FALSE,TRUE)</formula>
    </cfRule>
    <cfRule type="expression" dxfId="2360" priority="1186">
      <formula>IF(RIGHT(TEXT(AU492,"0.#"),1)=".",TRUE,FALSE)</formula>
    </cfRule>
  </conditionalFormatting>
  <conditionalFormatting sqref="AU493">
    <cfRule type="expression" dxfId="2359" priority="1183">
      <formula>IF(RIGHT(TEXT(AU493,"0.#"),1)=".",FALSE,TRUE)</formula>
    </cfRule>
    <cfRule type="expression" dxfId="2358" priority="1184">
      <formula>IF(RIGHT(TEXT(AU493,"0.#"),1)=".",TRUE,FALSE)</formula>
    </cfRule>
  </conditionalFormatting>
  <conditionalFormatting sqref="AU583">
    <cfRule type="expression" dxfId="2357" priority="701">
      <formula>IF(RIGHT(TEXT(AU583,"0.#"),1)=".",FALSE,TRUE)</formula>
    </cfRule>
    <cfRule type="expression" dxfId="2356" priority="702">
      <formula>IF(RIGHT(TEXT(AU583,"0.#"),1)=".",TRUE,FALSE)</formula>
    </cfRule>
  </conditionalFormatting>
  <conditionalFormatting sqref="AI492">
    <cfRule type="expression" dxfId="2355" priority="1179">
      <formula>IF(RIGHT(TEXT(AI492,"0.#"),1)=".",FALSE,TRUE)</formula>
    </cfRule>
    <cfRule type="expression" dxfId="2354" priority="1180">
      <formula>IF(RIGHT(TEXT(AI492,"0.#"),1)=".",TRUE,FALSE)</formula>
    </cfRule>
  </conditionalFormatting>
  <conditionalFormatting sqref="AU582">
    <cfRule type="expression" dxfId="2353" priority="703">
      <formula>IF(RIGHT(TEXT(AU582,"0.#"),1)=".",FALSE,TRUE)</formula>
    </cfRule>
    <cfRule type="expression" dxfId="2352" priority="704">
      <formula>IF(RIGHT(TEXT(AU582,"0.#"),1)=".",TRUE,FALSE)</formula>
    </cfRule>
  </conditionalFormatting>
  <conditionalFormatting sqref="AI583">
    <cfRule type="expression" dxfId="2351" priority="695">
      <formula>IF(RIGHT(TEXT(AI583,"0.#"),1)=".",FALSE,TRUE)</formula>
    </cfRule>
    <cfRule type="expression" dxfId="2350" priority="696">
      <formula>IF(RIGHT(TEXT(AI583,"0.#"),1)=".",TRUE,FALSE)</formula>
    </cfRule>
  </conditionalFormatting>
  <conditionalFormatting sqref="AI581">
    <cfRule type="expression" dxfId="2349" priority="699">
      <formula>IF(RIGHT(TEXT(AI581,"0.#"),1)=".",FALSE,TRUE)</formula>
    </cfRule>
    <cfRule type="expression" dxfId="2348" priority="700">
      <formula>IF(RIGHT(TEXT(AI581,"0.#"),1)=".",TRUE,FALSE)</formula>
    </cfRule>
  </conditionalFormatting>
  <conditionalFormatting sqref="AI582">
    <cfRule type="expression" dxfId="2347" priority="697">
      <formula>IF(RIGHT(TEXT(AI582,"0.#"),1)=".",FALSE,TRUE)</formula>
    </cfRule>
    <cfRule type="expression" dxfId="2346" priority="698">
      <formula>IF(RIGHT(TEXT(AI582,"0.#"),1)=".",TRUE,FALSE)</formula>
    </cfRule>
  </conditionalFormatting>
  <conditionalFormatting sqref="AE499">
    <cfRule type="expression" dxfId="2345" priority="1163">
      <formula>IF(RIGHT(TEXT(AE499,"0.#"),1)=".",FALSE,TRUE)</formula>
    </cfRule>
    <cfRule type="expression" dxfId="2344" priority="1164">
      <formula>IF(RIGHT(TEXT(AE499,"0.#"),1)=".",TRUE,FALSE)</formula>
    </cfRule>
  </conditionalFormatting>
  <conditionalFormatting sqref="AE497">
    <cfRule type="expression" dxfId="2343" priority="1167">
      <formula>IF(RIGHT(TEXT(AE497,"0.#"),1)=".",FALSE,TRUE)</formula>
    </cfRule>
    <cfRule type="expression" dxfId="2342" priority="1168">
      <formula>IF(RIGHT(TEXT(AE497,"0.#"),1)=".",TRUE,FALSE)</formula>
    </cfRule>
  </conditionalFormatting>
  <conditionalFormatting sqref="AE498">
    <cfRule type="expression" dxfId="2341" priority="1165">
      <formula>IF(RIGHT(TEXT(AE498,"0.#"),1)=".",FALSE,TRUE)</formula>
    </cfRule>
    <cfRule type="expression" dxfId="2340" priority="1166">
      <formula>IF(RIGHT(TEXT(AE498,"0.#"),1)=".",TRUE,FALSE)</formula>
    </cfRule>
  </conditionalFormatting>
  <conditionalFormatting sqref="AM499">
    <cfRule type="expression" dxfId="2339" priority="1157">
      <formula>IF(RIGHT(TEXT(AM499,"0.#"),1)=".",FALSE,TRUE)</formula>
    </cfRule>
    <cfRule type="expression" dxfId="2338" priority="1158">
      <formula>IF(RIGHT(TEXT(AM499,"0.#"),1)=".",TRUE,FALSE)</formula>
    </cfRule>
  </conditionalFormatting>
  <conditionalFormatting sqref="AM497">
    <cfRule type="expression" dxfId="2337" priority="1161">
      <formula>IF(RIGHT(TEXT(AM497,"0.#"),1)=".",FALSE,TRUE)</formula>
    </cfRule>
    <cfRule type="expression" dxfId="2336" priority="1162">
      <formula>IF(RIGHT(TEXT(AM497,"0.#"),1)=".",TRUE,FALSE)</formula>
    </cfRule>
  </conditionalFormatting>
  <conditionalFormatting sqref="AM498">
    <cfRule type="expression" dxfId="2335" priority="1159">
      <formula>IF(RIGHT(TEXT(AM498,"0.#"),1)=".",FALSE,TRUE)</formula>
    </cfRule>
    <cfRule type="expression" dxfId="2334" priority="1160">
      <formula>IF(RIGHT(TEXT(AM498,"0.#"),1)=".",TRUE,FALSE)</formula>
    </cfRule>
  </conditionalFormatting>
  <conditionalFormatting sqref="AU499">
    <cfRule type="expression" dxfId="2333" priority="1151">
      <formula>IF(RIGHT(TEXT(AU499,"0.#"),1)=".",FALSE,TRUE)</formula>
    </cfRule>
    <cfRule type="expression" dxfId="2332" priority="1152">
      <formula>IF(RIGHT(TEXT(AU499,"0.#"),1)=".",TRUE,FALSE)</formula>
    </cfRule>
  </conditionalFormatting>
  <conditionalFormatting sqref="AU497">
    <cfRule type="expression" dxfId="2331" priority="1155">
      <formula>IF(RIGHT(TEXT(AU497,"0.#"),1)=".",FALSE,TRUE)</formula>
    </cfRule>
    <cfRule type="expression" dxfId="2330" priority="1156">
      <formula>IF(RIGHT(TEXT(AU497,"0.#"),1)=".",TRUE,FALSE)</formula>
    </cfRule>
  </conditionalFormatting>
  <conditionalFormatting sqref="AU498">
    <cfRule type="expression" dxfId="2329" priority="1153">
      <formula>IF(RIGHT(TEXT(AU498,"0.#"),1)=".",FALSE,TRUE)</formula>
    </cfRule>
    <cfRule type="expression" dxfId="2328" priority="1154">
      <formula>IF(RIGHT(TEXT(AU498,"0.#"),1)=".",TRUE,FALSE)</formula>
    </cfRule>
  </conditionalFormatting>
  <conditionalFormatting sqref="AI499">
    <cfRule type="expression" dxfId="2327" priority="1145">
      <formula>IF(RIGHT(TEXT(AI499,"0.#"),1)=".",FALSE,TRUE)</formula>
    </cfRule>
    <cfRule type="expression" dxfId="2326" priority="1146">
      <formula>IF(RIGHT(TEXT(AI499,"0.#"),1)=".",TRUE,FALSE)</formula>
    </cfRule>
  </conditionalFormatting>
  <conditionalFormatting sqref="AI497">
    <cfRule type="expression" dxfId="2325" priority="1149">
      <formula>IF(RIGHT(TEXT(AI497,"0.#"),1)=".",FALSE,TRUE)</formula>
    </cfRule>
    <cfRule type="expression" dxfId="2324" priority="1150">
      <formula>IF(RIGHT(TEXT(AI497,"0.#"),1)=".",TRUE,FALSE)</formula>
    </cfRule>
  </conditionalFormatting>
  <conditionalFormatting sqref="AI498">
    <cfRule type="expression" dxfId="2323" priority="1147">
      <formula>IF(RIGHT(TEXT(AI498,"0.#"),1)=".",FALSE,TRUE)</formula>
    </cfRule>
    <cfRule type="expression" dxfId="2322" priority="1148">
      <formula>IF(RIGHT(TEXT(AI498,"0.#"),1)=".",TRUE,FALSE)</formula>
    </cfRule>
  </conditionalFormatting>
  <conditionalFormatting sqref="AQ497">
    <cfRule type="expression" dxfId="2321" priority="1139">
      <formula>IF(RIGHT(TEXT(AQ497,"0.#"),1)=".",FALSE,TRUE)</formula>
    </cfRule>
    <cfRule type="expression" dxfId="2320" priority="1140">
      <formula>IF(RIGHT(TEXT(AQ497,"0.#"),1)=".",TRUE,FALSE)</formula>
    </cfRule>
  </conditionalFormatting>
  <conditionalFormatting sqref="AQ498">
    <cfRule type="expression" dxfId="2319" priority="1143">
      <formula>IF(RIGHT(TEXT(AQ498,"0.#"),1)=".",FALSE,TRUE)</formula>
    </cfRule>
    <cfRule type="expression" dxfId="2318" priority="1144">
      <formula>IF(RIGHT(TEXT(AQ498,"0.#"),1)=".",TRUE,FALSE)</formula>
    </cfRule>
  </conditionalFormatting>
  <conditionalFormatting sqref="AQ499">
    <cfRule type="expression" dxfId="2317" priority="1141">
      <formula>IF(RIGHT(TEXT(AQ499,"0.#"),1)=".",FALSE,TRUE)</formula>
    </cfRule>
    <cfRule type="expression" dxfId="2316" priority="1142">
      <formula>IF(RIGHT(TEXT(AQ499,"0.#"),1)=".",TRUE,FALSE)</formula>
    </cfRule>
  </conditionalFormatting>
  <conditionalFormatting sqref="AE504">
    <cfRule type="expression" dxfId="2315" priority="1133">
      <formula>IF(RIGHT(TEXT(AE504,"0.#"),1)=".",FALSE,TRUE)</formula>
    </cfRule>
    <cfRule type="expression" dxfId="2314" priority="1134">
      <formula>IF(RIGHT(TEXT(AE504,"0.#"),1)=".",TRUE,FALSE)</formula>
    </cfRule>
  </conditionalFormatting>
  <conditionalFormatting sqref="AE502">
    <cfRule type="expression" dxfId="2313" priority="1137">
      <formula>IF(RIGHT(TEXT(AE502,"0.#"),1)=".",FALSE,TRUE)</formula>
    </cfRule>
    <cfRule type="expression" dxfId="2312" priority="1138">
      <formula>IF(RIGHT(TEXT(AE502,"0.#"),1)=".",TRUE,FALSE)</formula>
    </cfRule>
  </conditionalFormatting>
  <conditionalFormatting sqref="AE503">
    <cfRule type="expression" dxfId="2311" priority="1135">
      <formula>IF(RIGHT(TEXT(AE503,"0.#"),1)=".",FALSE,TRUE)</formula>
    </cfRule>
    <cfRule type="expression" dxfId="2310" priority="1136">
      <formula>IF(RIGHT(TEXT(AE503,"0.#"),1)=".",TRUE,FALSE)</formula>
    </cfRule>
  </conditionalFormatting>
  <conditionalFormatting sqref="AM504">
    <cfRule type="expression" dxfId="2309" priority="1127">
      <formula>IF(RIGHT(TEXT(AM504,"0.#"),1)=".",FALSE,TRUE)</formula>
    </cfRule>
    <cfRule type="expression" dxfId="2308" priority="1128">
      <formula>IF(RIGHT(TEXT(AM504,"0.#"),1)=".",TRUE,FALSE)</formula>
    </cfRule>
  </conditionalFormatting>
  <conditionalFormatting sqref="AM502">
    <cfRule type="expression" dxfId="2307" priority="1131">
      <formula>IF(RIGHT(TEXT(AM502,"0.#"),1)=".",FALSE,TRUE)</formula>
    </cfRule>
    <cfRule type="expression" dxfId="2306" priority="1132">
      <formula>IF(RIGHT(TEXT(AM502,"0.#"),1)=".",TRUE,FALSE)</formula>
    </cfRule>
  </conditionalFormatting>
  <conditionalFormatting sqref="AM503">
    <cfRule type="expression" dxfId="2305" priority="1129">
      <formula>IF(RIGHT(TEXT(AM503,"0.#"),1)=".",FALSE,TRUE)</formula>
    </cfRule>
    <cfRule type="expression" dxfId="2304" priority="1130">
      <formula>IF(RIGHT(TEXT(AM503,"0.#"),1)=".",TRUE,FALSE)</formula>
    </cfRule>
  </conditionalFormatting>
  <conditionalFormatting sqref="AU504">
    <cfRule type="expression" dxfId="2303" priority="1121">
      <formula>IF(RIGHT(TEXT(AU504,"0.#"),1)=".",FALSE,TRUE)</formula>
    </cfRule>
    <cfRule type="expression" dxfId="2302" priority="1122">
      <formula>IF(RIGHT(TEXT(AU504,"0.#"),1)=".",TRUE,FALSE)</formula>
    </cfRule>
  </conditionalFormatting>
  <conditionalFormatting sqref="AU502">
    <cfRule type="expression" dxfId="2301" priority="1125">
      <formula>IF(RIGHT(TEXT(AU502,"0.#"),1)=".",FALSE,TRUE)</formula>
    </cfRule>
    <cfRule type="expression" dxfId="2300" priority="1126">
      <formula>IF(RIGHT(TEXT(AU502,"0.#"),1)=".",TRUE,FALSE)</formula>
    </cfRule>
  </conditionalFormatting>
  <conditionalFormatting sqref="AU503">
    <cfRule type="expression" dxfId="2299" priority="1123">
      <formula>IF(RIGHT(TEXT(AU503,"0.#"),1)=".",FALSE,TRUE)</formula>
    </cfRule>
    <cfRule type="expression" dxfId="2298" priority="1124">
      <formula>IF(RIGHT(TEXT(AU503,"0.#"),1)=".",TRUE,FALSE)</formula>
    </cfRule>
  </conditionalFormatting>
  <conditionalFormatting sqref="AI504">
    <cfRule type="expression" dxfId="2297" priority="1115">
      <formula>IF(RIGHT(TEXT(AI504,"0.#"),1)=".",FALSE,TRUE)</formula>
    </cfRule>
    <cfRule type="expression" dxfId="2296" priority="1116">
      <formula>IF(RIGHT(TEXT(AI504,"0.#"),1)=".",TRUE,FALSE)</formula>
    </cfRule>
  </conditionalFormatting>
  <conditionalFormatting sqref="AI502">
    <cfRule type="expression" dxfId="2295" priority="1119">
      <formula>IF(RIGHT(TEXT(AI502,"0.#"),1)=".",FALSE,TRUE)</formula>
    </cfRule>
    <cfRule type="expression" dxfId="2294" priority="1120">
      <formula>IF(RIGHT(TEXT(AI502,"0.#"),1)=".",TRUE,FALSE)</formula>
    </cfRule>
  </conditionalFormatting>
  <conditionalFormatting sqref="AI503">
    <cfRule type="expression" dxfId="2293" priority="1117">
      <formula>IF(RIGHT(TEXT(AI503,"0.#"),1)=".",FALSE,TRUE)</formula>
    </cfRule>
    <cfRule type="expression" dxfId="2292" priority="1118">
      <formula>IF(RIGHT(TEXT(AI503,"0.#"),1)=".",TRUE,FALSE)</formula>
    </cfRule>
  </conditionalFormatting>
  <conditionalFormatting sqref="AQ502">
    <cfRule type="expression" dxfId="2291" priority="1109">
      <formula>IF(RIGHT(TEXT(AQ502,"0.#"),1)=".",FALSE,TRUE)</formula>
    </cfRule>
    <cfRule type="expression" dxfId="2290" priority="1110">
      <formula>IF(RIGHT(TEXT(AQ502,"0.#"),1)=".",TRUE,FALSE)</formula>
    </cfRule>
  </conditionalFormatting>
  <conditionalFormatting sqref="AQ503">
    <cfRule type="expression" dxfId="2289" priority="1113">
      <formula>IF(RIGHT(TEXT(AQ503,"0.#"),1)=".",FALSE,TRUE)</formula>
    </cfRule>
    <cfRule type="expression" dxfId="2288" priority="1114">
      <formula>IF(RIGHT(TEXT(AQ503,"0.#"),1)=".",TRUE,FALSE)</formula>
    </cfRule>
  </conditionalFormatting>
  <conditionalFormatting sqref="AQ504">
    <cfRule type="expression" dxfId="2287" priority="1111">
      <formula>IF(RIGHT(TEXT(AQ504,"0.#"),1)=".",FALSE,TRUE)</formula>
    </cfRule>
    <cfRule type="expression" dxfId="2286" priority="1112">
      <formula>IF(RIGHT(TEXT(AQ504,"0.#"),1)=".",TRUE,FALSE)</formula>
    </cfRule>
  </conditionalFormatting>
  <conditionalFormatting sqref="AE509">
    <cfRule type="expression" dxfId="2285" priority="1103">
      <formula>IF(RIGHT(TEXT(AE509,"0.#"),1)=".",FALSE,TRUE)</formula>
    </cfRule>
    <cfRule type="expression" dxfId="2284" priority="1104">
      <formula>IF(RIGHT(TEXT(AE509,"0.#"),1)=".",TRUE,FALSE)</formula>
    </cfRule>
  </conditionalFormatting>
  <conditionalFormatting sqref="AE507">
    <cfRule type="expression" dxfId="2283" priority="1107">
      <formula>IF(RIGHT(TEXT(AE507,"0.#"),1)=".",FALSE,TRUE)</formula>
    </cfRule>
    <cfRule type="expression" dxfId="2282" priority="1108">
      <formula>IF(RIGHT(TEXT(AE507,"0.#"),1)=".",TRUE,FALSE)</formula>
    </cfRule>
  </conditionalFormatting>
  <conditionalFormatting sqref="AE508">
    <cfRule type="expression" dxfId="2281" priority="1105">
      <formula>IF(RIGHT(TEXT(AE508,"0.#"),1)=".",FALSE,TRUE)</formula>
    </cfRule>
    <cfRule type="expression" dxfId="2280" priority="1106">
      <formula>IF(RIGHT(TEXT(AE508,"0.#"),1)=".",TRUE,FALSE)</formula>
    </cfRule>
  </conditionalFormatting>
  <conditionalFormatting sqref="AM509">
    <cfRule type="expression" dxfId="2279" priority="1097">
      <formula>IF(RIGHT(TEXT(AM509,"0.#"),1)=".",FALSE,TRUE)</formula>
    </cfRule>
    <cfRule type="expression" dxfId="2278" priority="1098">
      <formula>IF(RIGHT(TEXT(AM509,"0.#"),1)=".",TRUE,FALSE)</formula>
    </cfRule>
  </conditionalFormatting>
  <conditionalFormatting sqref="AM507">
    <cfRule type="expression" dxfId="2277" priority="1101">
      <formula>IF(RIGHT(TEXT(AM507,"0.#"),1)=".",FALSE,TRUE)</formula>
    </cfRule>
    <cfRule type="expression" dxfId="2276" priority="1102">
      <formula>IF(RIGHT(TEXT(AM507,"0.#"),1)=".",TRUE,FALSE)</formula>
    </cfRule>
  </conditionalFormatting>
  <conditionalFormatting sqref="AM508">
    <cfRule type="expression" dxfId="2275" priority="1099">
      <formula>IF(RIGHT(TEXT(AM508,"0.#"),1)=".",FALSE,TRUE)</formula>
    </cfRule>
    <cfRule type="expression" dxfId="2274" priority="1100">
      <formula>IF(RIGHT(TEXT(AM508,"0.#"),1)=".",TRUE,FALSE)</formula>
    </cfRule>
  </conditionalFormatting>
  <conditionalFormatting sqref="AU509">
    <cfRule type="expression" dxfId="2273" priority="1091">
      <formula>IF(RIGHT(TEXT(AU509,"0.#"),1)=".",FALSE,TRUE)</formula>
    </cfRule>
    <cfRule type="expression" dxfId="2272" priority="1092">
      <formula>IF(RIGHT(TEXT(AU509,"0.#"),1)=".",TRUE,FALSE)</formula>
    </cfRule>
  </conditionalFormatting>
  <conditionalFormatting sqref="AU507">
    <cfRule type="expression" dxfId="2271" priority="1095">
      <formula>IF(RIGHT(TEXT(AU507,"0.#"),1)=".",FALSE,TRUE)</formula>
    </cfRule>
    <cfRule type="expression" dxfId="2270" priority="1096">
      <formula>IF(RIGHT(TEXT(AU507,"0.#"),1)=".",TRUE,FALSE)</formula>
    </cfRule>
  </conditionalFormatting>
  <conditionalFormatting sqref="AU508">
    <cfRule type="expression" dxfId="2269" priority="1093">
      <formula>IF(RIGHT(TEXT(AU508,"0.#"),1)=".",FALSE,TRUE)</formula>
    </cfRule>
    <cfRule type="expression" dxfId="2268" priority="1094">
      <formula>IF(RIGHT(TEXT(AU508,"0.#"),1)=".",TRUE,FALSE)</formula>
    </cfRule>
  </conditionalFormatting>
  <conditionalFormatting sqref="AI509">
    <cfRule type="expression" dxfId="2267" priority="1085">
      <formula>IF(RIGHT(TEXT(AI509,"0.#"),1)=".",FALSE,TRUE)</formula>
    </cfRule>
    <cfRule type="expression" dxfId="2266" priority="1086">
      <formula>IF(RIGHT(TEXT(AI509,"0.#"),1)=".",TRUE,FALSE)</formula>
    </cfRule>
  </conditionalFormatting>
  <conditionalFormatting sqref="AI507">
    <cfRule type="expression" dxfId="2265" priority="1089">
      <formula>IF(RIGHT(TEXT(AI507,"0.#"),1)=".",FALSE,TRUE)</formula>
    </cfRule>
    <cfRule type="expression" dxfId="2264" priority="1090">
      <formula>IF(RIGHT(TEXT(AI507,"0.#"),1)=".",TRUE,FALSE)</formula>
    </cfRule>
  </conditionalFormatting>
  <conditionalFormatting sqref="AI508">
    <cfRule type="expression" dxfId="2263" priority="1087">
      <formula>IF(RIGHT(TEXT(AI508,"0.#"),1)=".",FALSE,TRUE)</formula>
    </cfRule>
    <cfRule type="expression" dxfId="2262" priority="1088">
      <formula>IF(RIGHT(TEXT(AI508,"0.#"),1)=".",TRUE,FALSE)</formula>
    </cfRule>
  </conditionalFormatting>
  <conditionalFormatting sqref="AQ507">
    <cfRule type="expression" dxfId="2261" priority="1079">
      <formula>IF(RIGHT(TEXT(AQ507,"0.#"),1)=".",FALSE,TRUE)</formula>
    </cfRule>
    <cfRule type="expression" dxfId="2260" priority="1080">
      <formula>IF(RIGHT(TEXT(AQ507,"0.#"),1)=".",TRUE,FALSE)</formula>
    </cfRule>
  </conditionalFormatting>
  <conditionalFormatting sqref="AQ508">
    <cfRule type="expression" dxfId="2259" priority="1083">
      <formula>IF(RIGHT(TEXT(AQ508,"0.#"),1)=".",FALSE,TRUE)</formula>
    </cfRule>
    <cfRule type="expression" dxfId="2258" priority="1084">
      <formula>IF(RIGHT(TEXT(AQ508,"0.#"),1)=".",TRUE,FALSE)</formula>
    </cfRule>
  </conditionalFormatting>
  <conditionalFormatting sqref="AQ509">
    <cfRule type="expression" dxfId="2257" priority="1081">
      <formula>IF(RIGHT(TEXT(AQ509,"0.#"),1)=".",FALSE,TRUE)</formula>
    </cfRule>
    <cfRule type="expression" dxfId="2256" priority="1082">
      <formula>IF(RIGHT(TEXT(AQ509,"0.#"),1)=".",TRUE,FALSE)</formula>
    </cfRule>
  </conditionalFormatting>
  <conditionalFormatting sqref="AE465">
    <cfRule type="expression" dxfId="2255" priority="1373">
      <formula>IF(RIGHT(TEXT(AE465,"0.#"),1)=".",FALSE,TRUE)</formula>
    </cfRule>
    <cfRule type="expression" dxfId="2254" priority="1374">
      <formula>IF(RIGHT(TEXT(AE465,"0.#"),1)=".",TRUE,FALSE)</formula>
    </cfRule>
  </conditionalFormatting>
  <conditionalFormatting sqref="AE463">
    <cfRule type="expression" dxfId="2253" priority="1377">
      <formula>IF(RIGHT(TEXT(AE463,"0.#"),1)=".",FALSE,TRUE)</formula>
    </cfRule>
    <cfRule type="expression" dxfId="2252" priority="1378">
      <formula>IF(RIGHT(TEXT(AE463,"0.#"),1)=".",TRUE,FALSE)</formula>
    </cfRule>
  </conditionalFormatting>
  <conditionalFormatting sqref="AE464">
    <cfRule type="expression" dxfId="2251" priority="1375">
      <formula>IF(RIGHT(TEXT(AE464,"0.#"),1)=".",FALSE,TRUE)</formula>
    </cfRule>
    <cfRule type="expression" dxfId="2250" priority="1376">
      <formula>IF(RIGHT(TEXT(AE464,"0.#"),1)=".",TRUE,FALSE)</formula>
    </cfRule>
  </conditionalFormatting>
  <conditionalFormatting sqref="AM465">
    <cfRule type="expression" dxfId="2249" priority="1367">
      <formula>IF(RIGHT(TEXT(AM465,"0.#"),1)=".",FALSE,TRUE)</formula>
    </cfRule>
    <cfRule type="expression" dxfId="2248" priority="1368">
      <formula>IF(RIGHT(TEXT(AM465,"0.#"),1)=".",TRUE,FALSE)</formula>
    </cfRule>
  </conditionalFormatting>
  <conditionalFormatting sqref="AM463">
    <cfRule type="expression" dxfId="2247" priority="1371">
      <formula>IF(RIGHT(TEXT(AM463,"0.#"),1)=".",FALSE,TRUE)</formula>
    </cfRule>
    <cfRule type="expression" dxfId="2246" priority="1372">
      <formula>IF(RIGHT(TEXT(AM463,"0.#"),1)=".",TRUE,FALSE)</formula>
    </cfRule>
  </conditionalFormatting>
  <conditionalFormatting sqref="AM464">
    <cfRule type="expression" dxfId="2245" priority="1369">
      <formula>IF(RIGHT(TEXT(AM464,"0.#"),1)=".",FALSE,TRUE)</formula>
    </cfRule>
    <cfRule type="expression" dxfId="2244" priority="1370">
      <formula>IF(RIGHT(TEXT(AM464,"0.#"),1)=".",TRUE,FALSE)</formula>
    </cfRule>
  </conditionalFormatting>
  <conditionalFormatting sqref="AU465">
    <cfRule type="expression" dxfId="2243" priority="1361">
      <formula>IF(RIGHT(TEXT(AU465,"0.#"),1)=".",FALSE,TRUE)</formula>
    </cfRule>
    <cfRule type="expression" dxfId="2242" priority="1362">
      <formula>IF(RIGHT(TEXT(AU465,"0.#"),1)=".",TRUE,FALSE)</formula>
    </cfRule>
  </conditionalFormatting>
  <conditionalFormatting sqref="AU463">
    <cfRule type="expression" dxfId="2241" priority="1365">
      <formula>IF(RIGHT(TEXT(AU463,"0.#"),1)=".",FALSE,TRUE)</formula>
    </cfRule>
    <cfRule type="expression" dxfId="2240" priority="1366">
      <formula>IF(RIGHT(TEXT(AU463,"0.#"),1)=".",TRUE,FALSE)</formula>
    </cfRule>
  </conditionalFormatting>
  <conditionalFormatting sqref="AU464">
    <cfRule type="expression" dxfId="2239" priority="1363">
      <formula>IF(RIGHT(TEXT(AU464,"0.#"),1)=".",FALSE,TRUE)</formula>
    </cfRule>
    <cfRule type="expression" dxfId="2238" priority="1364">
      <formula>IF(RIGHT(TEXT(AU464,"0.#"),1)=".",TRUE,FALSE)</formula>
    </cfRule>
  </conditionalFormatting>
  <conditionalFormatting sqref="AI465">
    <cfRule type="expression" dxfId="2237" priority="1355">
      <formula>IF(RIGHT(TEXT(AI465,"0.#"),1)=".",FALSE,TRUE)</formula>
    </cfRule>
    <cfRule type="expression" dxfId="2236" priority="1356">
      <formula>IF(RIGHT(TEXT(AI465,"0.#"),1)=".",TRUE,FALSE)</formula>
    </cfRule>
  </conditionalFormatting>
  <conditionalFormatting sqref="AI463">
    <cfRule type="expression" dxfId="2235" priority="1359">
      <formula>IF(RIGHT(TEXT(AI463,"0.#"),1)=".",FALSE,TRUE)</formula>
    </cfRule>
    <cfRule type="expression" dxfId="2234" priority="1360">
      <formula>IF(RIGHT(TEXT(AI463,"0.#"),1)=".",TRUE,FALSE)</formula>
    </cfRule>
  </conditionalFormatting>
  <conditionalFormatting sqref="AI464">
    <cfRule type="expression" dxfId="2233" priority="1357">
      <formula>IF(RIGHT(TEXT(AI464,"0.#"),1)=".",FALSE,TRUE)</formula>
    </cfRule>
    <cfRule type="expression" dxfId="2232" priority="1358">
      <formula>IF(RIGHT(TEXT(AI464,"0.#"),1)=".",TRUE,FALSE)</formula>
    </cfRule>
  </conditionalFormatting>
  <conditionalFormatting sqref="AQ463">
    <cfRule type="expression" dxfId="2231" priority="1349">
      <formula>IF(RIGHT(TEXT(AQ463,"0.#"),1)=".",FALSE,TRUE)</formula>
    </cfRule>
    <cfRule type="expression" dxfId="2230" priority="1350">
      <formula>IF(RIGHT(TEXT(AQ463,"0.#"),1)=".",TRUE,FALSE)</formula>
    </cfRule>
  </conditionalFormatting>
  <conditionalFormatting sqref="AQ464">
    <cfRule type="expression" dxfId="2229" priority="1353">
      <formula>IF(RIGHT(TEXT(AQ464,"0.#"),1)=".",FALSE,TRUE)</formula>
    </cfRule>
    <cfRule type="expression" dxfId="2228" priority="1354">
      <formula>IF(RIGHT(TEXT(AQ464,"0.#"),1)=".",TRUE,FALSE)</formula>
    </cfRule>
  </conditionalFormatting>
  <conditionalFormatting sqref="AQ465">
    <cfRule type="expression" dxfId="2227" priority="1351">
      <formula>IF(RIGHT(TEXT(AQ465,"0.#"),1)=".",FALSE,TRUE)</formula>
    </cfRule>
    <cfRule type="expression" dxfId="2226" priority="1352">
      <formula>IF(RIGHT(TEXT(AQ465,"0.#"),1)=".",TRUE,FALSE)</formula>
    </cfRule>
  </conditionalFormatting>
  <conditionalFormatting sqref="AE470">
    <cfRule type="expression" dxfId="2225" priority="1343">
      <formula>IF(RIGHT(TEXT(AE470,"0.#"),1)=".",FALSE,TRUE)</formula>
    </cfRule>
    <cfRule type="expression" dxfId="2224" priority="1344">
      <formula>IF(RIGHT(TEXT(AE470,"0.#"),1)=".",TRUE,FALSE)</formula>
    </cfRule>
  </conditionalFormatting>
  <conditionalFormatting sqref="AE468">
    <cfRule type="expression" dxfId="2223" priority="1347">
      <formula>IF(RIGHT(TEXT(AE468,"0.#"),1)=".",FALSE,TRUE)</formula>
    </cfRule>
    <cfRule type="expression" dxfId="2222" priority="1348">
      <formula>IF(RIGHT(TEXT(AE468,"0.#"),1)=".",TRUE,FALSE)</formula>
    </cfRule>
  </conditionalFormatting>
  <conditionalFormatting sqref="AE469">
    <cfRule type="expression" dxfId="2221" priority="1345">
      <formula>IF(RIGHT(TEXT(AE469,"0.#"),1)=".",FALSE,TRUE)</formula>
    </cfRule>
    <cfRule type="expression" dxfId="2220" priority="1346">
      <formula>IF(RIGHT(TEXT(AE469,"0.#"),1)=".",TRUE,FALSE)</formula>
    </cfRule>
  </conditionalFormatting>
  <conditionalFormatting sqref="AM470">
    <cfRule type="expression" dxfId="2219" priority="1337">
      <formula>IF(RIGHT(TEXT(AM470,"0.#"),1)=".",FALSE,TRUE)</formula>
    </cfRule>
    <cfRule type="expression" dxfId="2218" priority="1338">
      <formula>IF(RIGHT(TEXT(AM470,"0.#"),1)=".",TRUE,FALSE)</formula>
    </cfRule>
  </conditionalFormatting>
  <conditionalFormatting sqref="AM468">
    <cfRule type="expression" dxfId="2217" priority="1341">
      <formula>IF(RIGHT(TEXT(AM468,"0.#"),1)=".",FALSE,TRUE)</formula>
    </cfRule>
    <cfRule type="expression" dxfId="2216" priority="1342">
      <formula>IF(RIGHT(TEXT(AM468,"0.#"),1)=".",TRUE,FALSE)</formula>
    </cfRule>
  </conditionalFormatting>
  <conditionalFormatting sqref="AM469">
    <cfRule type="expression" dxfId="2215" priority="1339">
      <formula>IF(RIGHT(TEXT(AM469,"0.#"),1)=".",FALSE,TRUE)</formula>
    </cfRule>
    <cfRule type="expression" dxfId="2214" priority="1340">
      <formula>IF(RIGHT(TEXT(AM469,"0.#"),1)=".",TRUE,FALSE)</formula>
    </cfRule>
  </conditionalFormatting>
  <conditionalFormatting sqref="AU470">
    <cfRule type="expression" dxfId="2213" priority="1331">
      <formula>IF(RIGHT(TEXT(AU470,"0.#"),1)=".",FALSE,TRUE)</formula>
    </cfRule>
    <cfRule type="expression" dxfId="2212" priority="1332">
      <formula>IF(RIGHT(TEXT(AU470,"0.#"),1)=".",TRUE,FALSE)</formula>
    </cfRule>
  </conditionalFormatting>
  <conditionalFormatting sqref="AU468">
    <cfRule type="expression" dxfId="2211" priority="1335">
      <formula>IF(RIGHT(TEXT(AU468,"0.#"),1)=".",FALSE,TRUE)</formula>
    </cfRule>
    <cfRule type="expression" dxfId="2210" priority="1336">
      <formula>IF(RIGHT(TEXT(AU468,"0.#"),1)=".",TRUE,FALSE)</formula>
    </cfRule>
  </conditionalFormatting>
  <conditionalFormatting sqref="AU469">
    <cfRule type="expression" dxfId="2209" priority="1333">
      <formula>IF(RIGHT(TEXT(AU469,"0.#"),1)=".",FALSE,TRUE)</formula>
    </cfRule>
    <cfRule type="expression" dxfId="2208" priority="1334">
      <formula>IF(RIGHT(TEXT(AU469,"0.#"),1)=".",TRUE,FALSE)</formula>
    </cfRule>
  </conditionalFormatting>
  <conditionalFormatting sqref="AI470">
    <cfRule type="expression" dxfId="2207" priority="1325">
      <formula>IF(RIGHT(TEXT(AI470,"0.#"),1)=".",FALSE,TRUE)</formula>
    </cfRule>
    <cfRule type="expression" dxfId="2206" priority="1326">
      <formula>IF(RIGHT(TEXT(AI470,"0.#"),1)=".",TRUE,FALSE)</formula>
    </cfRule>
  </conditionalFormatting>
  <conditionalFormatting sqref="AI468">
    <cfRule type="expression" dxfId="2205" priority="1329">
      <formula>IF(RIGHT(TEXT(AI468,"0.#"),1)=".",FALSE,TRUE)</formula>
    </cfRule>
    <cfRule type="expression" dxfId="2204" priority="1330">
      <formula>IF(RIGHT(TEXT(AI468,"0.#"),1)=".",TRUE,FALSE)</formula>
    </cfRule>
  </conditionalFormatting>
  <conditionalFormatting sqref="AI469">
    <cfRule type="expression" dxfId="2203" priority="1327">
      <formula>IF(RIGHT(TEXT(AI469,"0.#"),1)=".",FALSE,TRUE)</formula>
    </cfRule>
    <cfRule type="expression" dxfId="2202" priority="1328">
      <formula>IF(RIGHT(TEXT(AI469,"0.#"),1)=".",TRUE,FALSE)</formula>
    </cfRule>
  </conditionalFormatting>
  <conditionalFormatting sqref="AQ468">
    <cfRule type="expression" dxfId="2201" priority="1319">
      <formula>IF(RIGHT(TEXT(AQ468,"0.#"),1)=".",FALSE,TRUE)</formula>
    </cfRule>
    <cfRule type="expression" dxfId="2200" priority="1320">
      <formula>IF(RIGHT(TEXT(AQ468,"0.#"),1)=".",TRUE,FALSE)</formula>
    </cfRule>
  </conditionalFormatting>
  <conditionalFormatting sqref="AQ469">
    <cfRule type="expression" dxfId="2199" priority="1323">
      <formula>IF(RIGHT(TEXT(AQ469,"0.#"),1)=".",FALSE,TRUE)</formula>
    </cfRule>
    <cfRule type="expression" dxfId="2198" priority="1324">
      <formula>IF(RIGHT(TEXT(AQ469,"0.#"),1)=".",TRUE,FALSE)</formula>
    </cfRule>
  </conditionalFormatting>
  <conditionalFormatting sqref="AQ470">
    <cfRule type="expression" dxfId="2197" priority="1321">
      <formula>IF(RIGHT(TEXT(AQ470,"0.#"),1)=".",FALSE,TRUE)</formula>
    </cfRule>
    <cfRule type="expression" dxfId="2196" priority="1322">
      <formula>IF(RIGHT(TEXT(AQ470,"0.#"),1)=".",TRUE,FALSE)</formula>
    </cfRule>
  </conditionalFormatting>
  <conditionalFormatting sqref="AE475">
    <cfRule type="expression" dxfId="2195" priority="1313">
      <formula>IF(RIGHT(TEXT(AE475,"0.#"),1)=".",FALSE,TRUE)</formula>
    </cfRule>
    <cfRule type="expression" dxfId="2194" priority="1314">
      <formula>IF(RIGHT(TEXT(AE475,"0.#"),1)=".",TRUE,FALSE)</formula>
    </cfRule>
  </conditionalFormatting>
  <conditionalFormatting sqref="AE473">
    <cfRule type="expression" dxfId="2193" priority="1317">
      <formula>IF(RIGHT(TEXT(AE473,"0.#"),1)=".",FALSE,TRUE)</formula>
    </cfRule>
    <cfRule type="expression" dxfId="2192" priority="1318">
      <formula>IF(RIGHT(TEXT(AE473,"0.#"),1)=".",TRUE,FALSE)</formula>
    </cfRule>
  </conditionalFormatting>
  <conditionalFormatting sqref="AE474">
    <cfRule type="expression" dxfId="2191" priority="1315">
      <formula>IF(RIGHT(TEXT(AE474,"0.#"),1)=".",FALSE,TRUE)</formula>
    </cfRule>
    <cfRule type="expression" dxfId="2190" priority="1316">
      <formula>IF(RIGHT(TEXT(AE474,"0.#"),1)=".",TRUE,FALSE)</formula>
    </cfRule>
  </conditionalFormatting>
  <conditionalFormatting sqref="AM475">
    <cfRule type="expression" dxfId="2189" priority="1307">
      <formula>IF(RIGHT(TEXT(AM475,"0.#"),1)=".",FALSE,TRUE)</formula>
    </cfRule>
    <cfRule type="expression" dxfId="2188" priority="1308">
      <formula>IF(RIGHT(TEXT(AM475,"0.#"),1)=".",TRUE,FALSE)</formula>
    </cfRule>
  </conditionalFormatting>
  <conditionalFormatting sqref="AM473">
    <cfRule type="expression" dxfId="2187" priority="1311">
      <formula>IF(RIGHT(TEXT(AM473,"0.#"),1)=".",FALSE,TRUE)</formula>
    </cfRule>
    <cfRule type="expression" dxfId="2186" priority="1312">
      <formula>IF(RIGHT(TEXT(AM473,"0.#"),1)=".",TRUE,FALSE)</formula>
    </cfRule>
  </conditionalFormatting>
  <conditionalFormatting sqref="AM474">
    <cfRule type="expression" dxfId="2185" priority="1309">
      <formula>IF(RIGHT(TEXT(AM474,"0.#"),1)=".",FALSE,TRUE)</formula>
    </cfRule>
    <cfRule type="expression" dxfId="2184" priority="1310">
      <formula>IF(RIGHT(TEXT(AM474,"0.#"),1)=".",TRUE,FALSE)</formula>
    </cfRule>
  </conditionalFormatting>
  <conditionalFormatting sqref="AU475">
    <cfRule type="expression" dxfId="2183" priority="1301">
      <formula>IF(RIGHT(TEXT(AU475,"0.#"),1)=".",FALSE,TRUE)</formula>
    </cfRule>
    <cfRule type="expression" dxfId="2182" priority="1302">
      <formula>IF(RIGHT(TEXT(AU475,"0.#"),1)=".",TRUE,FALSE)</formula>
    </cfRule>
  </conditionalFormatting>
  <conditionalFormatting sqref="AU473">
    <cfRule type="expression" dxfId="2181" priority="1305">
      <formula>IF(RIGHT(TEXT(AU473,"0.#"),1)=".",FALSE,TRUE)</formula>
    </cfRule>
    <cfRule type="expression" dxfId="2180" priority="1306">
      <formula>IF(RIGHT(TEXT(AU473,"0.#"),1)=".",TRUE,FALSE)</formula>
    </cfRule>
  </conditionalFormatting>
  <conditionalFormatting sqref="AU474">
    <cfRule type="expression" dxfId="2179" priority="1303">
      <formula>IF(RIGHT(TEXT(AU474,"0.#"),1)=".",FALSE,TRUE)</formula>
    </cfRule>
    <cfRule type="expression" dxfId="2178" priority="1304">
      <formula>IF(RIGHT(TEXT(AU474,"0.#"),1)=".",TRUE,FALSE)</formula>
    </cfRule>
  </conditionalFormatting>
  <conditionalFormatting sqref="AI475">
    <cfRule type="expression" dxfId="2177" priority="1295">
      <formula>IF(RIGHT(TEXT(AI475,"0.#"),1)=".",FALSE,TRUE)</formula>
    </cfRule>
    <cfRule type="expression" dxfId="2176" priority="1296">
      <formula>IF(RIGHT(TEXT(AI475,"0.#"),1)=".",TRUE,FALSE)</formula>
    </cfRule>
  </conditionalFormatting>
  <conditionalFormatting sqref="AI473">
    <cfRule type="expression" dxfId="2175" priority="1299">
      <formula>IF(RIGHT(TEXT(AI473,"0.#"),1)=".",FALSE,TRUE)</formula>
    </cfRule>
    <cfRule type="expression" dxfId="2174" priority="1300">
      <formula>IF(RIGHT(TEXT(AI473,"0.#"),1)=".",TRUE,FALSE)</formula>
    </cfRule>
  </conditionalFormatting>
  <conditionalFormatting sqref="AI474">
    <cfRule type="expression" dxfId="2173" priority="1297">
      <formula>IF(RIGHT(TEXT(AI474,"0.#"),1)=".",FALSE,TRUE)</formula>
    </cfRule>
    <cfRule type="expression" dxfId="2172" priority="1298">
      <formula>IF(RIGHT(TEXT(AI474,"0.#"),1)=".",TRUE,FALSE)</formula>
    </cfRule>
  </conditionalFormatting>
  <conditionalFormatting sqref="AQ473">
    <cfRule type="expression" dxfId="2171" priority="1289">
      <formula>IF(RIGHT(TEXT(AQ473,"0.#"),1)=".",FALSE,TRUE)</formula>
    </cfRule>
    <cfRule type="expression" dxfId="2170" priority="1290">
      <formula>IF(RIGHT(TEXT(AQ473,"0.#"),1)=".",TRUE,FALSE)</formula>
    </cfRule>
  </conditionalFormatting>
  <conditionalFormatting sqref="AQ474">
    <cfRule type="expression" dxfId="2169" priority="1293">
      <formula>IF(RIGHT(TEXT(AQ474,"0.#"),1)=".",FALSE,TRUE)</formula>
    </cfRule>
    <cfRule type="expression" dxfId="2168" priority="1294">
      <formula>IF(RIGHT(TEXT(AQ474,"0.#"),1)=".",TRUE,FALSE)</formula>
    </cfRule>
  </conditionalFormatting>
  <conditionalFormatting sqref="AQ475">
    <cfRule type="expression" dxfId="2167" priority="1291">
      <formula>IF(RIGHT(TEXT(AQ475,"0.#"),1)=".",FALSE,TRUE)</formula>
    </cfRule>
    <cfRule type="expression" dxfId="2166" priority="1292">
      <formula>IF(RIGHT(TEXT(AQ475,"0.#"),1)=".",TRUE,FALSE)</formula>
    </cfRule>
  </conditionalFormatting>
  <conditionalFormatting sqref="AE480">
    <cfRule type="expression" dxfId="2165" priority="1283">
      <formula>IF(RIGHT(TEXT(AE480,"0.#"),1)=".",FALSE,TRUE)</formula>
    </cfRule>
    <cfRule type="expression" dxfId="2164" priority="1284">
      <formula>IF(RIGHT(TEXT(AE480,"0.#"),1)=".",TRUE,FALSE)</formula>
    </cfRule>
  </conditionalFormatting>
  <conditionalFormatting sqref="AE478">
    <cfRule type="expression" dxfId="2163" priority="1287">
      <formula>IF(RIGHT(TEXT(AE478,"0.#"),1)=".",FALSE,TRUE)</formula>
    </cfRule>
    <cfRule type="expression" dxfId="2162" priority="1288">
      <formula>IF(RIGHT(TEXT(AE478,"0.#"),1)=".",TRUE,FALSE)</formula>
    </cfRule>
  </conditionalFormatting>
  <conditionalFormatting sqref="AE479">
    <cfRule type="expression" dxfId="2161" priority="1285">
      <formula>IF(RIGHT(TEXT(AE479,"0.#"),1)=".",FALSE,TRUE)</formula>
    </cfRule>
    <cfRule type="expression" dxfId="2160" priority="1286">
      <formula>IF(RIGHT(TEXT(AE479,"0.#"),1)=".",TRUE,FALSE)</formula>
    </cfRule>
  </conditionalFormatting>
  <conditionalFormatting sqref="AM480">
    <cfRule type="expression" dxfId="2159" priority="1277">
      <formula>IF(RIGHT(TEXT(AM480,"0.#"),1)=".",FALSE,TRUE)</formula>
    </cfRule>
    <cfRule type="expression" dxfId="2158" priority="1278">
      <formula>IF(RIGHT(TEXT(AM480,"0.#"),1)=".",TRUE,FALSE)</formula>
    </cfRule>
  </conditionalFormatting>
  <conditionalFormatting sqref="AM478">
    <cfRule type="expression" dxfId="2157" priority="1281">
      <formula>IF(RIGHT(TEXT(AM478,"0.#"),1)=".",FALSE,TRUE)</formula>
    </cfRule>
    <cfRule type="expression" dxfId="2156" priority="1282">
      <formula>IF(RIGHT(TEXT(AM478,"0.#"),1)=".",TRUE,FALSE)</formula>
    </cfRule>
  </conditionalFormatting>
  <conditionalFormatting sqref="AM479">
    <cfRule type="expression" dxfId="2155" priority="1279">
      <formula>IF(RIGHT(TEXT(AM479,"0.#"),1)=".",FALSE,TRUE)</formula>
    </cfRule>
    <cfRule type="expression" dxfId="2154" priority="1280">
      <formula>IF(RIGHT(TEXT(AM479,"0.#"),1)=".",TRUE,FALSE)</formula>
    </cfRule>
  </conditionalFormatting>
  <conditionalFormatting sqref="AU480">
    <cfRule type="expression" dxfId="2153" priority="1271">
      <formula>IF(RIGHT(TEXT(AU480,"0.#"),1)=".",FALSE,TRUE)</formula>
    </cfRule>
    <cfRule type="expression" dxfId="2152" priority="1272">
      <formula>IF(RIGHT(TEXT(AU480,"0.#"),1)=".",TRUE,FALSE)</formula>
    </cfRule>
  </conditionalFormatting>
  <conditionalFormatting sqref="AU478">
    <cfRule type="expression" dxfId="2151" priority="1275">
      <formula>IF(RIGHT(TEXT(AU478,"0.#"),1)=".",FALSE,TRUE)</formula>
    </cfRule>
    <cfRule type="expression" dxfId="2150" priority="1276">
      <formula>IF(RIGHT(TEXT(AU478,"0.#"),1)=".",TRUE,FALSE)</formula>
    </cfRule>
  </conditionalFormatting>
  <conditionalFormatting sqref="AU479">
    <cfRule type="expression" dxfId="2149" priority="1273">
      <formula>IF(RIGHT(TEXT(AU479,"0.#"),1)=".",FALSE,TRUE)</formula>
    </cfRule>
    <cfRule type="expression" dxfId="2148" priority="1274">
      <formula>IF(RIGHT(TEXT(AU479,"0.#"),1)=".",TRUE,FALSE)</formula>
    </cfRule>
  </conditionalFormatting>
  <conditionalFormatting sqref="AI480">
    <cfRule type="expression" dxfId="2147" priority="1265">
      <formula>IF(RIGHT(TEXT(AI480,"0.#"),1)=".",FALSE,TRUE)</formula>
    </cfRule>
    <cfRule type="expression" dxfId="2146" priority="1266">
      <formula>IF(RIGHT(TEXT(AI480,"0.#"),1)=".",TRUE,FALSE)</formula>
    </cfRule>
  </conditionalFormatting>
  <conditionalFormatting sqref="AI478">
    <cfRule type="expression" dxfId="2145" priority="1269">
      <formula>IF(RIGHT(TEXT(AI478,"0.#"),1)=".",FALSE,TRUE)</formula>
    </cfRule>
    <cfRule type="expression" dxfId="2144" priority="1270">
      <formula>IF(RIGHT(TEXT(AI478,"0.#"),1)=".",TRUE,FALSE)</formula>
    </cfRule>
  </conditionalFormatting>
  <conditionalFormatting sqref="AI479">
    <cfRule type="expression" dxfId="2143" priority="1267">
      <formula>IF(RIGHT(TEXT(AI479,"0.#"),1)=".",FALSE,TRUE)</formula>
    </cfRule>
    <cfRule type="expression" dxfId="2142" priority="1268">
      <formula>IF(RIGHT(TEXT(AI479,"0.#"),1)=".",TRUE,FALSE)</formula>
    </cfRule>
  </conditionalFormatting>
  <conditionalFormatting sqref="AQ478">
    <cfRule type="expression" dxfId="2141" priority="1259">
      <formula>IF(RIGHT(TEXT(AQ478,"0.#"),1)=".",FALSE,TRUE)</formula>
    </cfRule>
    <cfRule type="expression" dxfId="2140" priority="1260">
      <formula>IF(RIGHT(TEXT(AQ478,"0.#"),1)=".",TRUE,FALSE)</formula>
    </cfRule>
  </conditionalFormatting>
  <conditionalFormatting sqref="AQ479">
    <cfRule type="expression" dxfId="2139" priority="1263">
      <formula>IF(RIGHT(TEXT(AQ479,"0.#"),1)=".",FALSE,TRUE)</formula>
    </cfRule>
    <cfRule type="expression" dxfId="2138" priority="1264">
      <formula>IF(RIGHT(TEXT(AQ479,"0.#"),1)=".",TRUE,FALSE)</formula>
    </cfRule>
  </conditionalFormatting>
  <conditionalFormatting sqref="AQ480">
    <cfRule type="expression" dxfId="2137" priority="1261">
      <formula>IF(RIGHT(TEXT(AQ480,"0.#"),1)=".",FALSE,TRUE)</formula>
    </cfRule>
    <cfRule type="expression" dxfId="2136" priority="1262">
      <formula>IF(RIGHT(TEXT(AQ480,"0.#"),1)=".",TRUE,FALSE)</formula>
    </cfRule>
  </conditionalFormatting>
  <conditionalFormatting sqref="AM47">
    <cfRule type="expression" dxfId="2135" priority="1553">
      <formula>IF(RIGHT(TEXT(AM47,"0.#"),1)=".",FALSE,TRUE)</formula>
    </cfRule>
    <cfRule type="expression" dxfId="2134" priority="1554">
      <formula>IF(RIGHT(TEXT(AM47,"0.#"),1)=".",TRUE,FALSE)</formula>
    </cfRule>
  </conditionalFormatting>
  <conditionalFormatting sqref="AI46">
    <cfRule type="expression" dxfId="2133" priority="1557">
      <formula>IF(RIGHT(TEXT(AI46,"0.#"),1)=".",FALSE,TRUE)</formula>
    </cfRule>
    <cfRule type="expression" dxfId="2132" priority="1558">
      <formula>IF(RIGHT(TEXT(AI46,"0.#"),1)=".",TRUE,FALSE)</formula>
    </cfRule>
  </conditionalFormatting>
  <conditionalFormatting sqref="AM46">
    <cfRule type="expression" dxfId="2131" priority="1555">
      <formula>IF(RIGHT(TEXT(AM46,"0.#"),1)=".",FALSE,TRUE)</formula>
    </cfRule>
    <cfRule type="expression" dxfId="2130" priority="1556">
      <formula>IF(RIGHT(TEXT(AM46,"0.#"),1)=".",TRUE,FALSE)</formula>
    </cfRule>
  </conditionalFormatting>
  <conditionalFormatting sqref="AU46:AU48">
    <cfRule type="expression" dxfId="2129" priority="1547">
      <formula>IF(RIGHT(TEXT(AU46,"0.#"),1)=".",FALSE,TRUE)</formula>
    </cfRule>
    <cfRule type="expression" dxfId="2128" priority="1548">
      <formula>IF(RIGHT(TEXT(AU46,"0.#"),1)=".",TRUE,FALSE)</formula>
    </cfRule>
  </conditionalFormatting>
  <conditionalFormatting sqref="AM48">
    <cfRule type="expression" dxfId="2127" priority="1551">
      <formula>IF(RIGHT(TEXT(AM48,"0.#"),1)=".",FALSE,TRUE)</formula>
    </cfRule>
    <cfRule type="expression" dxfId="2126" priority="1552">
      <formula>IF(RIGHT(TEXT(AM48,"0.#"),1)=".",TRUE,FALSE)</formula>
    </cfRule>
  </conditionalFormatting>
  <conditionalFormatting sqref="AQ46:AQ48">
    <cfRule type="expression" dxfId="2125" priority="1549">
      <formula>IF(RIGHT(TEXT(AQ46,"0.#"),1)=".",FALSE,TRUE)</formula>
    </cfRule>
    <cfRule type="expression" dxfId="2124" priority="1550">
      <formula>IF(RIGHT(TEXT(AQ46,"0.#"),1)=".",TRUE,FALSE)</formula>
    </cfRule>
  </conditionalFormatting>
  <conditionalFormatting sqref="AE146:AE147 AI146:AI147 AM146:AM147 AQ146:AQ147 AU146:AU147">
    <cfRule type="expression" dxfId="2123" priority="1541">
      <formula>IF(RIGHT(TEXT(AE146,"0.#"),1)=".",FALSE,TRUE)</formula>
    </cfRule>
    <cfRule type="expression" dxfId="2122" priority="1542">
      <formula>IF(RIGHT(TEXT(AE146,"0.#"),1)=".",TRUE,FALSE)</formula>
    </cfRule>
  </conditionalFormatting>
  <conditionalFormatting sqref="AE138:AE139 AI138:AI139 AM138:AM139 AQ138:AQ139 AU138:AU139">
    <cfRule type="expression" dxfId="2121" priority="1545">
      <formula>IF(RIGHT(TEXT(AE138,"0.#"),1)=".",FALSE,TRUE)</formula>
    </cfRule>
    <cfRule type="expression" dxfId="2120" priority="1546">
      <formula>IF(RIGHT(TEXT(AE138,"0.#"),1)=".",TRUE,FALSE)</formula>
    </cfRule>
  </conditionalFormatting>
  <conditionalFormatting sqref="AE142:AE143 AI142:AI143 AM142:AM143 AQ142:AQ143 AU142:AU143">
    <cfRule type="expression" dxfId="2119" priority="1543">
      <formula>IF(RIGHT(TEXT(AE142,"0.#"),1)=".",FALSE,TRUE)</formula>
    </cfRule>
    <cfRule type="expression" dxfId="2118" priority="1544">
      <formula>IF(RIGHT(TEXT(AE142,"0.#"),1)=".",TRUE,FALSE)</formula>
    </cfRule>
  </conditionalFormatting>
  <conditionalFormatting sqref="AE198:AE199 AI198:AI199 AM198:AM199 AQ198:AQ199 AU198:AU199">
    <cfRule type="expression" dxfId="2117" priority="1535">
      <formula>IF(RIGHT(TEXT(AE198,"0.#"),1)=".",FALSE,TRUE)</formula>
    </cfRule>
    <cfRule type="expression" dxfId="2116" priority="1536">
      <formula>IF(RIGHT(TEXT(AE198,"0.#"),1)=".",TRUE,FALSE)</formula>
    </cfRule>
  </conditionalFormatting>
  <conditionalFormatting sqref="AE150:AE151 AI150:AI151 AM150:AM151 AQ150:AQ151 AU150:AU151">
    <cfRule type="expression" dxfId="2115" priority="1539">
      <formula>IF(RIGHT(TEXT(AE150,"0.#"),1)=".",FALSE,TRUE)</formula>
    </cfRule>
    <cfRule type="expression" dxfId="2114" priority="1540">
      <formula>IF(RIGHT(TEXT(AE150,"0.#"),1)=".",TRUE,FALSE)</formula>
    </cfRule>
  </conditionalFormatting>
  <conditionalFormatting sqref="AE194:AE195 AI194:AI195 AM194:AM195 AQ194:AQ195 AU194:AU195">
    <cfRule type="expression" dxfId="2113" priority="1537">
      <formula>IF(RIGHT(TEXT(AE194,"0.#"),1)=".",FALSE,TRUE)</formula>
    </cfRule>
    <cfRule type="expression" dxfId="2112" priority="1538">
      <formula>IF(RIGHT(TEXT(AE194,"0.#"),1)=".",TRUE,FALSE)</formula>
    </cfRule>
  </conditionalFormatting>
  <conditionalFormatting sqref="AE210:AE211 AI210:AI211 AM210:AM211 AQ210:AQ211 AU210:AU211">
    <cfRule type="expression" dxfId="2111" priority="1529">
      <formula>IF(RIGHT(TEXT(AE210,"0.#"),1)=".",FALSE,TRUE)</formula>
    </cfRule>
    <cfRule type="expression" dxfId="2110" priority="1530">
      <formula>IF(RIGHT(TEXT(AE210,"0.#"),1)=".",TRUE,FALSE)</formula>
    </cfRule>
  </conditionalFormatting>
  <conditionalFormatting sqref="AE202:AE203 AI202:AI203 AM202:AM203 AQ202:AQ203 AU202:AU203">
    <cfRule type="expression" dxfId="2109" priority="1533">
      <formula>IF(RIGHT(TEXT(AE202,"0.#"),1)=".",FALSE,TRUE)</formula>
    </cfRule>
    <cfRule type="expression" dxfId="2108" priority="1534">
      <formula>IF(RIGHT(TEXT(AE202,"0.#"),1)=".",TRUE,FALSE)</formula>
    </cfRule>
  </conditionalFormatting>
  <conditionalFormatting sqref="AE206:AE207 AI206:AI207 AM206:AM207 AQ206:AQ207 AU206:AU207">
    <cfRule type="expression" dxfId="2107" priority="1531">
      <formula>IF(RIGHT(TEXT(AE206,"0.#"),1)=".",FALSE,TRUE)</formula>
    </cfRule>
    <cfRule type="expression" dxfId="2106" priority="1532">
      <formula>IF(RIGHT(TEXT(AE206,"0.#"),1)=".",TRUE,FALSE)</formula>
    </cfRule>
  </conditionalFormatting>
  <conditionalFormatting sqref="AE262:AE263 AI262:AI263 AM262:AM263 AQ262:AQ263 AU262:AU263">
    <cfRule type="expression" dxfId="2105" priority="1523">
      <formula>IF(RIGHT(TEXT(AE262,"0.#"),1)=".",FALSE,TRUE)</formula>
    </cfRule>
    <cfRule type="expression" dxfId="2104" priority="1524">
      <formula>IF(RIGHT(TEXT(AE262,"0.#"),1)=".",TRUE,FALSE)</formula>
    </cfRule>
  </conditionalFormatting>
  <conditionalFormatting sqref="AE254:AE255 AI254:AI255 AM254:AM255 AQ254:AQ255 AU254:AU255">
    <cfRule type="expression" dxfId="2103" priority="1527">
      <formula>IF(RIGHT(TEXT(AE254,"0.#"),1)=".",FALSE,TRUE)</formula>
    </cfRule>
    <cfRule type="expression" dxfId="2102" priority="1528">
      <formula>IF(RIGHT(TEXT(AE254,"0.#"),1)=".",TRUE,FALSE)</formula>
    </cfRule>
  </conditionalFormatting>
  <conditionalFormatting sqref="AE258:AE259 AI258:AI259 AM258:AM259 AQ258:AQ259 AU258:AU259">
    <cfRule type="expression" dxfId="2101" priority="1525">
      <formula>IF(RIGHT(TEXT(AE258,"0.#"),1)=".",FALSE,TRUE)</formula>
    </cfRule>
    <cfRule type="expression" dxfId="2100" priority="1526">
      <formula>IF(RIGHT(TEXT(AE258,"0.#"),1)=".",TRUE,FALSE)</formula>
    </cfRule>
  </conditionalFormatting>
  <conditionalFormatting sqref="AE314:AE315 AI314:AI315 AM314:AM315 AQ314:AQ315 AU314:AU315">
    <cfRule type="expression" dxfId="2099" priority="1517">
      <formula>IF(RIGHT(TEXT(AE314,"0.#"),1)=".",FALSE,TRUE)</formula>
    </cfRule>
    <cfRule type="expression" dxfId="2098" priority="1518">
      <formula>IF(RIGHT(TEXT(AE314,"0.#"),1)=".",TRUE,FALSE)</formula>
    </cfRule>
  </conditionalFormatting>
  <conditionalFormatting sqref="AE266:AE267 AI266:AI267 AM266:AM267 AQ266:AQ267 AU266:AU267">
    <cfRule type="expression" dxfId="2097" priority="1521">
      <formula>IF(RIGHT(TEXT(AE266,"0.#"),1)=".",FALSE,TRUE)</formula>
    </cfRule>
    <cfRule type="expression" dxfId="2096" priority="1522">
      <formula>IF(RIGHT(TEXT(AE266,"0.#"),1)=".",TRUE,FALSE)</formula>
    </cfRule>
  </conditionalFormatting>
  <conditionalFormatting sqref="AE270:AE271 AI270:AI271 AM270:AM271 AQ270:AQ271 AU270:AU271">
    <cfRule type="expression" dxfId="2095" priority="1519">
      <formula>IF(RIGHT(TEXT(AE270,"0.#"),1)=".",FALSE,TRUE)</formula>
    </cfRule>
    <cfRule type="expression" dxfId="2094" priority="1520">
      <formula>IF(RIGHT(TEXT(AE270,"0.#"),1)=".",TRUE,FALSE)</formula>
    </cfRule>
  </conditionalFormatting>
  <conditionalFormatting sqref="AE326:AE327 AI326:AI327 AM326:AM327 AQ326:AQ327 AU326:AU327">
    <cfRule type="expression" dxfId="2093" priority="1511">
      <formula>IF(RIGHT(TEXT(AE326,"0.#"),1)=".",FALSE,TRUE)</formula>
    </cfRule>
    <cfRule type="expression" dxfId="2092" priority="1512">
      <formula>IF(RIGHT(TEXT(AE326,"0.#"),1)=".",TRUE,FALSE)</formula>
    </cfRule>
  </conditionalFormatting>
  <conditionalFormatting sqref="AE318:AE319 AI318:AI319 AM318:AM319 AQ318:AQ319 AU318:AU319">
    <cfRule type="expression" dxfId="2091" priority="1515">
      <formula>IF(RIGHT(TEXT(AE318,"0.#"),1)=".",FALSE,TRUE)</formula>
    </cfRule>
    <cfRule type="expression" dxfId="2090" priority="1516">
      <formula>IF(RIGHT(TEXT(AE318,"0.#"),1)=".",TRUE,FALSE)</formula>
    </cfRule>
  </conditionalFormatting>
  <conditionalFormatting sqref="AE322:AE323 AI322:AI323 AM322:AM323 AQ322:AQ323 AU322:AU323">
    <cfRule type="expression" dxfId="2089" priority="1513">
      <formula>IF(RIGHT(TEXT(AE322,"0.#"),1)=".",FALSE,TRUE)</formula>
    </cfRule>
    <cfRule type="expression" dxfId="2088" priority="1514">
      <formula>IF(RIGHT(TEXT(AE322,"0.#"),1)=".",TRUE,FALSE)</formula>
    </cfRule>
  </conditionalFormatting>
  <conditionalFormatting sqref="AE378:AE379 AI378:AI379 AM378:AM379 AQ378:AQ379 AU378:AU379">
    <cfRule type="expression" dxfId="2087" priority="1505">
      <formula>IF(RIGHT(TEXT(AE378,"0.#"),1)=".",FALSE,TRUE)</formula>
    </cfRule>
    <cfRule type="expression" dxfId="2086" priority="1506">
      <formula>IF(RIGHT(TEXT(AE378,"0.#"),1)=".",TRUE,FALSE)</formula>
    </cfRule>
  </conditionalFormatting>
  <conditionalFormatting sqref="AE330:AE331 AI330:AI331 AM330:AM331 AQ330:AQ331 AU330:AU331">
    <cfRule type="expression" dxfId="2085" priority="1509">
      <formula>IF(RIGHT(TEXT(AE330,"0.#"),1)=".",FALSE,TRUE)</formula>
    </cfRule>
    <cfRule type="expression" dxfId="2084" priority="1510">
      <formula>IF(RIGHT(TEXT(AE330,"0.#"),1)=".",TRUE,FALSE)</formula>
    </cfRule>
  </conditionalFormatting>
  <conditionalFormatting sqref="AE374:AE375 AI374:AI375 AM374:AM375 AQ374:AQ375 AU374:AU375">
    <cfRule type="expression" dxfId="2083" priority="1507">
      <formula>IF(RIGHT(TEXT(AE374,"0.#"),1)=".",FALSE,TRUE)</formula>
    </cfRule>
    <cfRule type="expression" dxfId="2082" priority="1508">
      <formula>IF(RIGHT(TEXT(AE374,"0.#"),1)=".",TRUE,FALSE)</formula>
    </cfRule>
  </conditionalFormatting>
  <conditionalFormatting sqref="AE390:AE391 AI390:AI391 AM390:AM391 AQ390:AQ391 AU390:AU391">
    <cfRule type="expression" dxfId="2081" priority="1499">
      <formula>IF(RIGHT(TEXT(AE390,"0.#"),1)=".",FALSE,TRUE)</formula>
    </cfRule>
    <cfRule type="expression" dxfId="2080" priority="1500">
      <formula>IF(RIGHT(TEXT(AE390,"0.#"),1)=".",TRUE,FALSE)</formula>
    </cfRule>
  </conditionalFormatting>
  <conditionalFormatting sqref="AE382:AE383 AI382:AI383 AM382:AM383 AQ382:AQ383 AU382:AU383">
    <cfRule type="expression" dxfId="2079" priority="1503">
      <formula>IF(RIGHT(TEXT(AE382,"0.#"),1)=".",FALSE,TRUE)</formula>
    </cfRule>
    <cfRule type="expression" dxfId="2078" priority="1504">
      <formula>IF(RIGHT(TEXT(AE382,"0.#"),1)=".",TRUE,FALSE)</formula>
    </cfRule>
  </conditionalFormatting>
  <conditionalFormatting sqref="AE386:AE387 AI386:AI387 AM386:AM387 AQ386:AQ387 AU386:AU387">
    <cfRule type="expression" dxfId="2077" priority="1501">
      <formula>IF(RIGHT(TEXT(AE386,"0.#"),1)=".",FALSE,TRUE)</formula>
    </cfRule>
    <cfRule type="expression" dxfId="2076" priority="1502">
      <formula>IF(RIGHT(TEXT(AE386,"0.#"),1)=".",TRUE,FALSE)</formula>
    </cfRule>
  </conditionalFormatting>
  <conditionalFormatting sqref="AE440">
    <cfRule type="expression" dxfId="2075" priority="1493">
      <formula>IF(RIGHT(TEXT(AE440,"0.#"),1)=".",FALSE,TRUE)</formula>
    </cfRule>
    <cfRule type="expression" dxfId="2074" priority="1494">
      <formula>IF(RIGHT(TEXT(AE440,"0.#"),1)=".",TRUE,FALSE)</formula>
    </cfRule>
  </conditionalFormatting>
  <conditionalFormatting sqref="AE438">
    <cfRule type="expression" dxfId="2073" priority="1497">
      <formula>IF(RIGHT(TEXT(AE438,"0.#"),1)=".",FALSE,TRUE)</formula>
    </cfRule>
    <cfRule type="expression" dxfId="2072" priority="1498">
      <formula>IF(RIGHT(TEXT(AE438,"0.#"),1)=".",TRUE,FALSE)</formula>
    </cfRule>
  </conditionalFormatting>
  <conditionalFormatting sqref="AE439">
    <cfRule type="expression" dxfId="2071" priority="1495">
      <formula>IF(RIGHT(TEXT(AE439,"0.#"),1)=".",FALSE,TRUE)</formula>
    </cfRule>
    <cfRule type="expression" dxfId="2070" priority="1496">
      <formula>IF(RIGHT(TEXT(AE439,"0.#"),1)=".",TRUE,FALSE)</formula>
    </cfRule>
  </conditionalFormatting>
  <conditionalFormatting sqref="AM440">
    <cfRule type="expression" dxfId="2069" priority="1487">
      <formula>IF(RIGHT(TEXT(AM440,"0.#"),1)=".",FALSE,TRUE)</formula>
    </cfRule>
    <cfRule type="expression" dxfId="2068" priority="1488">
      <formula>IF(RIGHT(TEXT(AM440,"0.#"),1)=".",TRUE,FALSE)</formula>
    </cfRule>
  </conditionalFormatting>
  <conditionalFormatting sqref="AM438">
    <cfRule type="expression" dxfId="2067" priority="1491">
      <formula>IF(RIGHT(TEXT(AM438,"0.#"),1)=".",FALSE,TRUE)</formula>
    </cfRule>
    <cfRule type="expression" dxfId="2066" priority="1492">
      <formula>IF(RIGHT(TEXT(AM438,"0.#"),1)=".",TRUE,FALSE)</formula>
    </cfRule>
  </conditionalFormatting>
  <conditionalFormatting sqref="AM439">
    <cfRule type="expression" dxfId="2065" priority="1489">
      <formula>IF(RIGHT(TEXT(AM439,"0.#"),1)=".",FALSE,TRUE)</formula>
    </cfRule>
    <cfRule type="expression" dxfId="2064" priority="1490">
      <formula>IF(RIGHT(TEXT(AM439,"0.#"),1)=".",TRUE,FALSE)</formula>
    </cfRule>
  </conditionalFormatting>
  <conditionalFormatting sqref="AU440">
    <cfRule type="expression" dxfId="2063" priority="1481">
      <formula>IF(RIGHT(TEXT(AU440,"0.#"),1)=".",FALSE,TRUE)</formula>
    </cfRule>
    <cfRule type="expression" dxfId="2062" priority="1482">
      <formula>IF(RIGHT(TEXT(AU440,"0.#"),1)=".",TRUE,FALSE)</formula>
    </cfRule>
  </conditionalFormatting>
  <conditionalFormatting sqref="AU438">
    <cfRule type="expression" dxfId="2061" priority="1485">
      <formula>IF(RIGHT(TEXT(AU438,"0.#"),1)=".",FALSE,TRUE)</formula>
    </cfRule>
    <cfRule type="expression" dxfId="2060" priority="1486">
      <formula>IF(RIGHT(TEXT(AU438,"0.#"),1)=".",TRUE,FALSE)</formula>
    </cfRule>
  </conditionalFormatting>
  <conditionalFormatting sqref="AU439">
    <cfRule type="expression" dxfId="2059" priority="1483">
      <formula>IF(RIGHT(TEXT(AU439,"0.#"),1)=".",FALSE,TRUE)</formula>
    </cfRule>
    <cfRule type="expression" dxfId="2058" priority="1484">
      <formula>IF(RIGHT(TEXT(AU439,"0.#"),1)=".",TRUE,FALSE)</formula>
    </cfRule>
  </conditionalFormatting>
  <conditionalFormatting sqref="AI440">
    <cfRule type="expression" dxfId="2057" priority="1475">
      <formula>IF(RIGHT(TEXT(AI440,"0.#"),1)=".",FALSE,TRUE)</formula>
    </cfRule>
    <cfRule type="expression" dxfId="2056" priority="1476">
      <formula>IF(RIGHT(TEXT(AI440,"0.#"),1)=".",TRUE,FALSE)</formula>
    </cfRule>
  </conditionalFormatting>
  <conditionalFormatting sqref="AI438">
    <cfRule type="expression" dxfId="2055" priority="1479">
      <formula>IF(RIGHT(TEXT(AI438,"0.#"),1)=".",FALSE,TRUE)</formula>
    </cfRule>
    <cfRule type="expression" dxfId="2054" priority="1480">
      <formula>IF(RIGHT(TEXT(AI438,"0.#"),1)=".",TRUE,FALSE)</formula>
    </cfRule>
  </conditionalFormatting>
  <conditionalFormatting sqref="AI439">
    <cfRule type="expression" dxfId="2053" priority="1477">
      <formula>IF(RIGHT(TEXT(AI439,"0.#"),1)=".",FALSE,TRUE)</formula>
    </cfRule>
    <cfRule type="expression" dxfId="2052" priority="1478">
      <formula>IF(RIGHT(TEXT(AI439,"0.#"),1)=".",TRUE,FALSE)</formula>
    </cfRule>
  </conditionalFormatting>
  <conditionalFormatting sqref="AQ438">
    <cfRule type="expression" dxfId="2051" priority="1469">
      <formula>IF(RIGHT(TEXT(AQ438,"0.#"),1)=".",FALSE,TRUE)</formula>
    </cfRule>
    <cfRule type="expression" dxfId="2050" priority="1470">
      <formula>IF(RIGHT(TEXT(AQ438,"0.#"),1)=".",TRUE,FALSE)</formula>
    </cfRule>
  </conditionalFormatting>
  <conditionalFormatting sqref="AQ439">
    <cfRule type="expression" dxfId="2049" priority="1473">
      <formula>IF(RIGHT(TEXT(AQ439,"0.#"),1)=".",FALSE,TRUE)</formula>
    </cfRule>
    <cfRule type="expression" dxfId="2048" priority="1474">
      <formula>IF(RIGHT(TEXT(AQ439,"0.#"),1)=".",TRUE,FALSE)</formula>
    </cfRule>
  </conditionalFormatting>
  <conditionalFormatting sqref="AQ440">
    <cfRule type="expression" dxfId="2047" priority="1471">
      <formula>IF(RIGHT(TEXT(AQ440,"0.#"),1)=".",FALSE,TRUE)</formula>
    </cfRule>
    <cfRule type="expression" dxfId="2046" priority="1472">
      <formula>IF(RIGHT(TEXT(AQ440,"0.#"),1)=".",TRUE,FALSE)</formula>
    </cfRule>
  </conditionalFormatting>
  <conditionalFormatting sqref="AE445">
    <cfRule type="expression" dxfId="2045" priority="1463">
      <formula>IF(RIGHT(TEXT(AE445,"0.#"),1)=".",FALSE,TRUE)</formula>
    </cfRule>
    <cfRule type="expression" dxfId="2044" priority="1464">
      <formula>IF(RIGHT(TEXT(AE445,"0.#"),1)=".",TRUE,FALSE)</formula>
    </cfRule>
  </conditionalFormatting>
  <conditionalFormatting sqref="AE443">
    <cfRule type="expression" dxfId="2043" priority="1467">
      <formula>IF(RIGHT(TEXT(AE443,"0.#"),1)=".",FALSE,TRUE)</formula>
    </cfRule>
    <cfRule type="expression" dxfId="2042" priority="1468">
      <formula>IF(RIGHT(TEXT(AE443,"0.#"),1)=".",TRUE,FALSE)</formula>
    </cfRule>
  </conditionalFormatting>
  <conditionalFormatting sqref="AE444">
    <cfRule type="expression" dxfId="2041" priority="1465">
      <formula>IF(RIGHT(TEXT(AE444,"0.#"),1)=".",FALSE,TRUE)</formula>
    </cfRule>
    <cfRule type="expression" dxfId="2040" priority="1466">
      <formula>IF(RIGHT(TEXT(AE444,"0.#"),1)=".",TRUE,FALSE)</formula>
    </cfRule>
  </conditionalFormatting>
  <conditionalFormatting sqref="AM445">
    <cfRule type="expression" dxfId="2039" priority="1457">
      <formula>IF(RIGHT(TEXT(AM445,"0.#"),1)=".",FALSE,TRUE)</formula>
    </cfRule>
    <cfRule type="expression" dxfId="2038" priority="1458">
      <formula>IF(RIGHT(TEXT(AM445,"0.#"),1)=".",TRUE,FALSE)</formula>
    </cfRule>
  </conditionalFormatting>
  <conditionalFormatting sqref="AM443">
    <cfRule type="expression" dxfId="2037" priority="1461">
      <formula>IF(RIGHT(TEXT(AM443,"0.#"),1)=".",FALSE,TRUE)</formula>
    </cfRule>
    <cfRule type="expression" dxfId="2036" priority="1462">
      <formula>IF(RIGHT(TEXT(AM443,"0.#"),1)=".",TRUE,FALSE)</formula>
    </cfRule>
  </conditionalFormatting>
  <conditionalFormatting sqref="AM444">
    <cfRule type="expression" dxfId="2035" priority="1459">
      <formula>IF(RIGHT(TEXT(AM444,"0.#"),1)=".",FALSE,TRUE)</formula>
    </cfRule>
    <cfRule type="expression" dxfId="2034" priority="1460">
      <formula>IF(RIGHT(TEXT(AM444,"0.#"),1)=".",TRUE,FALSE)</formula>
    </cfRule>
  </conditionalFormatting>
  <conditionalFormatting sqref="AU445">
    <cfRule type="expression" dxfId="2033" priority="1451">
      <formula>IF(RIGHT(TEXT(AU445,"0.#"),1)=".",FALSE,TRUE)</formula>
    </cfRule>
    <cfRule type="expression" dxfId="2032" priority="1452">
      <formula>IF(RIGHT(TEXT(AU445,"0.#"),1)=".",TRUE,FALSE)</formula>
    </cfRule>
  </conditionalFormatting>
  <conditionalFormatting sqref="AU443">
    <cfRule type="expression" dxfId="2031" priority="1455">
      <formula>IF(RIGHT(TEXT(AU443,"0.#"),1)=".",FALSE,TRUE)</formula>
    </cfRule>
    <cfRule type="expression" dxfId="2030" priority="1456">
      <formula>IF(RIGHT(TEXT(AU443,"0.#"),1)=".",TRUE,FALSE)</formula>
    </cfRule>
  </conditionalFormatting>
  <conditionalFormatting sqref="AU444">
    <cfRule type="expression" dxfId="2029" priority="1453">
      <formula>IF(RIGHT(TEXT(AU444,"0.#"),1)=".",FALSE,TRUE)</formula>
    </cfRule>
    <cfRule type="expression" dxfId="2028" priority="1454">
      <formula>IF(RIGHT(TEXT(AU444,"0.#"),1)=".",TRUE,FALSE)</formula>
    </cfRule>
  </conditionalFormatting>
  <conditionalFormatting sqref="AI445">
    <cfRule type="expression" dxfId="2027" priority="1445">
      <formula>IF(RIGHT(TEXT(AI445,"0.#"),1)=".",FALSE,TRUE)</formula>
    </cfRule>
    <cfRule type="expression" dxfId="2026" priority="1446">
      <formula>IF(RIGHT(TEXT(AI445,"0.#"),1)=".",TRUE,FALSE)</formula>
    </cfRule>
  </conditionalFormatting>
  <conditionalFormatting sqref="AI443">
    <cfRule type="expression" dxfId="2025" priority="1449">
      <formula>IF(RIGHT(TEXT(AI443,"0.#"),1)=".",FALSE,TRUE)</formula>
    </cfRule>
    <cfRule type="expression" dxfId="2024" priority="1450">
      <formula>IF(RIGHT(TEXT(AI443,"0.#"),1)=".",TRUE,FALSE)</formula>
    </cfRule>
  </conditionalFormatting>
  <conditionalFormatting sqref="AI444">
    <cfRule type="expression" dxfId="2023" priority="1447">
      <formula>IF(RIGHT(TEXT(AI444,"0.#"),1)=".",FALSE,TRUE)</formula>
    </cfRule>
    <cfRule type="expression" dxfId="2022" priority="1448">
      <formula>IF(RIGHT(TEXT(AI444,"0.#"),1)=".",TRUE,FALSE)</formula>
    </cfRule>
  </conditionalFormatting>
  <conditionalFormatting sqref="AQ443">
    <cfRule type="expression" dxfId="2021" priority="1439">
      <formula>IF(RIGHT(TEXT(AQ443,"0.#"),1)=".",FALSE,TRUE)</formula>
    </cfRule>
    <cfRule type="expression" dxfId="2020" priority="1440">
      <formula>IF(RIGHT(TEXT(AQ443,"0.#"),1)=".",TRUE,FALSE)</formula>
    </cfRule>
  </conditionalFormatting>
  <conditionalFormatting sqref="AQ444">
    <cfRule type="expression" dxfId="2019" priority="1443">
      <formula>IF(RIGHT(TEXT(AQ444,"0.#"),1)=".",FALSE,TRUE)</formula>
    </cfRule>
    <cfRule type="expression" dxfId="2018" priority="1444">
      <formula>IF(RIGHT(TEXT(AQ444,"0.#"),1)=".",TRUE,FALSE)</formula>
    </cfRule>
  </conditionalFormatting>
  <conditionalFormatting sqref="AQ445">
    <cfRule type="expression" dxfId="2017" priority="1441">
      <formula>IF(RIGHT(TEXT(AQ445,"0.#"),1)=".",FALSE,TRUE)</formula>
    </cfRule>
    <cfRule type="expression" dxfId="2016" priority="1442">
      <formula>IF(RIGHT(TEXT(AQ445,"0.#"),1)=".",TRUE,FALSE)</formula>
    </cfRule>
  </conditionalFormatting>
  <conditionalFormatting sqref="Y872:Y899">
    <cfRule type="expression" dxfId="2015" priority="1669">
      <formula>IF(RIGHT(TEXT(Y872,"0.#"),1)=".",FALSE,TRUE)</formula>
    </cfRule>
    <cfRule type="expression" dxfId="2014" priority="1670">
      <formula>IF(RIGHT(TEXT(Y872,"0.#"),1)=".",TRUE,FALSE)</formula>
    </cfRule>
  </conditionalFormatting>
  <conditionalFormatting sqref="Y870:Y871">
    <cfRule type="expression" dxfId="2013" priority="1663">
      <formula>IF(RIGHT(TEXT(Y870,"0.#"),1)=".",FALSE,TRUE)</formula>
    </cfRule>
    <cfRule type="expression" dxfId="2012" priority="1664">
      <formula>IF(RIGHT(TEXT(Y870,"0.#"),1)=".",TRUE,FALSE)</formula>
    </cfRule>
  </conditionalFormatting>
  <conditionalFormatting sqref="Y905:Y932">
    <cfRule type="expression" dxfId="2011" priority="1657">
      <formula>IF(RIGHT(TEXT(Y905,"0.#"),1)=".",FALSE,TRUE)</formula>
    </cfRule>
    <cfRule type="expression" dxfId="2010" priority="1658">
      <formula>IF(RIGHT(TEXT(Y905,"0.#"),1)=".",TRUE,FALSE)</formula>
    </cfRule>
  </conditionalFormatting>
  <conditionalFormatting sqref="Y903:Y904">
    <cfRule type="expression" dxfId="2009" priority="1651">
      <formula>IF(RIGHT(TEXT(Y903,"0.#"),1)=".",FALSE,TRUE)</formula>
    </cfRule>
    <cfRule type="expression" dxfId="2008" priority="1652">
      <formula>IF(RIGHT(TEXT(Y903,"0.#"),1)=".",TRUE,FALSE)</formula>
    </cfRule>
  </conditionalFormatting>
  <conditionalFormatting sqref="Y938:Y965">
    <cfRule type="expression" dxfId="2007" priority="1645">
      <formula>IF(RIGHT(TEXT(Y938,"0.#"),1)=".",FALSE,TRUE)</formula>
    </cfRule>
    <cfRule type="expression" dxfId="2006" priority="1646">
      <formula>IF(RIGHT(TEXT(Y938,"0.#"),1)=".",TRUE,FALSE)</formula>
    </cfRule>
  </conditionalFormatting>
  <conditionalFormatting sqref="Y936:Y937">
    <cfRule type="expression" dxfId="2005" priority="1639">
      <formula>IF(RIGHT(TEXT(Y936,"0.#"),1)=".",FALSE,TRUE)</formula>
    </cfRule>
    <cfRule type="expression" dxfId="2004" priority="1640">
      <formula>IF(RIGHT(TEXT(Y936,"0.#"),1)=".",TRUE,FALSE)</formula>
    </cfRule>
  </conditionalFormatting>
  <conditionalFormatting sqref="Y971:Y998">
    <cfRule type="expression" dxfId="2003" priority="1633">
      <formula>IF(RIGHT(TEXT(Y971,"0.#"),1)=".",FALSE,TRUE)</formula>
    </cfRule>
    <cfRule type="expression" dxfId="2002" priority="1634">
      <formula>IF(RIGHT(TEXT(Y971,"0.#"),1)=".",TRUE,FALSE)</formula>
    </cfRule>
  </conditionalFormatting>
  <conditionalFormatting sqref="Y969:Y970">
    <cfRule type="expression" dxfId="2001" priority="1627">
      <formula>IF(RIGHT(TEXT(Y969,"0.#"),1)=".",FALSE,TRUE)</formula>
    </cfRule>
    <cfRule type="expression" dxfId="2000" priority="1628">
      <formula>IF(RIGHT(TEXT(Y969,"0.#"),1)=".",TRUE,FALSE)</formula>
    </cfRule>
  </conditionalFormatting>
  <conditionalFormatting sqref="Y1004:Y1031">
    <cfRule type="expression" dxfId="1999" priority="1621">
      <formula>IF(RIGHT(TEXT(Y1004,"0.#"),1)=".",FALSE,TRUE)</formula>
    </cfRule>
    <cfRule type="expression" dxfId="1998" priority="1622">
      <formula>IF(RIGHT(TEXT(Y1004,"0.#"),1)=".",TRUE,FALSE)</formula>
    </cfRule>
  </conditionalFormatting>
  <conditionalFormatting sqref="W23">
    <cfRule type="expression" dxfId="1997" priority="1905">
      <formula>IF(RIGHT(TEXT(W23,"0.#"),1)=".",FALSE,TRUE)</formula>
    </cfRule>
    <cfRule type="expression" dxfId="1996" priority="1906">
      <formula>IF(RIGHT(TEXT(W23,"0.#"),1)=".",TRUE,FALSE)</formula>
    </cfRule>
  </conditionalFormatting>
  <conditionalFormatting sqref="W24:W27">
    <cfRule type="expression" dxfId="1995" priority="1903">
      <formula>IF(RIGHT(TEXT(W24,"0.#"),1)=".",FALSE,TRUE)</formula>
    </cfRule>
    <cfRule type="expression" dxfId="1994" priority="1904">
      <formula>IF(RIGHT(TEXT(W24,"0.#"),1)=".",TRUE,FALSE)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1:AO871">
    <cfRule type="expression" dxfId="1907" priority="1665">
      <formula>IF(AND(AL871&gt;=0, RIGHT(TEXT(AL871,"0.#"),1)&lt;&gt;"."),TRUE,FALSE)</formula>
    </cfRule>
    <cfRule type="expression" dxfId="1906" priority="1666">
      <formula>IF(AND(AL871&gt;=0, RIGHT(TEXT(AL871,"0.#"),1)="."),TRUE,FALSE)</formula>
    </cfRule>
    <cfRule type="expression" dxfId="1905" priority="1667">
      <formula>IF(AND(AL871&lt;0, RIGHT(TEXT(AL871,"0.#"),1)&lt;&gt;"."),TRUE,FALSE)</formula>
    </cfRule>
    <cfRule type="expression" dxfId="1904" priority="1668">
      <formula>IF(AND(AL871&lt;0, RIGHT(TEXT(AL871,"0.#"),1)="."),TRUE,FALSE)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4:AO904">
    <cfRule type="expression" dxfId="1899" priority="1653">
      <formula>IF(AND(AL904&gt;=0, RIGHT(TEXT(AL904,"0.#"),1)&lt;&gt;"."),TRUE,FALSE)</formula>
    </cfRule>
    <cfRule type="expression" dxfId="1898" priority="1654">
      <formula>IF(AND(AL904&gt;=0, RIGHT(TEXT(AL904,"0.#"),1)="."),TRUE,FALSE)</formula>
    </cfRule>
    <cfRule type="expression" dxfId="1897" priority="1655">
      <formula>IF(AND(AL904&lt;0, RIGHT(TEXT(AL904,"0.#"),1)&lt;&gt;"."),TRUE,FALSE)</formula>
    </cfRule>
    <cfRule type="expression" dxfId="1896" priority="1656">
      <formula>IF(AND(AL904&lt;0, RIGHT(TEXT(AL904,"0.#"),1)="."),TRUE,FALSE)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7:AO937">
    <cfRule type="expression" dxfId="1891" priority="1641">
      <formula>IF(AND(AL937&gt;=0, RIGHT(TEXT(AL937,"0.#"),1)&lt;&gt;"."),TRUE,FALSE)</formula>
    </cfRule>
    <cfRule type="expression" dxfId="1890" priority="1642">
      <formula>IF(AND(AL937&gt;=0, RIGHT(TEXT(AL937,"0.#"),1)="."),TRUE,FALSE)</formula>
    </cfRule>
    <cfRule type="expression" dxfId="1889" priority="1643">
      <formula>IF(AND(AL937&lt;0, RIGHT(TEXT(AL937,"0.#"),1)&lt;&gt;"."),TRUE,FALSE)</formula>
    </cfRule>
    <cfRule type="expression" dxfId="1888" priority="1644">
      <formula>IF(AND(AL937&lt;0, RIGHT(TEXT(AL937,"0.#"),1)="."),TRUE,FALSE)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70:AO970">
    <cfRule type="expression" dxfId="1883" priority="1629">
      <formula>IF(AND(AL970&gt;=0, RIGHT(TEXT(AL970,"0.#"),1)&lt;&gt;"."),TRUE,FALSE)</formula>
    </cfRule>
    <cfRule type="expression" dxfId="1882" priority="1630">
      <formula>IF(AND(AL970&gt;=0, RIGHT(TEXT(AL970,"0.#"),1)="."),TRUE,FALSE)</formula>
    </cfRule>
    <cfRule type="expression" dxfId="1881" priority="1631">
      <formula>IF(AND(AL970&lt;0, RIGHT(TEXT(AL970,"0.#"),1)&lt;&gt;"."),TRUE,FALSE)</formula>
    </cfRule>
    <cfRule type="expression" dxfId="1880" priority="1632">
      <formula>IF(AND(AL970&lt;0, RIGHT(TEXT(AL970,"0.#"),1)="."),TRUE,FALSE)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3:AO1003">
    <cfRule type="expression" dxfId="1875" priority="1617">
      <formula>IF(AND(AL1003&gt;=0, RIGHT(TEXT(AL1003,"0.#"),1)&lt;&gt;"."),TRUE,FALSE)</formula>
    </cfRule>
    <cfRule type="expression" dxfId="1874" priority="1618">
      <formula>IF(AND(AL1003&gt;=0, RIGHT(TEXT(AL1003,"0.#"),1)="."),TRUE,FALSE)</formula>
    </cfRule>
    <cfRule type="expression" dxfId="1873" priority="1619">
      <formula>IF(AND(AL1003&lt;0, RIGHT(TEXT(AL1003,"0.#"),1)&lt;&gt;"."),TRUE,FALSE)</formula>
    </cfRule>
    <cfRule type="expression" dxfId="1872" priority="1620">
      <formula>IF(AND(AL1003&lt;0, RIGHT(TEXT(AL1003,"0.#"),1)="."),TRUE,FALSE)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6:AO1036">
    <cfRule type="expression" dxfId="1863" priority="1605">
      <formula>IF(AND(AL1036&gt;=0, RIGHT(TEXT(AL1036,"0.#"),1)&lt;&gt;"."),TRUE,FALSE)</formula>
    </cfRule>
    <cfRule type="expression" dxfId="1862" priority="1606">
      <formula>IF(AND(AL1036&gt;=0, RIGHT(TEXT(AL1036,"0.#"),1)="."),TRUE,FALSE)</formula>
    </cfRule>
    <cfRule type="expression" dxfId="1861" priority="1607">
      <formula>IF(AND(AL1036&lt;0, RIGHT(TEXT(AL1036,"0.#"),1)&lt;&gt;"."),TRUE,FALSE)</formula>
    </cfRule>
    <cfRule type="expression" dxfId="1860" priority="1608">
      <formula>IF(AND(AL1036&lt;0, RIGHT(TEXT(AL1036,"0.#"),1)="."),TRUE,FALSE)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9:AO1069">
    <cfRule type="expression" dxfId="1851" priority="1593">
      <formula>IF(AND(AL1069&gt;=0, RIGHT(TEXT(AL1069,"0.#"),1)&lt;&gt;"."),TRUE,FALSE)</formula>
    </cfRule>
    <cfRule type="expression" dxfId="1850" priority="1594">
      <formula>IF(AND(AL1069&gt;=0, RIGHT(TEXT(AL1069,"0.#"),1)="."),TRUE,FALSE)</formula>
    </cfRule>
    <cfRule type="expression" dxfId="1849" priority="1595">
      <formula>IF(AND(AL1069&lt;0, RIGHT(TEXT(AL1069,"0.#"),1)&lt;&gt;"."),TRUE,FALSE)</formula>
    </cfRule>
    <cfRule type="expression" dxfId="1848" priority="1596">
      <formula>IF(AND(AL1069&lt;0, RIGHT(TEXT(AL1069,"0.#"),1)="."),TRUE,FALSE)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P14:AQ17">
    <cfRule type="expression" dxfId="733" priority="33">
      <formula>IF(RIGHT(TEXT(P14,"0.#"),1)=".",FALSE,TRUE)</formula>
    </cfRule>
    <cfRule type="expression" dxfId="732" priority="34">
      <formula>IF(RIGHT(TEXT(P14,"0.#"),1)=".",TRUE,FALSE)</formula>
    </cfRule>
  </conditionalFormatting>
  <conditionalFormatting sqref="AR15:AX15">
    <cfRule type="expression" dxfId="731" priority="31">
      <formula>IF(RIGHT(TEXT(AR15,"0.#"),1)=".",FALSE,TRUE)</formula>
    </cfRule>
    <cfRule type="expression" dxfId="730" priority="32">
      <formula>IF(RIGHT(TEXT(AR15,"0.#"),1)=".",TRUE,FALSE)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AL969:AO969">
    <cfRule type="expression" dxfId="717" priority="15">
      <formula>IF(AND(AL969&gt;=0, RIGHT(TEXT(AL969,"0.#"),1)&lt;&gt;"."),TRUE,FALSE)</formula>
    </cfRule>
    <cfRule type="expression" dxfId="716" priority="16">
      <formula>IF(AND(AL969&gt;=0, RIGHT(TEXT(AL969,"0.#"),1)="."),TRUE,FALSE)</formula>
    </cfRule>
    <cfRule type="expression" dxfId="715" priority="17">
      <formula>IF(AND(AL969&lt;0, RIGHT(TEXT(AL969,"0.#"),1)&lt;&gt;"."),TRUE,FALSE)</formula>
    </cfRule>
    <cfRule type="expression" dxfId="714" priority="18">
      <formula>IF(AND(AL969&lt;0, RIGHT(TEXT(AL969,"0.#"),1)="."),TRUE,FALSE)</formula>
    </cfRule>
  </conditionalFormatting>
  <conditionalFormatting sqref="AL1002:AO1002">
    <cfRule type="expression" dxfId="713" priority="11">
      <formula>IF(AND(AL1002&gt;=0, RIGHT(TEXT(AL1002,"0.#"),1)&lt;&gt;"."),TRUE,FALSE)</formula>
    </cfRule>
    <cfRule type="expression" dxfId="712" priority="12">
      <formula>IF(AND(AL1002&gt;=0, RIGHT(TEXT(AL1002,"0.#"),1)="."),TRUE,FALSE)</formula>
    </cfRule>
    <cfRule type="expression" dxfId="711" priority="13">
      <formula>IF(AND(AL1002&lt;0, RIGHT(TEXT(AL1002,"0.#"),1)&lt;&gt;"."),TRUE,FALSE)</formula>
    </cfRule>
    <cfRule type="expression" dxfId="710" priority="14">
      <formula>IF(AND(AL1002&lt;0, RIGHT(TEXT(AL1002,"0.#"),1)="."),TRUE,FALSE)</formula>
    </cfRule>
  </conditionalFormatting>
  <conditionalFormatting sqref="AL1035:AO1035">
    <cfRule type="expression" dxfId="709" priority="7">
      <formula>IF(AND(AL1035&gt;=0, RIGHT(TEXT(AL1035,"0.#"),1)&lt;&gt;"."),TRUE,FALSE)</formula>
    </cfRule>
    <cfRule type="expression" dxfId="708" priority="8">
      <formula>IF(AND(AL1035&gt;=0, RIGHT(TEXT(AL1035,"0.#"),1)="."),TRUE,FALSE)</formula>
    </cfRule>
    <cfRule type="expression" dxfId="707" priority="9">
      <formula>IF(AND(AL1035&lt;0, RIGHT(TEXT(AL1035,"0.#"),1)&lt;&gt;"."),TRUE,FALSE)</formula>
    </cfRule>
    <cfRule type="expression" dxfId="706" priority="10">
      <formula>IF(AND(AL1035&lt;0, RIGHT(TEXT(AL1035,"0.#"),1)="."),TRUE,FALSE)</formula>
    </cfRule>
  </conditionalFormatting>
  <conditionalFormatting sqref="AL1068:AO1068">
    <cfRule type="expression" dxfId="705" priority="3">
      <formula>IF(AND(AL1068&gt;=0, RIGHT(TEXT(AL1068,"0.#"),1)&lt;&gt;"."),TRUE,FALSE)</formula>
    </cfRule>
    <cfRule type="expression" dxfId="704" priority="4">
      <formula>IF(AND(AL1068&gt;=0, RIGHT(TEXT(AL1068,"0.#"),1)="."),TRUE,FALSE)</formula>
    </cfRule>
    <cfRule type="expression" dxfId="703" priority="5">
      <formula>IF(AND(AL1068&lt;0, RIGHT(TEXT(AL1068,"0.#"),1)&lt;&gt;"."),TRUE,FALSE)</formula>
    </cfRule>
    <cfRule type="expression" dxfId="702" priority="6">
      <formula>IF(AND(AL1068&lt;0, RIGHT(TEXT(AL1068,"0.#"),1)="."),TRUE,FALSE)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16383" man="1"/>
    <brk id="727" max="16383" man="1"/>
    <brk id="739" max="16383" man="1"/>
    <brk id="778" max="16383" man="1"/>
    <brk id="833" max="49" man="1"/>
    <brk id="10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5"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545</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t="s">
        <v>546</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海洋政策、科学技術・イノベーション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海洋政策、科学技術・イノベーション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海洋政策、科学技術・イノベーション</v>
      </c>
      <c r="F10" s="18" t="s">
        <v>236</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495</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357</v>
      </c>
      <c r="AF2" s="563"/>
      <c r="AG2" s="563"/>
      <c r="AH2" s="563"/>
      <c r="AI2" s="563" t="s">
        <v>358</v>
      </c>
      <c r="AJ2" s="563"/>
      <c r="AK2" s="563"/>
      <c r="AL2" s="563"/>
      <c r="AM2" s="563" t="s">
        <v>364</v>
      </c>
      <c r="AN2" s="563"/>
      <c r="AO2" s="563"/>
      <c r="AP2" s="442"/>
      <c r="AQ2" s="159" t="s">
        <v>355</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85"/>
      <c r="AR3" s="186"/>
      <c r="AS3" s="131" t="s">
        <v>356</v>
      </c>
      <c r="AT3" s="132"/>
      <c r="AU3" s="186"/>
      <c r="AV3" s="186"/>
      <c r="AW3" s="430" t="s">
        <v>301</v>
      </c>
      <c r="AX3" s="431"/>
    </row>
    <row r="4" spans="1:50" ht="22.5" customHeight="1" x14ac:dyDescent="0.15">
      <c r="A4" s="435"/>
      <c r="B4" s="433"/>
      <c r="C4" s="433"/>
      <c r="D4" s="433"/>
      <c r="E4" s="433"/>
      <c r="F4" s="434"/>
      <c r="G4" s="576"/>
      <c r="H4" s="1010"/>
      <c r="I4" s="1010"/>
      <c r="J4" s="1010"/>
      <c r="K4" s="1010"/>
      <c r="L4" s="1010"/>
      <c r="M4" s="1010"/>
      <c r="N4" s="1010"/>
      <c r="O4" s="1011"/>
      <c r="P4" s="100"/>
      <c r="Q4" s="1018"/>
      <c r="R4" s="1018"/>
      <c r="S4" s="1018"/>
      <c r="T4" s="1018"/>
      <c r="U4" s="1018"/>
      <c r="V4" s="1018"/>
      <c r="W4" s="1018"/>
      <c r="X4" s="1019"/>
      <c r="Y4" s="1028" t="s">
        <v>13</v>
      </c>
      <c r="Z4" s="1029"/>
      <c r="AA4" s="1030"/>
      <c r="AB4" s="483"/>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495</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357</v>
      </c>
      <c r="AF9" s="563"/>
      <c r="AG9" s="563"/>
      <c r="AH9" s="563"/>
      <c r="AI9" s="563" t="s">
        <v>358</v>
      </c>
      <c r="AJ9" s="563"/>
      <c r="AK9" s="563"/>
      <c r="AL9" s="563"/>
      <c r="AM9" s="563" t="s">
        <v>364</v>
      </c>
      <c r="AN9" s="563"/>
      <c r="AO9" s="563"/>
      <c r="AP9" s="442"/>
      <c r="AQ9" s="159" t="s">
        <v>355</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85"/>
      <c r="AR10" s="186"/>
      <c r="AS10" s="131" t="s">
        <v>356</v>
      </c>
      <c r="AT10" s="132"/>
      <c r="AU10" s="186"/>
      <c r="AV10" s="186"/>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3"/>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495</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357</v>
      </c>
      <c r="AF16" s="563"/>
      <c r="AG16" s="563"/>
      <c r="AH16" s="563"/>
      <c r="AI16" s="563" t="s">
        <v>358</v>
      </c>
      <c r="AJ16" s="563"/>
      <c r="AK16" s="563"/>
      <c r="AL16" s="563"/>
      <c r="AM16" s="563" t="s">
        <v>364</v>
      </c>
      <c r="AN16" s="563"/>
      <c r="AO16" s="563"/>
      <c r="AP16" s="442"/>
      <c r="AQ16" s="159" t="s">
        <v>355</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85"/>
      <c r="AR17" s="186"/>
      <c r="AS17" s="131" t="s">
        <v>356</v>
      </c>
      <c r="AT17" s="132"/>
      <c r="AU17" s="186"/>
      <c r="AV17" s="186"/>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3"/>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495</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357</v>
      </c>
      <c r="AF23" s="563"/>
      <c r="AG23" s="563"/>
      <c r="AH23" s="563"/>
      <c r="AI23" s="563" t="s">
        <v>358</v>
      </c>
      <c r="AJ23" s="563"/>
      <c r="AK23" s="563"/>
      <c r="AL23" s="563"/>
      <c r="AM23" s="563" t="s">
        <v>364</v>
      </c>
      <c r="AN23" s="563"/>
      <c r="AO23" s="563"/>
      <c r="AP23" s="442"/>
      <c r="AQ23" s="159" t="s">
        <v>355</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85"/>
      <c r="AR24" s="186"/>
      <c r="AS24" s="131" t="s">
        <v>356</v>
      </c>
      <c r="AT24" s="132"/>
      <c r="AU24" s="186"/>
      <c r="AV24" s="186"/>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3"/>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495</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357</v>
      </c>
      <c r="AF30" s="563"/>
      <c r="AG30" s="563"/>
      <c r="AH30" s="563"/>
      <c r="AI30" s="563" t="s">
        <v>358</v>
      </c>
      <c r="AJ30" s="563"/>
      <c r="AK30" s="563"/>
      <c r="AL30" s="563"/>
      <c r="AM30" s="563" t="s">
        <v>364</v>
      </c>
      <c r="AN30" s="563"/>
      <c r="AO30" s="563"/>
      <c r="AP30" s="442"/>
      <c r="AQ30" s="159" t="s">
        <v>355</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85"/>
      <c r="AR31" s="186"/>
      <c r="AS31" s="131" t="s">
        <v>356</v>
      </c>
      <c r="AT31" s="132"/>
      <c r="AU31" s="186"/>
      <c r="AV31" s="186"/>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3"/>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495</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357</v>
      </c>
      <c r="AF37" s="563"/>
      <c r="AG37" s="563"/>
      <c r="AH37" s="563"/>
      <c r="AI37" s="563" t="s">
        <v>358</v>
      </c>
      <c r="AJ37" s="563"/>
      <c r="AK37" s="563"/>
      <c r="AL37" s="563"/>
      <c r="AM37" s="563" t="s">
        <v>364</v>
      </c>
      <c r="AN37" s="563"/>
      <c r="AO37" s="563"/>
      <c r="AP37" s="442"/>
      <c r="AQ37" s="159" t="s">
        <v>355</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85"/>
      <c r="AR38" s="186"/>
      <c r="AS38" s="131" t="s">
        <v>356</v>
      </c>
      <c r="AT38" s="132"/>
      <c r="AU38" s="186"/>
      <c r="AV38" s="186"/>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3"/>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495</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357</v>
      </c>
      <c r="AF44" s="563"/>
      <c r="AG44" s="563"/>
      <c r="AH44" s="563"/>
      <c r="AI44" s="563" t="s">
        <v>358</v>
      </c>
      <c r="AJ44" s="563"/>
      <c r="AK44" s="563"/>
      <c r="AL44" s="563"/>
      <c r="AM44" s="563" t="s">
        <v>364</v>
      </c>
      <c r="AN44" s="563"/>
      <c r="AO44" s="563"/>
      <c r="AP44" s="442"/>
      <c r="AQ44" s="159" t="s">
        <v>355</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85"/>
      <c r="AR45" s="186"/>
      <c r="AS45" s="131" t="s">
        <v>356</v>
      </c>
      <c r="AT45" s="132"/>
      <c r="AU45" s="186"/>
      <c r="AV45" s="186"/>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3"/>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495</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357</v>
      </c>
      <c r="AF51" s="563"/>
      <c r="AG51" s="563"/>
      <c r="AH51" s="563"/>
      <c r="AI51" s="563" t="s">
        <v>358</v>
      </c>
      <c r="AJ51" s="563"/>
      <c r="AK51" s="563"/>
      <c r="AL51" s="563"/>
      <c r="AM51" s="563" t="s">
        <v>364</v>
      </c>
      <c r="AN51" s="563"/>
      <c r="AO51" s="563"/>
      <c r="AP51" s="442"/>
      <c r="AQ51" s="159" t="s">
        <v>355</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85"/>
      <c r="AR52" s="186"/>
      <c r="AS52" s="131" t="s">
        <v>356</v>
      </c>
      <c r="AT52" s="132"/>
      <c r="AU52" s="186"/>
      <c r="AV52" s="186"/>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3"/>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495</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357</v>
      </c>
      <c r="AF58" s="563"/>
      <c r="AG58" s="563"/>
      <c r="AH58" s="563"/>
      <c r="AI58" s="563" t="s">
        <v>358</v>
      </c>
      <c r="AJ58" s="563"/>
      <c r="AK58" s="563"/>
      <c r="AL58" s="563"/>
      <c r="AM58" s="563" t="s">
        <v>364</v>
      </c>
      <c r="AN58" s="563"/>
      <c r="AO58" s="563"/>
      <c r="AP58" s="442"/>
      <c r="AQ58" s="159" t="s">
        <v>355</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85"/>
      <c r="AR59" s="186"/>
      <c r="AS59" s="131" t="s">
        <v>356</v>
      </c>
      <c r="AT59" s="132"/>
      <c r="AU59" s="186"/>
      <c r="AV59" s="186"/>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3"/>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495</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357</v>
      </c>
      <c r="AF65" s="563"/>
      <c r="AG65" s="563"/>
      <c r="AH65" s="563"/>
      <c r="AI65" s="563" t="s">
        <v>358</v>
      </c>
      <c r="AJ65" s="563"/>
      <c r="AK65" s="563"/>
      <c r="AL65" s="563"/>
      <c r="AM65" s="563" t="s">
        <v>364</v>
      </c>
      <c r="AN65" s="563"/>
      <c r="AO65" s="563"/>
      <c r="AP65" s="442"/>
      <c r="AQ65" s="159" t="s">
        <v>355</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85"/>
      <c r="AR66" s="186"/>
      <c r="AS66" s="131" t="s">
        <v>356</v>
      </c>
      <c r="AT66" s="132"/>
      <c r="AU66" s="186"/>
      <c r="AV66" s="186"/>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3"/>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H270" sqref="H27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637</v>
      </c>
      <c r="H2" s="620"/>
      <c r="I2" s="620"/>
      <c r="J2" s="620"/>
      <c r="K2" s="620"/>
      <c r="L2" s="620"/>
      <c r="M2" s="620"/>
      <c r="N2" s="620"/>
      <c r="O2" s="620"/>
      <c r="P2" s="620"/>
      <c r="Q2" s="620"/>
      <c r="R2" s="620"/>
      <c r="S2" s="620"/>
      <c r="T2" s="620"/>
      <c r="U2" s="620"/>
      <c r="V2" s="620"/>
      <c r="W2" s="620"/>
      <c r="X2" s="620"/>
      <c r="Y2" s="620"/>
      <c r="Z2" s="620"/>
      <c r="AA2" s="620"/>
      <c r="AB2" s="621"/>
      <c r="AC2" s="619" t="s">
        <v>519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2"/>
      <c r="I3" s="692"/>
      <c r="J3" s="692"/>
      <c r="K3" s="692"/>
      <c r="L3" s="691" t="s">
        <v>19</v>
      </c>
      <c r="M3" s="692"/>
      <c r="N3" s="692"/>
      <c r="O3" s="692"/>
      <c r="P3" s="692"/>
      <c r="Q3" s="692"/>
      <c r="R3" s="692"/>
      <c r="S3" s="692"/>
      <c r="T3" s="692"/>
      <c r="U3" s="692"/>
      <c r="V3" s="692"/>
      <c r="W3" s="692"/>
      <c r="X3" s="693"/>
      <c r="Y3" s="616" t="s">
        <v>20</v>
      </c>
      <c r="Z3" s="617"/>
      <c r="AA3" s="617"/>
      <c r="AB3" s="822"/>
      <c r="AC3" s="839"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5"/>
      <c r="B4" s="1056"/>
      <c r="C4" s="1056"/>
      <c r="D4" s="1056"/>
      <c r="E4" s="1056"/>
      <c r="F4" s="1057"/>
      <c r="G4" s="694" t="s">
        <v>582</v>
      </c>
      <c r="H4" s="695"/>
      <c r="I4" s="695"/>
      <c r="J4" s="695"/>
      <c r="K4" s="696"/>
      <c r="L4" s="688" t="s">
        <v>638</v>
      </c>
      <c r="M4" s="689"/>
      <c r="N4" s="689"/>
      <c r="O4" s="689"/>
      <c r="P4" s="689"/>
      <c r="Q4" s="689"/>
      <c r="R4" s="689"/>
      <c r="S4" s="689"/>
      <c r="T4" s="689"/>
      <c r="U4" s="689"/>
      <c r="V4" s="689"/>
      <c r="W4" s="689"/>
      <c r="X4" s="690"/>
      <c r="Y4" s="414">
        <v>6</v>
      </c>
      <c r="Z4" s="415"/>
      <c r="AA4" s="415"/>
      <c r="AB4" s="829"/>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5"/>
      <c r="B5" s="1056"/>
      <c r="C5" s="1056"/>
      <c r="D5" s="1056"/>
      <c r="E5" s="1056"/>
      <c r="F5" s="1057"/>
      <c r="G5" s="599" t="s">
        <v>592</v>
      </c>
      <c r="H5" s="600"/>
      <c r="I5" s="600"/>
      <c r="J5" s="600"/>
      <c r="K5" s="601"/>
      <c r="L5" s="622" t="s">
        <v>604</v>
      </c>
      <c r="M5" s="623"/>
      <c r="N5" s="623"/>
      <c r="O5" s="623"/>
      <c r="P5" s="623"/>
      <c r="Q5" s="623"/>
      <c r="R5" s="623"/>
      <c r="S5" s="623"/>
      <c r="T5" s="623"/>
      <c r="U5" s="623"/>
      <c r="V5" s="623"/>
      <c r="W5" s="623"/>
      <c r="X5" s="624"/>
      <c r="Y5" s="625">
        <v>3</v>
      </c>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x14ac:dyDescent="0.15">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9</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hidden="1" customHeight="1" x14ac:dyDescent="0.15">
      <c r="A15" s="1055"/>
      <c r="B15" s="1056"/>
      <c r="C15" s="1056"/>
      <c r="D15" s="1056"/>
      <c r="E15" s="1056"/>
      <c r="F15" s="1057"/>
      <c r="G15" s="619" t="s">
        <v>402</v>
      </c>
      <c r="H15" s="620"/>
      <c r="I15" s="620"/>
      <c r="J15" s="620"/>
      <c r="K15" s="620"/>
      <c r="L15" s="620"/>
      <c r="M15" s="620"/>
      <c r="N15" s="620"/>
      <c r="O15" s="620"/>
      <c r="P15" s="620"/>
      <c r="Q15" s="620"/>
      <c r="R15" s="620"/>
      <c r="S15" s="620"/>
      <c r="T15" s="620"/>
      <c r="U15" s="620"/>
      <c r="V15" s="620"/>
      <c r="W15" s="620"/>
      <c r="X15" s="620"/>
      <c r="Y15" s="620"/>
      <c r="Z15" s="620"/>
      <c r="AA15" s="620"/>
      <c r="AB15" s="621"/>
      <c r="AC15" s="619" t="s">
        <v>403</v>
      </c>
      <c r="AD15" s="620"/>
      <c r="AE15" s="620"/>
      <c r="AF15" s="620"/>
      <c r="AG15" s="620"/>
      <c r="AH15" s="620"/>
      <c r="AI15" s="620"/>
      <c r="AJ15" s="620"/>
      <c r="AK15" s="620"/>
      <c r="AL15" s="620"/>
      <c r="AM15" s="620"/>
      <c r="AN15" s="620"/>
      <c r="AO15" s="620"/>
      <c r="AP15" s="620"/>
      <c r="AQ15" s="620"/>
      <c r="AR15" s="620"/>
      <c r="AS15" s="620"/>
      <c r="AT15" s="620"/>
      <c r="AU15" s="620"/>
      <c r="AV15" s="620"/>
      <c r="AW15" s="620"/>
      <c r="AX15" s="817"/>
    </row>
    <row r="16" spans="1:50" ht="25.5" hidden="1" customHeight="1" x14ac:dyDescent="0.15">
      <c r="A16" s="1055"/>
      <c r="B16" s="1056"/>
      <c r="C16" s="1056"/>
      <c r="D16" s="1056"/>
      <c r="E16" s="1056"/>
      <c r="F16" s="1057"/>
      <c r="G16" s="839"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2"/>
      <c r="AC16" s="839"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hidden="1" customHeight="1" x14ac:dyDescent="0.15">
      <c r="A17" s="1055"/>
      <c r="B17" s="1056"/>
      <c r="C17" s="1056"/>
      <c r="D17" s="1056"/>
      <c r="E17" s="1056"/>
      <c r="F17" s="1057"/>
      <c r="G17" s="694"/>
      <c r="H17" s="695"/>
      <c r="I17" s="695"/>
      <c r="J17" s="695"/>
      <c r="K17" s="696"/>
      <c r="L17" s="688"/>
      <c r="M17" s="689"/>
      <c r="N17" s="689"/>
      <c r="O17" s="689"/>
      <c r="P17" s="689"/>
      <c r="Q17" s="689"/>
      <c r="R17" s="689"/>
      <c r="S17" s="689"/>
      <c r="T17" s="689"/>
      <c r="U17" s="689"/>
      <c r="V17" s="689"/>
      <c r="W17" s="689"/>
      <c r="X17" s="690"/>
      <c r="Y17" s="414"/>
      <c r="Z17" s="415"/>
      <c r="AA17" s="415"/>
      <c r="AB17" s="829"/>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hidden="1"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hidden="1"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hidden="1"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hidden="1"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hidden="1"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hidden="1"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hidden="1"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hidden="1"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hidden="1"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hidden="1"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hidden="1" customHeight="1" x14ac:dyDescent="0.15">
      <c r="A28" s="1055"/>
      <c r="B28" s="1056"/>
      <c r="C28" s="1056"/>
      <c r="D28" s="1056"/>
      <c r="E28" s="1056"/>
      <c r="F28" s="1057"/>
      <c r="G28" s="619" t="s">
        <v>401</v>
      </c>
      <c r="H28" s="620"/>
      <c r="I28" s="620"/>
      <c r="J28" s="620"/>
      <c r="K28" s="620"/>
      <c r="L28" s="620"/>
      <c r="M28" s="620"/>
      <c r="N28" s="620"/>
      <c r="O28" s="620"/>
      <c r="P28" s="620"/>
      <c r="Q28" s="620"/>
      <c r="R28" s="620"/>
      <c r="S28" s="620"/>
      <c r="T28" s="620"/>
      <c r="U28" s="620"/>
      <c r="V28" s="620"/>
      <c r="W28" s="620"/>
      <c r="X28" s="620"/>
      <c r="Y28" s="620"/>
      <c r="Z28" s="620"/>
      <c r="AA28" s="620"/>
      <c r="AB28" s="621"/>
      <c r="AC28" s="619" t="s">
        <v>404</v>
      </c>
      <c r="AD28" s="620"/>
      <c r="AE28" s="620"/>
      <c r="AF28" s="620"/>
      <c r="AG28" s="620"/>
      <c r="AH28" s="620"/>
      <c r="AI28" s="620"/>
      <c r="AJ28" s="620"/>
      <c r="AK28" s="620"/>
      <c r="AL28" s="620"/>
      <c r="AM28" s="620"/>
      <c r="AN28" s="620"/>
      <c r="AO28" s="620"/>
      <c r="AP28" s="620"/>
      <c r="AQ28" s="620"/>
      <c r="AR28" s="620"/>
      <c r="AS28" s="620"/>
      <c r="AT28" s="620"/>
      <c r="AU28" s="620"/>
      <c r="AV28" s="620"/>
      <c r="AW28" s="620"/>
      <c r="AX28" s="817"/>
    </row>
    <row r="29" spans="1:50" ht="24.75" hidden="1" customHeight="1" x14ac:dyDescent="0.15">
      <c r="A29" s="1055"/>
      <c r="B29" s="1056"/>
      <c r="C29" s="1056"/>
      <c r="D29" s="1056"/>
      <c r="E29" s="1056"/>
      <c r="F29" s="1057"/>
      <c r="G29" s="839"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2"/>
      <c r="AC29" s="839"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hidden="1" customHeight="1" x14ac:dyDescent="0.15">
      <c r="A30" s="1055"/>
      <c r="B30" s="1056"/>
      <c r="C30" s="1056"/>
      <c r="D30" s="1056"/>
      <c r="E30" s="1056"/>
      <c r="F30" s="1057"/>
      <c r="G30" s="694"/>
      <c r="H30" s="695"/>
      <c r="I30" s="695"/>
      <c r="J30" s="695"/>
      <c r="K30" s="696"/>
      <c r="L30" s="688"/>
      <c r="M30" s="689"/>
      <c r="N30" s="689"/>
      <c r="O30" s="689"/>
      <c r="P30" s="689"/>
      <c r="Q30" s="689"/>
      <c r="R30" s="689"/>
      <c r="S30" s="689"/>
      <c r="T30" s="689"/>
      <c r="U30" s="689"/>
      <c r="V30" s="689"/>
      <c r="W30" s="689"/>
      <c r="X30" s="690"/>
      <c r="Y30" s="414"/>
      <c r="Z30" s="415"/>
      <c r="AA30" s="415"/>
      <c r="AB30" s="829"/>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hidden="1"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hidden="1"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hidden="1"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hidden="1"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hidden="1"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hidden="1"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hidden="1"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hidden="1"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hidden="1"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hidden="1"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hidden="1" customHeight="1" x14ac:dyDescent="0.15">
      <c r="A41" s="1055"/>
      <c r="B41" s="1056"/>
      <c r="C41" s="1056"/>
      <c r="D41" s="1056"/>
      <c r="E41" s="1056"/>
      <c r="F41" s="1057"/>
      <c r="G41" s="619" t="s">
        <v>451</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17"/>
    </row>
    <row r="42" spans="1:50" ht="24.75" hidden="1" customHeight="1" x14ac:dyDescent="0.15">
      <c r="A42" s="1055"/>
      <c r="B42" s="1056"/>
      <c r="C42" s="1056"/>
      <c r="D42" s="1056"/>
      <c r="E42" s="1056"/>
      <c r="F42" s="1057"/>
      <c r="G42" s="839"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2"/>
      <c r="AC42" s="839"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hidden="1" customHeight="1" x14ac:dyDescent="0.15">
      <c r="A43" s="1055"/>
      <c r="B43" s="1056"/>
      <c r="C43" s="1056"/>
      <c r="D43" s="1056"/>
      <c r="E43" s="1056"/>
      <c r="F43" s="1057"/>
      <c r="G43" s="694"/>
      <c r="H43" s="695"/>
      <c r="I43" s="695"/>
      <c r="J43" s="695"/>
      <c r="K43" s="696"/>
      <c r="L43" s="688"/>
      <c r="M43" s="689"/>
      <c r="N43" s="689"/>
      <c r="O43" s="689"/>
      <c r="P43" s="689"/>
      <c r="Q43" s="689"/>
      <c r="R43" s="689"/>
      <c r="S43" s="689"/>
      <c r="T43" s="689"/>
      <c r="U43" s="689"/>
      <c r="V43" s="689"/>
      <c r="W43" s="689"/>
      <c r="X43" s="690"/>
      <c r="Y43" s="414"/>
      <c r="Z43" s="415"/>
      <c r="AA43" s="415"/>
      <c r="AB43" s="829"/>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hidden="1"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hidden="1"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hidden="1"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hidden="1"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hidden="1"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hidden="1"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hidden="1"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hidden="1"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hidden="1"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hidden="1"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hidden="1" customHeight="1" thickBot="1" x14ac:dyDescent="0.2"/>
    <row r="55" spans="1:50" ht="30" hidden="1" customHeight="1" x14ac:dyDescent="0.15">
      <c r="A55" s="1061" t="s">
        <v>29</v>
      </c>
      <c r="B55" s="1062"/>
      <c r="C55" s="1062"/>
      <c r="D55" s="1062"/>
      <c r="E55" s="1062"/>
      <c r="F55" s="1063"/>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405</v>
      </c>
      <c r="AD55" s="620"/>
      <c r="AE55" s="620"/>
      <c r="AF55" s="620"/>
      <c r="AG55" s="620"/>
      <c r="AH55" s="620"/>
      <c r="AI55" s="620"/>
      <c r="AJ55" s="620"/>
      <c r="AK55" s="620"/>
      <c r="AL55" s="620"/>
      <c r="AM55" s="620"/>
      <c r="AN55" s="620"/>
      <c r="AO55" s="620"/>
      <c r="AP55" s="620"/>
      <c r="AQ55" s="620"/>
      <c r="AR55" s="620"/>
      <c r="AS55" s="620"/>
      <c r="AT55" s="620"/>
      <c r="AU55" s="620"/>
      <c r="AV55" s="620"/>
      <c r="AW55" s="620"/>
      <c r="AX55" s="817"/>
    </row>
    <row r="56" spans="1:50" ht="24.75" hidden="1" customHeight="1" x14ac:dyDescent="0.15">
      <c r="A56" s="1055"/>
      <c r="B56" s="1056"/>
      <c r="C56" s="1056"/>
      <c r="D56" s="1056"/>
      <c r="E56" s="1056"/>
      <c r="F56" s="1057"/>
      <c r="G56" s="839"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2"/>
      <c r="AC56" s="839"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hidden="1" customHeight="1" x14ac:dyDescent="0.15">
      <c r="A57" s="1055"/>
      <c r="B57" s="1056"/>
      <c r="C57" s="1056"/>
      <c r="D57" s="1056"/>
      <c r="E57" s="1056"/>
      <c r="F57" s="1057"/>
      <c r="G57" s="694"/>
      <c r="H57" s="695"/>
      <c r="I57" s="695"/>
      <c r="J57" s="695"/>
      <c r="K57" s="696"/>
      <c r="L57" s="688"/>
      <c r="M57" s="689"/>
      <c r="N57" s="689"/>
      <c r="O57" s="689"/>
      <c r="P57" s="689"/>
      <c r="Q57" s="689"/>
      <c r="R57" s="689"/>
      <c r="S57" s="689"/>
      <c r="T57" s="689"/>
      <c r="U57" s="689"/>
      <c r="V57" s="689"/>
      <c r="W57" s="689"/>
      <c r="X57" s="690"/>
      <c r="Y57" s="414"/>
      <c r="Z57" s="415"/>
      <c r="AA57" s="415"/>
      <c r="AB57" s="829"/>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hidden="1"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hidden="1"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hidden="1"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hidden="1"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hidden="1"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hidden="1"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hidden="1"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hidden="1"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hidden="1"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hidden="1"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55"/>
      <c r="B68" s="1056"/>
      <c r="C68" s="1056"/>
      <c r="D68" s="1056"/>
      <c r="E68" s="1056"/>
      <c r="F68" s="1057"/>
      <c r="G68" s="619" t="s">
        <v>406</v>
      </c>
      <c r="H68" s="620"/>
      <c r="I68" s="620"/>
      <c r="J68" s="620"/>
      <c r="K68" s="620"/>
      <c r="L68" s="620"/>
      <c r="M68" s="620"/>
      <c r="N68" s="620"/>
      <c r="O68" s="620"/>
      <c r="P68" s="620"/>
      <c r="Q68" s="620"/>
      <c r="R68" s="620"/>
      <c r="S68" s="620"/>
      <c r="T68" s="620"/>
      <c r="U68" s="620"/>
      <c r="V68" s="620"/>
      <c r="W68" s="620"/>
      <c r="X68" s="620"/>
      <c r="Y68" s="620"/>
      <c r="Z68" s="620"/>
      <c r="AA68" s="620"/>
      <c r="AB68" s="621"/>
      <c r="AC68" s="619" t="s">
        <v>407</v>
      </c>
      <c r="AD68" s="620"/>
      <c r="AE68" s="620"/>
      <c r="AF68" s="620"/>
      <c r="AG68" s="620"/>
      <c r="AH68" s="620"/>
      <c r="AI68" s="620"/>
      <c r="AJ68" s="620"/>
      <c r="AK68" s="620"/>
      <c r="AL68" s="620"/>
      <c r="AM68" s="620"/>
      <c r="AN68" s="620"/>
      <c r="AO68" s="620"/>
      <c r="AP68" s="620"/>
      <c r="AQ68" s="620"/>
      <c r="AR68" s="620"/>
      <c r="AS68" s="620"/>
      <c r="AT68" s="620"/>
      <c r="AU68" s="620"/>
      <c r="AV68" s="620"/>
      <c r="AW68" s="620"/>
      <c r="AX68" s="817"/>
    </row>
    <row r="69" spans="1:50" ht="25.5" hidden="1" customHeight="1" x14ac:dyDescent="0.15">
      <c r="A69" s="1055"/>
      <c r="B69" s="1056"/>
      <c r="C69" s="1056"/>
      <c r="D69" s="1056"/>
      <c r="E69" s="1056"/>
      <c r="F69" s="1057"/>
      <c r="G69" s="839"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2"/>
      <c r="AC69" s="839"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hidden="1" customHeight="1" x14ac:dyDescent="0.15">
      <c r="A70" s="1055"/>
      <c r="B70" s="1056"/>
      <c r="C70" s="1056"/>
      <c r="D70" s="1056"/>
      <c r="E70" s="1056"/>
      <c r="F70" s="1057"/>
      <c r="G70" s="694"/>
      <c r="H70" s="695"/>
      <c r="I70" s="695"/>
      <c r="J70" s="695"/>
      <c r="K70" s="696"/>
      <c r="L70" s="688"/>
      <c r="M70" s="689"/>
      <c r="N70" s="689"/>
      <c r="O70" s="689"/>
      <c r="P70" s="689"/>
      <c r="Q70" s="689"/>
      <c r="R70" s="689"/>
      <c r="S70" s="689"/>
      <c r="T70" s="689"/>
      <c r="U70" s="689"/>
      <c r="V70" s="689"/>
      <c r="W70" s="689"/>
      <c r="X70" s="690"/>
      <c r="Y70" s="414"/>
      <c r="Z70" s="415"/>
      <c r="AA70" s="415"/>
      <c r="AB70" s="829"/>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hidden="1"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hidden="1"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hidden="1"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hidden="1"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hidden="1"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hidden="1"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hidden="1"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hidden="1"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hidden="1"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hidden="1"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55"/>
      <c r="B81" s="1056"/>
      <c r="C81" s="1056"/>
      <c r="D81" s="1056"/>
      <c r="E81" s="1056"/>
      <c r="F81" s="1057"/>
      <c r="G81" s="619" t="s">
        <v>408</v>
      </c>
      <c r="H81" s="620"/>
      <c r="I81" s="620"/>
      <c r="J81" s="620"/>
      <c r="K81" s="620"/>
      <c r="L81" s="620"/>
      <c r="M81" s="620"/>
      <c r="N81" s="620"/>
      <c r="O81" s="620"/>
      <c r="P81" s="620"/>
      <c r="Q81" s="620"/>
      <c r="R81" s="620"/>
      <c r="S81" s="620"/>
      <c r="T81" s="620"/>
      <c r="U81" s="620"/>
      <c r="V81" s="620"/>
      <c r="W81" s="620"/>
      <c r="X81" s="620"/>
      <c r="Y81" s="620"/>
      <c r="Z81" s="620"/>
      <c r="AA81" s="620"/>
      <c r="AB81" s="621"/>
      <c r="AC81" s="619" t="s">
        <v>409</v>
      </c>
      <c r="AD81" s="620"/>
      <c r="AE81" s="620"/>
      <c r="AF81" s="620"/>
      <c r="AG81" s="620"/>
      <c r="AH81" s="620"/>
      <c r="AI81" s="620"/>
      <c r="AJ81" s="620"/>
      <c r="AK81" s="620"/>
      <c r="AL81" s="620"/>
      <c r="AM81" s="620"/>
      <c r="AN81" s="620"/>
      <c r="AO81" s="620"/>
      <c r="AP81" s="620"/>
      <c r="AQ81" s="620"/>
      <c r="AR81" s="620"/>
      <c r="AS81" s="620"/>
      <c r="AT81" s="620"/>
      <c r="AU81" s="620"/>
      <c r="AV81" s="620"/>
      <c r="AW81" s="620"/>
      <c r="AX81" s="817"/>
    </row>
    <row r="82" spans="1:50" ht="24.75" hidden="1" customHeight="1" x14ac:dyDescent="0.15">
      <c r="A82" s="1055"/>
      <c r="B82" s="1056"/>
      <c r="C82" s="1056"/>
      <c r="D82" s="1056"/>
      <c r="E82" s="1056"/>
      <c r="F82" s="1057"/>
      <c r="G82" s="839"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2"/>
      <c r="AC82" s="839"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hidden="1" customHeight="1" x14ac:dyDescent="0.15">
      <c r="A83" s="1055"/>
      <c r="B83" s="1056"/>
      <c r="C83" s="1056"/>
      <c r="D83" s="1056"/>
      <c r="E83" s="1056"/>
      <c r="F83" s="1057"/>
      <c r="G83" s="694"/>
      <c r="H83" s="695"/>
      <c r="I83" s="695"/>
      <c r="J83" s="695"/>
      <c r="K83" s="696"/>
      <c r="L83" s="688"/>
      <c r="M83" s="689"/>
      <c r="N83" s="689"/>
      <c r="O83" s="689"/>
      <c r="P83" s="689"/>
      <c r="Q83" s="689"/>
      <c r="R83" s="689"/>
      <c r="S83" s="689"/>
      <c r="T83" s="689"/>
      <c r="U83" s="689"/>
      <c r="V83" s="689"/>
      <c r="W83" s="689"/>
      <c r="X83" s="690"/>
      <c r="Y83" s="414"/>
      <c r="Z83" s="415"/>
      <c r="AA83" s="415"/>
      <c r="AB83" s="829"/>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hidden="1"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hidden="1"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hidden="1"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hidden="1"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hidden="1"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hidden="1"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hidden="1"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hidden="1"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hidden="1"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hidden="1"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55"/>
      <c r="B94" s="1056"/>
      <c r="C94" s="1056"/>
      <c r="D94" s="1056"/>
      <c r="E94" s="1056"/>
      <c r="F94" s="1057"/>
      <c r="G94" s="619" t="s">
        <v>410</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17"/>
    </row>
    <row r="95" spans="1:50" ht="24.75" hidden="1" customHeight="1" x14ac:dyDescent="0.15">
      <c r="A95" s="1055"/>
      <c r="B95" s="1056"/>
      <c r="C95" s="1056"/>
      <c r="D95" s="1056"/>
      <c r="E95" s="1056"/>
      <c r="F95" s="1057"/>
      <c r="G95" s="839"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2"/>
      <c r="AC95" s="839"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hidden="1" customHeight="1" x14ac:dyDescent="0.15">
      <c r="A96" s="1055"/>
      <c r="B96" s="1056"/>
      <c r="C96" s="1056"/>
      <c r="D96" s="1056"/>
      <c r="E96" s="1056"/>
      <c r="F96" s="1057"/>
      <c r="G96" s="694"/>
      <c r="H96" s="695"/>
      <c r="I96" s="695"/>
      <c r="J96" s="695"/>
      <c r="K96" s="696"/>
      <c r="L96" s="688"/>
      <c r="M96" s="689"/>
      <c r="N96" s="689"/>
      <c r="O96" s="689"/>
      <c r="P96" s="689"/>
      <c r="Q96" s="689"/>
      <c r="R96" s="689"/>
      <c r="S96" s="689"/>
      <c r="T96" s="689"/>
      <c r="U96" s="689"/>
      <c r="V96" s="689"/>
      <c r="W96" s="689"/>
      <c r="X96" s="690"/>
      <c r="Y96" s="414"/>
      <c r="Z96" s="415"/>
      <c r="AA96" s="415"/>
      <c r="AB96" s="829"/>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hidden="1"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hidden="1"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hidden="1"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hidden="1"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hidden="1"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hidden="1"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hidden="1"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hidden="1"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hidden="1"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hidden="1"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hidden="1" customHeight="1" thickBot="1" x14ac:dyDescent="0.2"/>
    <row r="108" spans="1:50" ht="30" hidden="1" customHeight="1" x14ac:dyDescent="0.15">
      <c r="A108" s="1061" t="s">
        <v>29</v>
      </c>
      <c r="B108" s="1062"/>
      <c r="C108" s="1062"/>
      <c r="D108" s="1062"/>
      <c r="E108" s="1062"/>
      <c r="F108" s="1063"/>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7"/>
    </row>
    <row r="109" spans="1:50" ht="24.75" hidden="1" customHeight="1" x14ac:dyDescent="0.15">
      <c r="A109" s="1055"/>
      <c r="B109" s="1056"/>
      <c r="C109" s="1056"/>
      <c r="D109" s="1056"/>
      <c r="E109" s="1056"/>
      <c r="F109" s="1057"/>
      <c r="G109" s="839"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2"/>
      <c r="AC109" s="839"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hidden="1" customHeight="1" x14ac:dyDescent="0.15">
      <c r="A110" s="1055"/>
      <c r="B110" s="1056"/>
      <c r="C110" s="1056"/>
      <c r="D110" s="1056"/>
      <c r="E110" s="1056"/>
      <c r="F110" s="1057"/>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29"/>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hidden="1"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hidden="1"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hidden="1"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hidden="1"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hidden="1"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hidden="1"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hidden="1"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hidden="1"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hidden="1"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hidden="1"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55"/>
      <c r="B121" s="1056"/>
      <c r="C121" s="1056"/>
      <c r="D121" s="1056"/>
      <c r="E121" s="1056"/>
      <c r="F121" s="1057"/>
      <c r="G121" s="619" t="s">
        <v>412</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7"/>
    </row>
    <row r="122" spans="1:50" ht="25.5" hidden="1" customHeight="1" x14ac:dyDescent="0.15">
      <c r="A122" s="1055"/>
      <c r="B122" s="1056"/>
      <c r="C122" s="1056"/>
      <c r="D122" s="1056"/>
      <c r="E122" s="1056"/>
      <c r="F122" s="1057"/>
      <c r="G122" s="839"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2"/>
      <c r="AC122" s="839"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hidden="1" customHeight="1" x14ac:dyDescent="0.15">
      <c r="A123" s="1055"/>
      <c r="B123" s="1056"/>
      <c r="C123" s="1056"/>
      <c r="D123" s="1056"/>
      <c r="E123" s="1056"/>
      <c r="F123" s="1057"/>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29"/>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hidden="1"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hidden="1"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hidden="1"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hidden="1"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hidden="1"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hidden="1"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hidden="1"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hidden="1"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hidden="1"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hidden="1"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55"/>
      <c r="B134" s="1056"/>
      <c r="C134" s="1056"/>
      <c r="D134" s="1056"/>
      <c r="E134" s="1056"/>
      <c r="F134" s="1057"/>
      <c r="G134" s="619" t="s">
        <v>414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7"/>
    </row>
    <row r="135" spans="1:50" ht="24.75" hidden="1" customHeight="1" x14ac:dyDescent="0.15">
      <c r="A135" s="1055"/>
      <c r="B135" s="1056"/>
      <c r="C135" s="1056"/>
      <c r="D135" s="1056"/>
      <c r="E135" s="1056"/>
      <c r="F135" s="1057"/>
      <c r="G135" s="839"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2"/>
      <c r="AC135" s="839"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hidden="1" customHeight="1" x14ac:dyDescent="0.15">
      <c r="A136" s="1055"/>
      <c r="B136" s="1056"/>
      <c r="C136" s="1056"/>
      <c r="D136" s="1056"/>
      <c r="E136" s="1056"/>
      <c r="F136" s="1057"/>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29"/>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hidden="1"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hidden="1"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hidden="1"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hidden="1"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hidden="1"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hidden="1"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hidden="1"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hidden="1"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hidden="1"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hidden="1"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55"/>
      <c r="B147" s="1056"/>
      <c r="C147" s="1056"/>
      <c r="D147" s="1056"/>
      <c r="E147" s="1056"/>
      <c r="F147" s="1057"/>
      <c r="G147" s="619" t="s">
        <v>416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7"/>
    </row>
    <row r="148" spans="1:50" ht="24.75" hidden="1" customHeight="1" x14ac:dyDescent="0.15">
      <c r="A148" s="1055"/>
      <c r="B148" s="1056"/>
      <c r="C148" s="1056"/>
      <c r="D148" s="1056"/>
      <c r="E148" s="1056"/>
      <c r="F148" s="1057"/>
      <c r="G148" s="839"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2"/>
      <c r="AC148" s="839"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hidden="1" customHeight="1" x14ac:dyDescent="0.15">
      <c r="A149" s="1055"/>
      <c r="B149" s="1056"/>
      <c r="C149" s="1056"/>
      <c r="D149" s="1056"/>
      <c r="E149" s="1056"/>
      <c r="F149" s="1057"/>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29"/>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hidden="1"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hidden="1"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hidden="1"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hidden="1"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hidden="1"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hidden="1"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hidden="1"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hidden="1"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hidden="1"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hidden="1"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hidden="1" customHeight="1" thickBot="1" x14ac:dyDescent="0.2"/>
    <row r="161" spans="1:50" ht="30" hidden="1" customHeight="1" x14ac:dyDescent="0.15">
      <c r="A161" s="1061" t="s">
        <v>29</v>
      </c>
      <c r="B161" s="1062"/>
      <c r="C161" s="1062"/>
      <c r="D161" s="1062"/>
      <c r="E161" s="1062"/>
      <c r="F161" s="1063"/>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7"/>
    </row>
    <row r="162" spans="1:50" ht="24.75" hidden="1" customHeight="1" x14ac:dyDescent="0.15">
      <c r="A162" s="1055"/>
      <c r="B162" s="1056"/>
      <c r="C162" s="1056"/>
      <c r="D162" s="1056"/>
      <c r="E162" s="1056"/>
      <c r="F162" s="1057"/>
      <c r="G162" s="839"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2"/>
      <c r="AC162" s="839"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hidden="1" customHeight="1" x14ac:dyDescent="0.15">
      <c r="A163" s="1055"/>
      <c r="B163" s="1056"/>
      <c r="C163" s="1056"/>
      <c r="D163" s="1056"/>
      <c r="E163" s="1056"/>
      <c r="F163" s="1057"/>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29"/>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hidden="1"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hidden="1"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hidden="1"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hidden="1"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hidden="1"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hidden="1"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hidden="1"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hidden="1"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hidden="1"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hidden="1"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55"/>
      <c r="B174" s="1056"/>
      <c r="C174" s="1056"/>
      <c r="D174" s="1056"/>
      <c r="E174" s="1056"/>
      <c r="F174" s="1057"/>
      <c r="G174" s="619" t="s">
        <v>418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7"/>
    </row>
    <row r="175" spans="1:50" ht="25.5" hidden="1" customHeight="1" x14ac:dyDescent="0.15">
      <c r="A175" s="1055"/>
      <c r="B175" s="1056"/>
      <c r="C175" s="1056"/>
      <c r="D175" s="1056"/>
      <c r="E175" s="1056"/>
      <c r="F175" s="1057"/>
      <c r="G175" s="839"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2"/>
      <c r="AC175" s="839"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hidden="1" customHeight="1" x14ac:dyDescent="0.15">
      <c r="A176" s="1055"/>
      <c r="B176" s="1056"/>
      <c r="C176" s="1056"/>
      <c r="D176" s="1056"/>
      <c r="E176" s="1056"/>
      <c r="F176" s="1057"/>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29"/>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hidden="1"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hidden="1"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hidden="1"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hidden="1"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hidden="1"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hidden="1"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hidden="1"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hidden="1"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hidden="1"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hidden="1"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55"/>
      <c r="B187" s="1056"/>
      <c r="C187" s="1056"/>
      <c r="D187" s="1056"/>
      <c r="E187" s="1056"/>
      <c r="F187" s="1057"/>
      <c r="G187" s="619" t="s">
        <v>421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7"/>
    </row>
    <row r="188" spans="1:50" ht="24.75" hidden="1" customHeight="1" x14ac:dyDescent="0.15">
      <c r="A188" s="1055"/>
      <c r="B188" s="1056"/>
      <c r="C188" s="1056"/>
      <c r="D188" s="1056"/>
      <c r="E188" s="1056"/>
      <c r="F188" s="1057"/>
      <c r="G188" s="839"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2"/>
      <c r="AC188" s="839"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hidden="1" customHeight="1" x14ac:dyDescent="0.15">
      <c r="A189" s="1055"/>
      <c r="B189" s="1056"/>
      <c r="C189" s="1056"/>
      <c r="D189" s="1056"/>
      <c r="E189" s="1056"/>
      <c r="F189" s="1057"/>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29"/>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hidden="1"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hidden="1"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hidden="1"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hidden="1"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hidden="1"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hidden="1"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hidden="1"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hidden="1"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hidden="1"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hidden="1"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55"/>
      <c r="B200" s="1056"/>
      <c r="C200" s="1056"/>
      <c r="D200" s="1056"/>
      <c r="E200" s="1056"/>
      <c r="F200" s="1057"/>
      <c r="G200" s="619" t="s">
        <v>422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7"/>
    </row>
    <row r="201" spans="1:50" ht="24.75" hidden="1" customHeight="1" x14ac:dyDescent="0.15">
      <c r="A201" s="1055"/>
      <c r="B201" s="1056"/>
      <c r="C201" s="1056"/>
      <c r="D201" s="1056"/>
      <c r="E201" s="1056"/>
      <c r="F201" s="1057"/>
      <c r="G201" s="839"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2"/>
      <c r="AC201" s="839"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hidden="1" customHeight="1" x14ac:dyDescent="0.15">
      <c r="A202" s="1055"/>
      <c r="B202" s="1056"/>
      <c r="C202" s="1056"/>
      <c r="D202" s="1056"/>
      <c r="E202" s="1056"/>
      <c r="F202" s="1057"/>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29"/>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hidden="1"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hidden="1"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hidden="1"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hidden="1"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hidden="1"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hidden="1"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hidden="1"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hidden="1"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hidden="1"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hidden="1"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hidden="1" customHeight="1" thickBot="1" x14ac:dyDescent="0.2"/>
    <row r="214" spans="1:50" ht="30" hidden="1" customHeight="1" x14ac:dyDescent="0.15">
      <c r="A214" s="1052" t="s">
        <v>29</v>
      </c>
      <c r="B214" s="1053"/>
      <c r="C214" s="1053"/>
      <c r="D214" s="1053"/>
      <c r="E214" s="1053"/>
      <c r="F214" s="1054"/>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7"/>
    </row>
    <row r="215" spans="1:50" ht="24.75" hidden="1" customHeight="1" x14ac:dyDescent="0.15">
      <c r="A215" s="1055"/>
      <c r="B215" s="1056"/>
      <c r="C215" s="1056"/>
      <c r="D215" s="1056"/>
      <c r="E215" s="1056"/>
      <c r="F215" s="1057"/>
      <c r="G215" s="839"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2"/>
      <c r="AC215" s="839"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hidden="1" customHeight="1" x14ac:dyDescent="0.15">
      <c r="A216" s="1055"/>
      <c r="B216" s="1056"/>
      <c r="C216" s="1056"/>
      <c r="D216" s="1056"/>
      <c r="E216" s="1056"/>
      <c r="F216" s="1057"/>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29"/>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hidden="1"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hidden="1"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hidden="1"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hidden="1"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hidden="1"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hidden="1"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hidden="1"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hidden="1"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hidden="1"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hidden="1"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55"/>
      <c r="B227" s="1056"/>
      <c r="C227" s="1056"/>
      <c r="D227" s="1056"/>
      <c r="E227" s="1056"/>
      <c r="F227" s="1057"/>
      <c r="G227" s="619" t="s">
        <v>424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7"/>
    </row>
    <row r="228" spans="1:50" ht="25.5" hidden="1" customHeight="1" x14ac:dyDescent="0.15">
      <c r="A228" s="1055"/>
      <c r="B228" s="1056"/>
      <c r="C228" s="1056"/>
      <c r="D228" s="1056"/>
      <c r="E228" s="1056"/>
      <c r="F228" s="1057"/>
      <c r="G228" s="839"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2"/>
      <c r="AC228" s="839"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hidden="1" customHeight="1" x14ac:dyDescent="0.15">
      <c r="A229" s="1055"/>
      <c r="B229" s="1056"/>
      <c r="C229" s="1056"/>
      <c r="D229" s="1056"/>
      <c r="E229" s="1056"/>
      <c r="F229" s="1057"/>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29"/>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hidden="1"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hidden="1"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hidden="1"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hidden="1"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hidden="1"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hidden="1"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hidden="1"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hidden="1"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hidden="1"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hidden="1"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55"/>
      <c r="B240" s="1056"/>
      <c r="C240" s="1056"/>
      <c r="D240" s="1056"/>
      <c r="E240" s="1056"/>
      <c r="F240" s="1057"/>
      <c r="G240" s="619" t="s">
        <v>426</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7"/>
    </row>
    <row r="241" spans="1:50" ht="24.75" hidden="1" customHeight="1" x14ac:dyDescent="0.15">
      <c r="A241" s="1055"/>
      <c r="B241" s="1056"/>
      <c r="C241" s="1056"/>
      <c r="D241" s="1056"/>
      <c r="E241" s="1056"/>
      <c r="F241" s="1057"/>
      <c r="G241" s="839"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2"/>
      <c r="AC241" s="839"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hidden="1" customHeight="1" x14ac:dyDescent="0.15">
      <c r="A242" s="1055"/>
      <c r="B242" s="1056"/>
      <c r="C242" s="1056"/>
      <c r="D242" s="1056"/>
      <c r="E242" s="1056"/>
      <c r="F242" s="1057"/>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29"/>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hidden="1"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hidden="1"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hidden="1"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hidden="1"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hidden="1"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hidden="1"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hidden="1"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hidden="1"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hidden="1"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hidden="1"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55"/>
      <c r="B253" s="1056"/>
      <c r="C253" s="1056"/>
      <c r="D253" s="1056"/>
      <c r="E253" s="1056"/>
      <c r="F253" s="1057"/>
      <c r="G253" s="619" t="s">
        <v>428</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7"/>
    </row>
    <row r="254" spans="1:50" ht="24.75" hidden="1" customHeight="1" x14ac:dyDescent="0.15">
      <c r="A254" s="1055"/>
      <c r="B254" s="1056"/>
      <c r="C254" s="1056"/>
      <c r="D254" s="1056"/>
      <c r="E254" s="1056"/>
      <c r="F254" s="1057"/>
      <c r="G254" s="839"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2"/>
      <c r="AC254" s="839"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hidden="1" customHeight="1" x14ac:dyDescent="0.15">
      <c r="A255" s="1055"/>
      <c r="B255" s="1056"/>
      <c r="C255" s="1056"/>
      <c r="D255" s="1056"/>
      <c r="E255" s="1056"/>
      <c r="F255" s="1057"/>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29"/>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hidden="1"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hidden="1"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hidden="1"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hidden="1"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hidden="1"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hidden="1"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hidden="1"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hidden="1"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hidden="1"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hidden="1"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V1323" sqref="V132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432</v>
      </c>
      <c r="K3" s="391"/>
      <c r="L3" s="391"/>
      <c r="M3" s="391"/>
      <c r="N3" s="391"/>
      <c r="O3" s="391"/>
      <c r="P3" s="392" t="s">
        <v>28</v>
      </c>
      <c r="Q3" s="392"/>
      <c r="R3" s="392"/>
      <c r="S3" s="392"/>
      <c r="T3" s="392"/>
      <c r="U3" s="392"/>
      <c r="V3" s="392"/>
      <c r="W3" s="392"/>
      <c r="X3" s="392"/>
      <c r="Y3" s="393" t="s">
        <v>501</v>
      </c>
      <c r="Z3" s="394"/>
      <c r="AA3" s="394"/>
      <c r="AB3" s="394"/>
      <c r="AC3" s="155" t="s">
        <v>483</v>
      </c>
      <c r="AD3" s="155"/>
      <c r="AE3" s="155"/>
      <c r="AF3" s="155"/>
      <c r="AG3" s="155"/>
      <c r="AH3" s="393" t="s">
        <v>392</v>
      </c>
      <c r="AI3" s="390"/>
      <c r="AJ3" s="390"/>
      <c r="AK3" s="390"/>
      <c r="AL3" s="390" t="s">
        <v>22</v>
      </c>
      <c r="AM3" s="390"/>
      <c r="AN3" s="390"/>
      <c r="AO3" s="395"/>
      <c r="AP3" s="396" t="s">
        <v>433</v>
      </c>
      <c r="AQ3" s="396"/>
      <c r="AR3" s="396"/>
      <c r="AS3" s="396"/>
      <c r="AT3" s="396"/>
      <c r="AU3" s="396"/>
      <c r="AV3" s="396"/>
      <c r="AW3" s="396"/>
      <c r="AX3" s="396"/>
    </row>
    <row r="4" spans="1:50" ht="51" customHeight="1" x14ac:dyDescent="0.15">
      <c r="A4" s="1066">
        <v>1</v>
      </c>
      <c r="B4" s="1066">
        <v>1</v>
      </c>
      <c r="C4" s="384" t="s">
        <v>665</v>
      </c>
      <c r="D4" s="370"/>
      <c r="E4" s="370"/>
      <c r="F4" s="370"/>
      <c r="G4" s="370"/>
      <c r="H4" s="370"/>
      <c r="I4" s="370"/>
      <c r="J4" s="371">
        <v>7010001004868</v>
      </c>
      <c r="K4" s="372"/>
      <c r="L4" s="372"/>
      <c r="M4" s="372"/>
      <c r="N4" s="372"/>
      <c r="O4" s="372"/>
      <c r="P4" s="385" t="s">
        <v>667</v>
      </c>
      <c r="Q4" s="373"/>
      <c r="R4" s="373"/>
      <c r="S4" s="373"/>
      <c r="T4" s="373"/>
      <c r="U4" s="373"/>
      <c r="V4" s="373"/>
      <c r="W4" s="373"/>
      <c r="X4" s="373"/>
      <c r="Y4" s="374">
        <v>9</v>
      </c>
      <c r="Z4" s="375"/>
      <c r="AA4" s="375"/>
      <c r="AB4" s="376"/>
      <c r="AC4" s="377" t="s">
        <v>666</v>
      </c>
      <c r="AD4" s="377"/>
      <c r="AE4" s="377"/>
      <c r="AF4" s="377"/>
      <c r="AG4" s="377"/>
      <c r="AH4" s="378" t="s">
        <v>642</v>
      </c>
      <c r="AI4" s="379"/>
      <c r="AJ4" s="379"/>
      <c r="AK4" s="379"/>
      <c r="AL4" s="380">
        <v>100</v>
      </c>
      <c r="AM4" s="381"/>
      <c r="AN4" s="381"/>
      <c r="AO4" s="382"/>
      <c r="AP4" s="383"/>
      <c r="AQ4" s="383"/>
      <c r="AR4" s="383"/>
      <c r="AS4" s="383"/>
      <c r="AT4" s="383"/>
      <c r="AU4" s="383"/>
      <c r="AV4" s="383"/>
      <c r="AW4" s="383"/>
      <c r="AX4" s="383"/>
    </row>
    <row r="5" spans="1:50" ht="26.25" hidden="1"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hidden="1"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hidden="1"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hidden="1"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hidden="1"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90"/>
      <c r="B36" s="390"/>
      <c r="C36" s="390" t="s">
        <v>27</v>
      </c>
      <c r="D36" s="390"/>
      <c r="E36" s="390"/>
      <c r="F36" s="390"/>
      <c r="G36" s="390"/>
      <c r="H36" s="390"/>
      <c r="I36" s="390"/>
      <c r="J36" s="155" t="s">
        <v>432</v>
      </c>
      <c r="K36" s="391"/>
      <c r="L36" s="391"/>
      <c r="M36" s="391"/>
      <c r="N36" s="391"/>
      <c r="O36" s="391"/>
      <c r="P36" s="392" t="s">
        <v>28</v>
      </c>
      <c r="Q36" s="392"/>
      <c r="R36" s="392"/>
      <c r="S36" s="392"/>
      <c r="T36" s="392"/>
      <c r="U36" s="392"/>
      <c r="V36" s="392"/>
      <c r="W36" s="392"/>
      <c r="X36" s="392"/>
      <c r="Y36" s="393" t="s">
        <v>501</v>
      </c>
      <c r="Z36" s="394"/>
      <c r="AA36" s="394"/>
      <c r="AB36" s="394"/>
      <c r="AC36" s="155" t="s">
        <v>483</v>
      </c>
      <c r="AD36" s="155"/>
      <c r="AE36" s="155"/>
      <c r="AF36" s="155"/>
      <c r="AG36" s="155"/>
      <c r="AH36" s="393" t="s">
        <v>392</v>
      </c>
      <c r="AI36" s="390"/>
      <c r="AJ36" s="390"/>
      <c r="AK36" s="390"/>
      <c r="AL36" s="390" t="s">
        <v>22</v>
      </c>
      <c r="AM36" s="390"/>
      <c r="AN36" s="390"/>
      <c r="AO36" s="395"/>
      <c r="AP36" s="396" t="s">
        <v>433</v>
      </c>
      <c r="AQ36" s="396"/>
      <c r="AR36" s="396"/>
      <c r="AS36" s="396"/>
      <c r="AT36" s="396"/>
      <c r="AU36" s="396"/>
      <c r="AV36" s="396"/>
      <c r="AW36" s="396"/>
      <c r="AX36" s="396"/>
    </row>
    <row r="37" spans="1:50" ht="26.25" hidden="1"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hidden="1"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hidden="1"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hidden="1"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hidden="1"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hidden="1"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hidden="1"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hidden="1"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hidden="1"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hidden="1"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hidden="1"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0"/>
      <c r="B69" s="390"/>
      <c r="C69" s="390" t="s">
        <v>27</v>
      </c>
      <c r="D69" s="390"/>
      <c r="E69" s="390"/>
      <c r="F69" s="390"/>
      <c r="G69" s="390"/>
      <c r="H69" s="390"/>
      <c r="I69" s="390"/>
      <c r="J69" s="155" t="s">
        <v>432</v>
      </c>
      <c r="K69" s="391"/>
      <c r="L69" s="391"/>
      <c r="M69" s="391"/>
      <c r="N69" s="391"/>
      <c r="O69" s="391"/>
      <c r="P69" s="392" t="s">
        <v>28</v>
      </c>
      <c r="Q69" s="392"/>
      <c r="R69" s="392"/>
      <c r="S69" s="392"/>
      <c r="T69" s="392"/>
      <c r="U69" s="392"/>
      <c r="V69" s="392"/>
      <c r="W69" s="392"/>
      <c r="X69" s="392"/>
      <c r="Y69" s="393" t="s">
        <v>501</v>
      </c>
      <c r="Z69" s="394"/>
      <c r="AA69" s="394"/>
      <c r="AB69" s="394"/>
      <c r="AC69" s="155" t="s">
        <v>483</v>
      </c>
      <c r="AD69" s="155"/>
      <c r="AE69" s="155"/>
      <c r="AF69" s="155"/>
      <c r="AG69" s="155"/>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hidden="1"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hidden="1"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0"/>
      <c r="B102" s="390"/>
      <c r="C102" s="390" t="s">
        <v>27</v>
      </c>
      <c r="D102" s="390"/>
      <c r="E102" s="390"/>
      <c r="F102" s="390"/>
      <c r="G102" s="390"/>
      <c r="H102" s="390"/>
      <c r="I102" s="390"/>
      <c r="J102" s="155"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5" t="s">
        <v>483</v>
      </c>
      <c r="AD102" s="155"/>
      <c r="AE102" s="155"/>
      <c r="AF102" s="155"/>
      <c r="AG102" s="155"/>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hidden="1"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hidden="1"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0"/>
      <c r="B135" s="390"/>
      <c r="C135" s="390" t="s">
        <v>27</v>
      </c>
      <c r="D135" s="390"/>
      <c r="E135" s="390"/>
      <c r="F135" s="390"/>
      <c r="G135" s="390"/>
      <c r="H135" s="390"/>
      <c r="I135" s="390"/>
      <c r="J135" s="155"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5" t="s">
        <v>483</v>
      </c>
      <c r="AD135" s="155"/>
      <c r="AE135" s="155"/>
      <c r="AF135" s="155"/>
      <c r="AG135" s="155"/>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hidden="1"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hidden="1"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hidden="1"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hidden="1"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hidden="1"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hidden="1"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hidden="1"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hidden="1"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hidden="1"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hidden="1"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hidden="1"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0"/>
      <c r="B168" s="390"/>
      <c r="C168" s="390" t="s">
        <v>27</v>
      </c>
      <c r="D168" s="390"/>
      <c r="E168" s="390"/>
      <c r="F168" s="390"/>
      <c r="G168" s="390"/>
      <c r="H168" s="390"/>
      <c r="I168" s="390"/>
      <c r="J168" s="155"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5" t="s">
        <v>483</v>
      </c>
      <c r="AD168" s="155"/>
      <c r="AE168" s="155"/>
      <c r="AF168" s="155"/>
      <c r="AG168" s="155"/>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hidden="1"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hidden="1"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hidden="1"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hidden="1"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hidden="1"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hidden="1"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hidden="1"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hidden="1"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hidden="1"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hidden="1"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hidden="1"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hidden="1"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hidden="1"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hidden="1"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hidden="1"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hidden="1"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hidden="1"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hidden="1"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hidden="1"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hidden="1"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hidden="1"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hidden="1"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hidden="1"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hidden="1"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hidden="1"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hidden="1"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hidden="1"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hidden="1"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hidden="1"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hidden="1"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0"/>
      <c r="B201" s="390"/>
      <c r="C201" s="390" t="s">
        <v>27</v>
      </c>
      <c r="D201" s="390"/>
      <c r="E201" s="390"/>
      <c r="F201" s="390"/>
      <c r="G201" s="390"/>
      <c r="H201" s="390"/>
      <c r="I201" s="390"/>
      <c r="J201" s="155"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5" t="s">
        <v>483</v>
      </c>
      <c r="AD201" s="155"/>
      <c r="AE201" s="155"/>
      <c r="AF201" s="155"/>
      <c r="AG201" s="155"/>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hidden="1"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hidden="1"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hidden="1"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hidden="1"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hidden="1"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hidden="1"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hidden="1"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hidden="1"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hidden="1"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hidden="1"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hidden="1"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hidden="1"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hidden="1"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hidden="1"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hidden="1"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hidden="1"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hidden="1"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hidden="1"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hidden="1"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hidden="1"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hidden="1"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hidden="1"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hidden="1"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hidden="1"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hidden="1"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hidden="1"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hidden="1"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hidden="1"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hidden="1"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hidden="1"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0"/>
      <c r="B234" s="390"/>
      <c r="C234" s="390" t="s">
        <v>27</v>
      </c>
      <c r="D234" s="390"/>
      <c r="E234" s="390"/>
      <c r="F234" s="390"/>
      <c r="G234" s="390"/>
      <c r="H234" s="390"/>
      <c r="I234" s="390"/>
      <c r="J234" s="155"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5" t="s">
        <v>483</v>
      </c>
      <c r="AD234" s="155"/>
      <c r="AE234" s="155"/>
      <c r="AF234" s="155"/>
      <c r="AG234" s="155"/>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hidden="1"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hidden="1"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hidden="1"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hidden="1"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hidden="1"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hidden="1"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hidden="1"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hidden="1"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hidden="1"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hidden="1"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hidden="1"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hidden="1"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hidden="1"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hidden="1"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hidden="1"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hidden="1"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hidden="1"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hidden="1"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hidden="1"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hidden="1"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hidden="1"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hidden="1"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hidden="1"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hidden="1"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hidden="1"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hidden="1"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hidden="1"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hidden="1"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hidden="1"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hidden="1"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0"/>
      <c r="B267" s="390"/>
      <c r="C267" s="390" t="s">
        <v>27</v>
      </c>
      <c r="D267" s="390"/>
      <c r="E267" s="390"/>
      <c r="F267" s="390"/>
      <c r="G267" s="390"/>
      <c r="H267" s="390"/>
      <c r="I267" s="390"/>
      <c r="J267" s="155"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5" t="s">
        <v>483</v>
      </c>
      <c r="AD267" s="155"/>
      <c r="AE267" s="155"/>
      <c r="AF267" s="155"/>
      <c r="AG267" s="155"/>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hidden="1"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hidden="1"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0"/>
      <c r="B300" s="390"/>
      <c r="C300" s="390" t="s">
        <v>27</v>
      </c>
      <c r="D300" s="390"/>
      <c r="E300" s="390"/>
      <c r="F300" s="390"/>
      <c r="G300" s="390"/>
      <c r="H300" s="390"/>
      <c r="I300" s="390"/>
      <c r="J300" s="155"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5" t="s">
        <v>483</v>
      </c>
      <c r="AD300" s="155"/>
      <c r="AE300" s="155"/>
      <c r="AF300" s="155"/>
      <c r="AG300" s="155"/>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hidden="1"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hidden="1"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0"/>
      <c r="B333" s="390"/>
      <c r="C333" s="390" t="s">
        <v>27</v>
      </c>
      <c r="D333" s="390"/>
      <c r="E333" s="390"/>
      <c r="F333" s="390"/>
      <c r="G333" s="390"/>
      <c r="H333" s="390"/>
      <c r="I333" s="390"/>
      <c r="J333" s="155"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5" t="s">
        <v>483</v>
      </c>
      <c r="AD333" s="155"/>
      <c r="AE333" s="155"/>
      <c r="AF333" s="155"/>
      <c r="AG333" s="155"/>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hidden="1"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hidden="1"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0"/>
      <c r="B366" s="390"/>
      <c r="C366" s="390" t="s">
        <v>27</v>
      </c>
      <c r="D366" s="390"/>
      <c r="E366" s="390"/>
      <c r="F366" s="390"/>
      <c r="G366" s="390"/>
      <c r="H366" s="390"/>
      <c r="I366" s="390"/>
      <c r="J366" s="155"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5" t="s">
        <v>483</v>
      </c>
      <c r="AD366" s="155"/>
      <c r="AE366" s="155"/>
      <c r="AF366" s="155"/>
      <c r="AG366" s="155"/>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hidden="1"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0"/>
      <c r="B399" s="390"/>
      <c r="C399" s="390" t="s">
        <v>27</v>
      </c>
      <c r="D399" s="390"/>
      <c r="E399" s="390"/>
      <c r="F399" s="390"/>
      <c r="G399" s="390"/>
      <c r="H399" s="390"/>
      <c r="I399" s="390"/>
      <c r="J399" s="155"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5" t="s">
        <v>483</v>
      </c>
      <c r="AD399" s="155"/>
      <c r="AE399" s="155"/>
      <c r="AF399" s="155"/>
      <c r="AG399" s="155"/>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hidden="1"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0"/>
      <c r="B432" s="390"/>
      <c r="C432" s="390" t="s">
        <v>27</v>
      </c>
      <c r="D432" s="390"/>
      <c r="E432" s="390"/>
      <c r="F432" s="390"/>
      <c r="G432" s="390"/>
      <c r="H432" s="390"/>
      <c r="I432" s="390"/>
      <c r="J432" s="155"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5" t="s">
        <v>483</v>
      </c>
      <c r="AD432" s="155"/>
      <c r="AE432" s="155"/>
      <c r="AF432" s="155"/>
      <c r="AG432" s="155"/>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hidden="1"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0"/>
      <c r="B465" s="390"/>
      <c r="C465" s="390" t="s">
        <v>27</v>
      </c>
      <c r="D465" s="390"/>
      <c r="E465" s="390"/>
      <c r="F465" s="390"/>
      <c r="G465" s="390"/>
      <c r="H465" s="390"/>
      <c r="I465" s="390"/>
      <c r="J465" s="155"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5" t="s">
        <v>483</v>
      </c>
      <c r="AD465" s="155"/>
      <c r="AE465" s="155"/>
      <c r="AF465" s="155"/>
      <c r="AG465" s="155"/>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hidden="1"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0"/>
      <c r="B498" s="390"/>
      <c r="C498" s="390" t="s">
        <v>27</v>
      </c>
      <c r="D498" s="390"/>
      <c r="E498" s="390"/>
      <c r="F498" s="390"/>
      <c r="G498" s="390"/>
      <c r="H498" s="390"/>
      <c r="I498" s="390"/>
      <c r="J498" s="155"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5" t="s">
        <v>483</v>
      </c>
      <c r="AD498" s="155"/>
      <c r="AE498" s="155"/>
      <c r="AF498" s="155"/>
      <c r="AG498" s="155"/>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hidden="1"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0"/>
      <c r="B531" s="390"/>
      <c r="C531" s="390" t="s">
        <v>27</v>
      </c>
      <c r="D531" s="390"/>
      <c r="E531" s="390"/>
      <c r="F531" s="390"/>
      <c r="G531" s="390"/>
      <c r="H531" s="390"/>
      <c r="I531" s="390"/>
      <c r="J531" s="155"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5" t="s">
        <v>483</v>
      </c>
      <c r="AD531" s="155"/>
      <c r="AE531" s="155"/>
      <c r="AF531" s="155"/>
      <c r="AG531" s="155"/>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hidden="1"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0"/>
      <c r="B564" s="390"/>
      <c r="C564" s="390" t="s">
        <v>27</v>
      </c>
      <c r="D564" s="390"/>
      <c r="E564" s="390"/>
      <c r="F564" s="390"/>
      <c r="G564" s="390"/>
      <c r="H564" s="390"/>
      <c r="I564" s="390"/>
      <c r="J564" s="155"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5" t="s">
        <v>483</v>
      </c>
      <c r="AD564" s="155"/>
      <c r="AE564" s="155"/>
      <c r="AF564" s="155"/>
      <c r="AG564" s="155"/>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hidden="1"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0"/>
      <c r="B597" s="390"/>
      <c r="C597" s="390" t="s">
        <v>27</v>
      </c>
      <c r="D597" s="390"/>
      <c r="E597" s="390"/>
      <c r="F597" s="390"/>
      <c r="G597" s="390"/>
      <c r="H597" s="390"/>
      <c r="I597" s="390"/>
      <c r="J597" s="155"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5" t="s">
        <v>483</v>
      </c>
      <c r="AD597" s="155"/>
      <c r="AE597" s="155"/>
      <c r="AF597" s="155"/>
      <c r="AG597" s="155"/>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hidden="1"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0"/>
      <c r="B630" s="390"/>
      <c r="C630" s="390" t="s">
        <v>27</v>
      </c>
      <c r="D630" s="390"/>
      <c r="E630" s="390"/>
      <c r="F630" s="390"/>
      <c r="G630" s="390"/>
      <c r="H630" s="390"/>
      <c r="I630" s="390"/>
      <c r="J630" s="155"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5" t="s">
        <v>483</v>
      </c>
      <c r="AD630" s="155"/>
      <c r="AE630" s="155"/>
      <c r="AF630" s="155"/>
      <c r="AG630" s="155"/>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hidden="1"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0"/>
      <c r="B663" s="390"/>
      <c r="C663" s="390" t="s">
        <v>27</v>
      </c>
      <c r="D663" s="390"/>
      <c r="E663" s="390"/>
      <c r="F663" s="390"/>
      <c r="G663" s="390"/>
      <c r="H663" s="390"/>
      <c r="I663" s="390"/>
      <c r="J663" s="155"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5" t="s">
        <v>483</v>
      </c>
      <c r="AD663" s="155"/>
      <c r="AE663" s="155"/>
      <c r="AF663" s="155"/>
      <c r="AG663" s="155"/>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hidden="1"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0"/>
      <c r="B696" s="390"/>
      <c r="C696" s="390" t="s">
        <v>27</v>
      </c>
      <c r="D696" s="390"/>
      <c r="E696" s="390"/>
      <c r="F696" s="390"/>
      <c r="G696" s="390"/>
      <c r="H696" s="390"/>
      <c r="I696" s="390"/>
      <c r="J696" s="155"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5" t="s">
        <v>483</v>
      </c>
      <c r="AD696" s="155"/>
      <c r="AE696" s="155"/>
      <c r="AF696" s="155"/>
      <c r="AG696" s="155"/>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hidden="1"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0"/>
      <c r="B729" s="390"/>
      <c r="C729" s="390" t="s">
        <v>27</v>
      </c>
      <c r="D729" s="390"/>
      <c r="E729" s="390"/>
      <c r="F729" s="390"/>
      <c r="G729" s="390"/>
      <c r="H729" s="390"/>
      <c r="I729" s="390"/>
      <c r="J729" s="155"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5" t="s">
        <v>483</v>
      </c>
      <c r="AD729" s="155"/>
      <c r="AE729" s="155"/>
      <c r="AF729" s="155"/>
      <c r="AG729" s="155"/>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hidden="1"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0"/>
      <c r="B762" s="390"/>
      <c r="C762" s="390" t="s">
        <v>27</v>
      </c>
      <c r="D762" s="390"/>
      <c r="E762" s="390"/>
      <c r="F762" s="390"/>
      <c r="G762" s="390"/>
      <c r="H762" s="390"/>
      <c r="I762" s="390"/>
      <c r="J762" s="155"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5" t="s">
        <v>483</v>
      </c>
      <c r="AD762" s="155"/>
      <c r="AE762" s="155"/>
      <c r="AF762" s="155"/>
      <c r="AG762" s="155"/>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hidden="1"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0"/>
      <c r="B795" s="390"/>
      <c r="C795" s="390" t="s">
        <v>27</v>
      </c>
      <c r="D795" s="390"/>
      <c r="E795" s="390"/>
      <c r="F795" s="390"/>
      <c r="G795" s="390"/>
      <c r="H795" s="390"/>
      <c r="I795" s="390"/>
      <c r="J795" s="155"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5" t="s">
        <v>483</v>
      </c>
      <c r="AD795" s="155"/>
      <c r="AE795" s="155"/>
      <c r="AF795" s="155"/>
      <c r="AG795" s="155"/>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hidden="1"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0"/>
      <c r="B828" s="390"/>
      <c r="C828" s="390" t="s">
        <v>27</v>
      </c>
      <c r="D828" s="390"/>
      <c r="E828" s="390"/>
      <c r="F828" s="390"/>
      <c r="G828" s="390"/>
      <c r="H828" s="390"/>
      <c r="I828" s="390"/>
      <c r="J828" s="155"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5" t="s">
        <v>483</v>
      </c>
      <c r="AD828" s="155"/>
      <c r="AE828" s="155"/>
      <c r="AF828" s="155"/>
      <c r="AG828" s="155"/>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hidden="1"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0"/>
      <c r="B861" s="390"/>
      <c r="C861" s="390" t="s">
        <v>27</v>
      </c>
      <c r="D861" s="390"/>
      <c r="E861" s="390"/>
      <c r="F861" s="390"/>
      <c r="G861" s="390"/>
      <c r="H861" s="390"/>
      <c r="I861" s="390"/>
      <c r="J861" s="155"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5" t="s">
        <v>483</v>
      </c>
      <c r="AD861" s="155"/>
      <c r="AE861" s="155"/>
      <c r="AF861" s="155"/>
      <c r="AG861" s="155"/>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hidden="1"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0"/>
      <c r="B894" s="390"/>
      <c r="C894" s="390" t="s">
        <v>27</v>
      </c>
      <c r="D894" s="390"/>
      <c r="E894" s="390"/>
      <c r="F894" s="390"/>
      <c r="G894" s="390"/>
      <c r="H894" s="390"/>
      <c r="I894" s="390"/>
      <c r="J894" s="155"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5" t="s">
        <v>483</v>
      </c>
      <c r="AD894" s="155"/>
      <c r="AE894" s="155"/>
      <c r="AF894" s="155"/>
      <c r="AG894" s="155"/>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hidden="1"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0"/>
      <c r="B927" s="390"/>
      <c r="C927" s="390" t="s">
        <v>27</v>
      </c>
      <c r="D927" s="390"/>
      <c r="E927" s="390"/>
      <c r="F927" s="390"/>
      <c r="G927" s="390"/>
      <c r="H927" s="390"/>
      <c r="I927" s="390"/>
      <c r="J927" s="155"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5" t="s">
        <v>483</v>
      </c>
      <c r="AD927" s="155"/>
      <c r="AE927" s="155"/>
      <c r="AF927" s="155"/>
      <c r="AG927" s="155"/>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hidden="1"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0"/>
      <c r="B960" s="390"/>
      <c r="C960" s="390" t="s">
        <v>27</v>
      </c>
      <c r="D960" s="390"/>
      <c r="E960" s="390"/>
      <c r="F960" s="390"/>
      <c r="G960" s="390"/>
      <c r="H960" s="390"/>
      <c r="I960" s="390"/>
      <c r="J960" s="155"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5" t="s">
        <v>483</v>
      </c>
      <c r="AD960" s="155"/>
      <c r="AE960" s="155"/>
      <c r="AF960" s="155"/>
      <c r="AG960" s="155"/>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hidden="1"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0"/>
      <c r="B993" s="390"/>
      <c r="C993" s="390" t="s">
        <v>27</v>
      </c>
      <c r="D993" s="390"/>
      <c r="E993" s="390"/>
      <c r="F993" s="390"/>
      <c r="G993" s="390"/>
      <c r="H993" s="390"/>
      <c r="I993" s="390"/>
      <c r="J993" s="155"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5" t="s">
        <v>483</v>
      </c>
      <c r="AD993" s="155"/>
      <c r="AE993" s="155"/>
      <c r="AF993" s="155"/>
      <c r="AG993" s="155"/>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hidden="1"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0"/>
      <c r="B1026" s="390"/>
      <c r="C1026" s="390" t="s">
        <v>27</v>
      </c>
      <c r="D1026" s="390"/>
      <c r="E1026" s="390"/>
      <c r="F1026" s="390"/>
      <c r="G1026" s="390"/>
      <c r="H1026" s="390"/>
      <c r="I1026" s="390"/>
      <c r="J1026" s="155"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5" t="s">
        <v>483</v>
      </c>
      <c r="AD1026" s="155"/>
      <c r="AE1026" s="155"/>
      <c r="AF1026" s="155"/>
      <c r="AG1026" s="155"/>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hidden="1"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0"/>
      <c r="B1059" s="390"/>
      <c r="C1059" s="390" t="s">
        <v>27</v>
      </c>
      <c r="D1059" s="390"/>
      <c r="E1059" s="390"/>
      <c r="F1059" s="390"/>
      <c r="G1059" s="390"/>
      <c r="H1059" s="390"/>
      <c r="I1059" s="390"/>
      <c r="J1059" s="155"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5" t="s">
        <v>483</v>
      </c>
      <c r="AD1059" s="155"/>
      <c r="AE1059" s="155"/>
      <c r="AF1059" s="155"/>
      <c r="AG1059" s="155"/>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hidden="1"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0"/>
      <c r="B1092" s="390"/>
      <c r="C1092" s="390" t="s">
        <v>27</v>
      </c>
      <c r="D1092" s="390"/>
      <c r="E1092" s="390"/>
      <c r="F1092" s="390"/>
      <c r="G1092" s="390"/>
      <c r="H1092" s="390"/>
      <c r="I1092" s="390"/>
      <c r="J1092" s="155"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5" t="s">
        <v>483</v>
      </c>
      <c r="AD1092" s="155"/>
      <c r="AE1092" s="155"/>
      <c r="AF1092" s="155"/>
      <c r="AG1092" s="155"/>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hidden="1"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0"/>
      <c r="B1125" s="390"/>
      <c r="C1125" s="390" t="s">
        <v>27</v>
      </c>
      <c r="D1125" s="390"/>
      <c r="E1125" s="390"/>
      <c r="F1125" s="390"/>
      <c r="G1125" s="390"/>
      <c r="H1125" s="390"/>
      <c r="I1125" s="390"/>
      <c r="J1125" s="155"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5" t="s">
        <v>483</v>
      </c>
      <c r="AD1125" s="155"/>
      <c r="AE1125" s="155"/>
      <c r="AF1125" s="155"/>
      <c r="AG1125" s="155"/>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hidden="1"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0"/>
      <c r="B1158" s="390"/>
      <c r="C1158" s="390" t="s">
        <v>27</v>
      </c>
      <c r="D1158" s="390"/>
      <c r="E1158" s="390"/>
      <c r="F1158" s="390"/>
      <c r="G1158" s="390"/>
      <c r="H1158" s="390"/>
      <c r="I1158" s="390"/>
      <c r="J1158" s="155"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5" t="s">
        <v>483</v>
      </c>
      <c r="AD1158" s="155"/>
      <c r="AE1158" s="155"/>
      <c r="AF1158" s="155"/>
      <c r="AG1158" s="155"/>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hidden="1"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0"/>
      <c r="B1191" s="390"/>
      <c r="C1191" s="390" t="s">
        <v>27</v>
      </c>
      <c r="D1191" s="390"/>
      <c r="E1191" s="390"/>
      <c r="F1191" s="390"/>
      <c r="G1191" s="390"/>
      <c r="H1191" s="390"/>
      <c r="I1191" s="390"/>
      <c r="J1191" s="155"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5" t="s">
        <v>483</v>
      </c>
      <c r="AD1191" s="155"/>
      <c r="AE1191" s="155"/>
      <c r="AF1191" s="155"/>
      <c r="AG1191" s="155"/>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hidden="1"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0"/>
      <c r="B1224" s="390"/>
      <c r="C1224" s="390" t="s">
        <v>27</v>
      </c>
      <c r="D1224" s="390"/>
      <c r="E1224" s="390"/>
      <c r="F1224" s="390"/>
      <c r="G1224" s="390"/>
      <c r="H1224" s="390"/>
      <c r="I1224" s="390"/>
      <c r="J1224" s="155"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5" t="s">
        <v>483</v>
      </c>
      <c r="AD1224" s="155"/>
      <c r="AE1224" s="155"/>
      <c r="AF1224" s="155"/>
      <c r="AG1224" s="155"/>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hidden="1"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0"/>
      <c r="B1257" s="390"/>
      <c r="C1257" s="390" t="s">
        <v>27</v>
      </c>
      <c r="D1257" s="390"/>
      <c r="E1257" s="390"/>
      <c r="F1257" s="390"/>
      <c r="G1257" s="390"/>
      <c r="H1257" s="390"/>
      <c r="I1257" s="390"/>
      <c r="J1257" s="155"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5" t="s">
        <v>483</v>
      </c>
      <c r="AD1257" s="155"/>
      <c r="AE1257" s="155"/>
      <c r="AF1257" s="155"/>
      <c r="AG1257" s="155"/>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hidden="1"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0"/>
      <c r="B1290" s="390"/>
      <c r="C1290" s="390" t="s">
        <v>27</v>
      </c>
      <c r="D1290" s="390"/>
      <c r="E1290" s="390"/>
      <c r="F1290" s="390"/>
      <c r="G1290" s="390"/>
      <c r="H1290" s="390"/>
      <c r="I1290" s="390"/>
      <c r="J1290" s="155"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5" t="s">
        <v>483</v>
      </c>
      <c r="AD1290" s="155"/>
      <c r="AE1290" s="155"/>
      <c r="AF1290" s="155"/>
      <c r="AG1290" s="155"/>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hidden="1"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2017-08-25T12:14:46Z</cp:lastPrinted>
  <dcterms:created xsi:type="dcterms:W3CDTF">2012-03-13T00:50:25Z</dcterms:created>
  <dcterms:modified xsi:type="dcterms:W3CDTF">2017-09-07T04:00:08Z</dcterms:modified>
</cp:coreProperties>
</file>