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<sst xmlns="http://schemas.openxmlformats.org/spreadsheetml/2006/main" count="3148" uniqueCount="673">
  <si>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</si>
  <si>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</si>
  <si>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</si>
  <si>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</si>
  <si>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</si>
  <si>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</si>
  <si>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</si>
  <si>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</si>
  <si>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</si>
  <si>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</si>
  <si>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</si>
  <si>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</si>
  <si>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</si>
  <si>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</si>
  <si>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</si>
  <si>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</si>
  <si>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</si>
  <si>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</si>
  <si>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</si>
  <si>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</si>
  <si>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</si>
  <si>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</si>
  <si>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</si>
  <si>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</si>
  <si>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</si>
  <si>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</si>
  <si>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</si>
  <si>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</si>
  <si>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</si>
  <si>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</si>
  <si>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</si>
  <si>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</si>
  <si>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</si>
  <si>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</si>
  <si>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</si>
  <si>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</si>
  <si>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</si>
  <si>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</si>
  <si>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</si>
  <si>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</si>
  <si>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</si>
  <si>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</si>
  <si>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</si>
  <si>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</si>
  <si>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</si>
  <si>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</si>
  <si>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</si>
  <si>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</si>
  <si>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</si>
  <si>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</si>
  <si>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</si>
  <si>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</si>
  <si>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</si>
  <si>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</si>
  <si>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</si>
  <si>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</si>
  <si>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</si>
  <si>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</si>
  <si>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</si>
  <si>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</si>
  <si>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</si>
  <si>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</si>
  <si>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</si>
  <si>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</si>
  <si>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</si>
  <si>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</si>
  <si>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</si>
  <si>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</si>
  <si>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</si>
  <si>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</si>
  <si>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</si>
  <si>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</si>
  <si>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</si>
  <si>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</si>
  <si>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</si>
  <si>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</si>
  <si>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</si>
  <si>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</si>
  <si>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</si>
  <si>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</si>
  <si>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</si>
  <si>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</si>
  <si>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</si>
  <si>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</si>
  <si>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</si>
  <si>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</si>
  <si>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</si>
  <si>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</si>
  <si>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</si>
  <si>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</si>
  <si>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</si>
  <si>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</si>
  <si>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</si>
  <si>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</si>
  <si>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</si>
  <si>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</si>
  <si>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</si>
  <si>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</si>
  <si>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</si>
  <si>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</si>
  <si>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</si>
  <si>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</si>
  <si>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</si>
  <si>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</si>
  <si>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</si>
  <si>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</si>
  <si>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</si>
  <si>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</si>
  <si>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</si>
  <si>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</si>
  <si>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</si>
  <si>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</si>
  <si>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</si>
  <si>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</si>
  <si>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</si>
  <si>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</si>
  <si>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</si>
  <si>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</si>
  <si>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</si>
  <si>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</si>
  <si>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</si>
  <si>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</si>
  <si>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</si>
  <si>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</si>
  <si>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</si>
  <si>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</si>
  <si>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</si>
  <si>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</si>
  <si>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</si>
  <si>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</si>
  <si>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</si>
  <si>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</si>
  <si>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</si>
  <si>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</si>
  <si>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</si>
  <si>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</si>
  <si>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</si>
  <si>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</si>
  <si>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</si>
  <si>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</si>
  <si>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</si>
  <si>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</si>
  <si>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</si>
  <si>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</si>
  <si>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</si>
  <si>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</si>
  <si>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</si>
  <si>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</si>
  <si>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</si>
  <si>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</si>
  <si>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</si>
  <si>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</si>
  <si>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</si>
  <si>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</si>
  <si>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</si>
  <si>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</si>
  <si>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</si>
  <si>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</si>
  <si>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</si>
  <si>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</si>
  <si>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</si>
  <si>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</si>
  <si>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</si>
  <si>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</si>
  <si>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</si>
  <si>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</si>
  <si>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</si>
  <si>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</si>
  <si>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</si>
  <si>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</si>
  <si>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</si>
  <si>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</si>
  <si>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</si>
  <si>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</si>
  <si>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</si>
  <si>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</si>
  <si>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</si>
  <si>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</si>
  <si>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</si>
  <si>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</si>
  <si>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</si>
  <si>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</si>
  <si>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</si>
  <si>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</si>
  <si>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</si>
  <si>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</si>
  <si>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</si>
  <si>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</si>
  <si>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</si>
  <si>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</si>
  <si>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</si>
  <si>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</si>
  <si>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</si>
  <si>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</si>
  <si>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</si>
  <si>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</si>
  <si>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</si>
  <si>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</si>
  <si>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</si>
  <si>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</si>
  <si>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</si>
  <si>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</si>
  <si>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</si>
  <si>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</si>
  <si>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</si>
  <si>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</si>
  <si>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</si>
  <si>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</si>
  <si>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</si>
  <si>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</si>
  <si>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</si>
  <si>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</si>
  <si>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</si>
  <si>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</si>
  <si>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</si>
  <si>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</si>
  <si>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</si>
  <si>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</si>
  <si>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</si>
  <si>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</si>
  <si>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</si>
  <si>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</si>
  <si>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</si>
  <si>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</si>
  <si>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</si>
  <si>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</si>
  <si>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</si>
  <si>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</si>
  <si>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</si>
  <si>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</si>
  <si>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</si>
  <si>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</si>
  <si>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</si>
  <si>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</si>
  <si>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</si>
  <si>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</si>
  <si>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</si>
  <si>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</si>
  <si>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</si>
  <si>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</si>
  <si>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</si>
  <si>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</si>
  <si>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</si>
  <si>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</si>
  <si>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</si>
  <si>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</si>
  <si>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</si>
  <si>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</si>
  <si>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</si>
  <si>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</si>
  <si>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</si>
  <si>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</si>
  <si>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</si>
  <si>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</si>
  <si>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</si>
  <si>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</si>
  <si>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</si>
  <si>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</si>
  <si>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</si>
  <si>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</si>
  <si>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</si>
  <si>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</si>
  <si>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</si>
  <si>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</si>
  <si>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</si>
  <si>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</si>
  <si>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</si>
  <si>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</si>
  <si>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</si>
  <si>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</si>
  <si>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</si>
  <si>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</si>
  <si>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</si>
  <si>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</si>
  <si>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</si>
  <si>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</si>
  <si>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</si>
  <si>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</si>
  <si>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</si>
  <si>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</si>
  <si>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</si>
  <si>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</si>
  <si>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</si>
  <si>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</si>
  <si>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</si>
  <si>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</si>
  <si>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</si>
  <si>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</si>
  <si>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</si>
  <si>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</si>
  <si>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</si>
  <si>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</si>
  <si>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</si>
  <si>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</si>
  <si>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</si>
  <si>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</si>
  <si>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</si>
  <si>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</si>
  <si>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</si>
  <si>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</si>
  <si>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</si>
  <si>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</si>
  <si>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</si>
  <si>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</si>
  <si>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</si>
  <si>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</si>
  <si>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</si>
  <si>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</si>
  <si>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</si>
  <si>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</si>
  <si>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</si>
  <si>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</si>
  <si>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</si>
  <si>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</si>
  <si>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</si>
  <si>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</si>
  <si>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</si>
  <si>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</si>
  <si>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</si>
  <si>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</si>
  <si>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</si>
  <si>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</si>
  <si>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</si>
  <si>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</si>
  <si>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</si>
  <si>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</si>
  <si>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</si>
  <si>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</si>
  <si>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</si>
  <si>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</si>
  <si>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</si>
  <si>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</si>
  <si>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</si>
  <si>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</si>
  <si>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</si>
  <si>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</si>
  <si>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</si>
  <si>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</si>
  <si>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</si>
  <si>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</si>
  <si>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</si>
  <si>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</si>
  <si>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</si>
  <si>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</si>
  <si>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</si>
  <si>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</si>
  <si>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</si>
  <si>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</si>
  <si>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</si>
  <si>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</si>
  <si>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</si>
  <si>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</si>
  <si>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</si>
  <si>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</si>
  <si>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</si>
  <si>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</si>
  <si>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</si>
  <si>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</si>
  <si>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</si>
  <si>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</si>
  <si>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</si>
  <si>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</si>
  <si>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</si>
  <si>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</si>
  <si>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</si>
  <si>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</si>
  <si>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</si>
  <si>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</si>
  <si>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</si>
  <si>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</si>
  <si>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</si>
  <si>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</si>
  <si>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</si>
  <si>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</si>
  <si>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</si>
  <si>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</si>
  <si>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</si>
  <si>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</si>
  <si>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</si>
  <si>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</si>
  <si>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</si>
  <si>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</si>
  <si>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</si>
  <si>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</si>
  <si>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</si>
  <si>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</si>
  <si>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</si>
  <si>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</si>
  <si>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</si>
  <si>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</si>
  <si>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</si>
  <si>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</si>
  <si>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</si>
  <si>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</si>
  <si>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</si>
  <si>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</si>
  <si>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</si>
  <si>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</si>
  <si>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</si>
  <si>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</si>
  <si>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</si>
  <si>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</si>
  <si>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</si>
  <si>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</si>
  <si>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</si>
  <si>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</si>
  <si>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</si>
  <si>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</si>
  <si>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</si>
  <si>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</si>
  <si>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</si>
  <si>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</si>
  <si>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</si>
  <si>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</si>
  <si>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</si>
  <si>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</si>
  <si>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</si>
  <si>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</si>
  <si>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</si>
  <si>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</si>
  <si>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</si>
  <si>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</si>
  <si>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</si>
  <si>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</si>
  <si>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</si>
  <si>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</si>
  <si>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</si>
  <si>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</si>
  <si>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</si>
  <si>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</si>
  <si>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</si>
  <si>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</si>
  <si>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</si>
  <si>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</si>
  <si>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</si>
  <si>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</si>
  <si>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</si>
  <si>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</si>
  <si>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</si>
  <si>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</si>
  <si>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</si>
  <si>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</si>
  <si>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</si>
  <si>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</si>
  <si>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</si>
  <si>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</si>
  <si>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</si>
  <si>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</si>
  <si>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</si>
  <si>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</si>
  <si>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</si>
  <si>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</si>
  <si>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</si>
  <si>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</si>
  <si>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</si>
  <si>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</si>
  <si>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</si>
  <si>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</si>
  <si>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</si>
  <si>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</si>
  <si>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</si>
  <si>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</si>
  <si>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</si>
  <si>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</si>
  <si>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</si>
  <si>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</si>
  <si>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</si>
  <si>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</si>
  <si>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</si>
  <si>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</si>
  <si>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</si>
  <si>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</si>
  <si>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</si>
  <si>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</si>
  <si>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</si>
  <si>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</si>
  <si>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</si>
  <si>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</si>
  <si>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</si>
  <si>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</si>
  <si>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</si>
  <si>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</si>
  <si>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</si>
  <si>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</si>
  <si>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</si>
  <si>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</si>
  <si>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</si>
  <si>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</si>
  <si>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</si>
  <si>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</si>
  <si>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</si>
  <si>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</si>
  <si>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</si>
  <si>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</si>
  <si>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</si>
  <si>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</si>
  <si>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</si>
  <si>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</si>
  <si>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</si>
  <si>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</si>
  <si>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</si>
  <si>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</si>
  <si>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</si>
  <si>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</si>
  <si>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</si>
  <si>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</si>
  <si>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</si>
  <si>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</si>
  <si>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</si>
  <si>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</si>
  <si>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</si>
  <si>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</si>
  <si>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</si>
  <si>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</si>
  <si>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</si>
  <si>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</si>
  <si>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</si>
  <si>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</si>
  <si>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</si>
  <si>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</si>
  <si>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</si>
  <si>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</si>
  <si>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</si>
  <si>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</si>
  <si>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</si>
  <si>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</si>
  <si>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</si>
  <si>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</si>
  <si>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</si>
  <si>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</si>
  <si>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</si>
  <si>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</si>
  <si>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</si>
  <si>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</si>
  <si>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</si>
  <si>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</si>
  <si>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</si>
  <si>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</si>
  <si>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</si>
  <si>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</si>
  <si>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</si>
  <si>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</si>
  <si>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</si>
  <si>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</si>
  <si>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私立学校教育研究装置等施設整備費補助</t>
  </si>
  <si>
    <t>高等教育局私学部</t>
  </si>
  <si>
    <t>私学助成課</t>
  </si>
  <si>
    <t>○</t>
  </si>
  <si>
    <t>私立学校振興助成法第１０条</t>
  </si>
  <si>
    <t>-</t>
  </si>
  <si>
    <t>○</t>
    <phoneticPr fontId="5"/>
  </si>
  <si>
    <t>私立学校の施設等の整備を支援することにより、学校の安全性の確保、教育研究条件の維持向上を図る。</t>
  </si>
  <si>
    <t>①私立大学・大学院等教育研究装置施設整備費補助
　私立の大学、短期大学、高等専門学校、専修学校（専門課程、高等課程）を設置する学校法人等が以下の事業を行う場合、その経費の１／２又は１／３以内を補助。(経営戦略や研究戦略上意欲的なプロジェクトに対する施設・装置等の一体的な整備、教育研究活動の環境整備、防災機能強化（耐震改修事業）及び安全管理対策、環境に配慮した学校施設整備の推進）
②私立高等学校等施設高機能化整備費補助
　私立の高等学校、中等教育学校、中学校、小学校、特別支援学校を設置する学校法人が以下の事業を行う場合、その経費の１／２又は１／３以内を補助。（教育内容・方法等の改善のため必要な整備、防災機能の強化（耐震補強工事）及び安全管理対策、環境に配慮した学校施設整備の推進）</t>
  </si>
  <si>
    <t>私立学校施設整備費補助金</t>
    <rPh sb="0" eb="2">
      <t>シリツ</t>
    </rPh>
    <rPh sb="2" eb="4">
      <t>ガッコウ</t>
    </rPh>
    <rPh sb="4" eb="6">
      <t>シセツ</t>
    </rPh>
    <rPh sb="6" eb="9">
      <t>セイビヒ</t>
    </rPh>
    <rPh sb="9" eb="12">
      <t>ホジョキン</t>
    </rPh>
    <phoneticPr fontId="5"/>
  </si>
  <si>
    <t>本事業のうち、喫緊の課題となっている大学等の耐震化について、設置者の申請に応じ、100％の耐震化率を目指す。</t>
    <rPh sb="0" eb="1">
      <t>ホン</t>
    </rPh>
    <rPh sb="1" eb="3">
      <t>ジギョウ</t>
    </rPh>
    <rPh sb="7" eb="9">
      <t>キッキン</t>
    </rPh>
    <rPh sb="10" eb="12">
      <t>カダイ</t>
    </rPh>
    <rPh sb="18" eb="20">
      <t>ダイガク</t>
    </rPh>
    <rPh sb="20" eb="21">
      <t>トウ</t>
    </rPh>
    <rPh sb="21" eb="22">
      <t>コウトウ</t>
    </rPh>
    <rPh sb="22" eb="25">
      <t>タイシンカ</t>
    </rPh>
    <rPh sb="30" eb="33">
      <t>セッチシャ</t>
    </rPh>
    <rPh sb="34" eb="36">
      <t>シンセイ</t>
    </rPh>
    <rPh sb="37" eb="38">
      <t>オウ</t>
    </rPh>
    <rPh sb="45" eb="48">
      <t>タイシンカ</t>
    </rPh>
    <rPh sb="48" eb="49">
      <t>リツ</t>
    </rPh>
    <rPh sb="50" eb="52">
      <t>メザ</t>
    </rPh>
    <phoneticPr fontId="6"/>
  </si>
  <si>
    <t>-</t>
    <phoneticPr fontId="5"/>
  </si>
  <si>
    <t>-</t>
    <phoneticPr fontId="5"/>
  </si>
  <si>
    <t>私立学校施設の耐震改修状況等調査</t>
    <rPh sb="0" eb="2">
      <t>シリツ</t>
    </rPh>
    <rPh sb="2" eb="4">
      <t>ガッコウ</t>
    </rPh>
    <rPh sb="4" eb="6">
      <t>シセツ</t>
    </rPh>
    <rPh sb="7" eb="9">
      <t>タイシン</t>
    </rPh>
    <rPh sb="9" eb="11">
      <t>カイシュウ</t>
    </rPh>
    <rPh sb="11" eb="13">
      <t>ジョウキョウ</t>
    </rPh>
    <rPh sb="13" eb="14">
      <t>トウ</t>
    </rPh>
    <rPh sb="14" eb="16">
      <t>チョウサ</t>
    </rPh>
    <phoneticPr fontId="6"/>
  </si>
  <si>
    <t>本事業のうち、喫緊の課題となっている高校等の耐震化について、設置者の申請に応じ、100％の耐震化率を目指す。</t>
    <rPh sb="0" eb="1">
      <t>ホン</t>
    </rPh>
    <rPh sb="1" eb="3">
      <t>ジギョウ</t>
    </rPh>
    <rPh sb="7" eb="9">
      <t>キッキン</t>
    </rPh>
    <rPh sb="10" eb="12">
      <t>カダイ</t>
    </rPh>
    <rPh sb="18" eb="20">
      <t>コウコウ</t>
    </rPh>
    <rPh sb="20" eb="21">
      <t>ナド</t>
    </rPh>
    <rPh sb="22" eb="25">
      <t>タイシンカ</t>
    </rPh>
    <rPh sb="30" eb="33">
      <t>セッチシャ</t>
    </rPh>
    <rPh sb="34" eb="36">
      <t>シンセイ</t>
    </rPh>
    <rPh sb="37" eb="38">
      <t>オウ</t>
    </rPh>
    <rPh sb="45" eb="48">
      <t>タイシンカ</t>
    </rPh>
    <rPh sb="48" eb="49">
      <t>リツ</t>
    </rPh>
    <rPh sb="50" eb="52">
      <t>メザ</t>
    </rPh>
    <phoneticPr fontId="6"/>
  </si>
  <si>
    <t>-</t>
    <phoneticPr fontId="5"/>
  </si>
  <si>
    <t>私立学校施設の耐震改修状況等調査</t>
  </si>
  <si>
    <t>私立大学等における、教育研究の質を担保する建物の維持向上を推進する（平成21年度を基準とする）
※目標の最終年度、中間目標については特に設定していないことから、中間目標を本年度とする。</t>
    <rPh sb="10" eb="12">
      <t>キョウイク</t>
    </rPh>
    <rPh sb="12" eb="14">
      <t>ケンキュウ</t>
    </rPh>
    <rPh sb="15" eb="16">
      <t>シツ</t>
    </rPh>
    <rPh sb="17" eb="19">
      <t>タンポ</t>
    </rPh>
    <rPh sb="21" eb="23">
      <t>タテモノ</t>
    </rPh>
    <rPh sb="24" eb="26">
      <t>イジ</t>
    </rPh>
    <rPh sb="26" eb="28">
      <t>コウジョウ</t>
    </rPh>
    <rPh sb="29" eb="31">
      <t>スイシン</t>
    </rPh>
    <rPh sb="34" eb="36">
      <t>ヘイセイ</t>
    </rPh>
    <rPh sb="38" eb="40">
      <t>ネンド</t>
    </rPh>
    <rPh sb="41" eb="43">
      <t>キジュン</t>
    </rPh>
    <phoneticPr fontId="6"/>
  </si>
  <si>
    <t>千円</t>
    <rPh sb="0" eb="2">
      <t>センエン</t>
    </rPh>
    <phoneticPr fontId="6"/>
  </si>
  <si>
    <t>平成21年度値</t>
  </si>
  <si>
    <t>今日の私学財政</t>
  </si>
  <si>
    <t>百万円</t>
    <rPh sb="0" eb="3">
      <t>ヒャクマンエン</t>
    </rPh>
    <phoneticPr fontId="6"/>
  </si>
  <si>
    <t>私立高校等における、教育の質を担保する建物の維持向上を推進する（平成２１年度を基準とする）
※目標の最終年度、中間目標については特に設定していないことから、中間目標を本年度とする。</t>
    <rPh sb="2" eb="4">
      <t>コウコウ</t>
    </rPh>
    <rPh sb="10" eb="12">
      <t>キョウイク</t>
    </rPh>
    <rPh sb="13" eb="14">
      <t>シツ</t>
    </rPh>
    <rPh sb="15" eb="17">
      <t>タンポ</t>
    </rPh>
    <rPh sb="19" eb="21">
      <t>タテモノ</t>
    </rPh>
    <rPh sb="22" eb="24">
      <t>イジ</t>
    </rPh>
    <rPh sb="24" eb="26">
      <t>コウジョウ</t>
    </rPh>
    <rPh sb="27" eb="29">
      <t>スイシン</t>
    </rPh>
    <rPh sb="32" eb="34">
      <t>ヘイセイ</t>
    </rPh>
    <rPh sb="36" eb="38">
      <t>ネンド</t>
    </rPh>
    <rPh sb="39" eb="41">
      <t>キジュン</t>
    </rPh>
    <phoneticPr fontId="6"/>
  </si>
  <si>
    <t>百万円</t>
    <rPh sb="0" eb="2">
      <t>ヒャクマン</t>
    </rPh>
    <rPh sb="2" eb="3">
      <t>エン</t>
    </rPh>
    <phoneticPr fontId="6"/>
  </si>
  <si>
    <t>平成21年度値</t>
    <rPh sb="0" eb="2">
      <t>ヘイセイ</t>
    </rPh>
    <rPh sb="4" eb="6">
      <t>ネンド</t>
    </rPh>
    <rPh sb="6" eb="7">
      <t>チ</t>
    </rPh>
    <phoneticPr fontId="6"/>
  </si>
  <si>
    <t>法人</t>
    <rPh sb="0" eb="2">
      <t>ホウジン</t>
    </rPh>
    <phoneticPr fontId="5"/>
  </si>
  <si>
    <t>当該年度の交付決定金額／当該年度の補助事業数　　　　　　　　　　　　　　</t>
    <rPh sb="0" eb="2">
      <t>トウガイ</t>
    </rPh>
    <rPh sb="2" eb="4">
      <t>ネンド</t>
    </rPh>
    <rPh sb="5" eb="7">
      <t>コウフ</t>
    </rPh>
    <rPh sb="7" eb="9">
      <t>ケッテイ</t>
    </rPh>
    <rPh sb="9" eb="11">
      <t>キンガク</t>
    </rPh>
    <rPh sb="12" eb="14">
      <t>トウガイ</t>
    </rPh>
    <rPh sb="14" eb="16">
      <t>ネンド</t>
    </rPh>
    <rPh sb="17" eb="19">
      <t>ホジョ</t>
    </rPh>
    <rPh sb="19" eb="21">
      <t>ジギョウ</t>
    </rPh>
    <rPh sb="21" eb="22">
      <t>スウ</t>
    </rPh>
    <phoneticPr fontId="5"/>
  </si>
  <si>
    <t>／　　　　　　　　　　　　　　</t>
  </si>
  <si>
    <t>交付決定金額/補助事業数</t>
    <rPh sb="0" eb="2">
      <t>コウフ</t>
    </rPh>
    <rPh sb="2" eb="4">
      <t>ケッテイ</t>
    </rPh>
    <rPh sb="4" eb="6">
      <t>キンガク</t>
    </rPh>
    <rPh sb="7" eb="9">
      <t>ホジョ</t>
    </rPh>
    <rPh sb="9" eb="11">
      <t>ジギョウ</t>
    </rPh>
    <rPh sb="11" eb="12">
      <t>スウ</t>
    </rPh>
    <phoneticPr fontId="6"/>
  </si>
  <si>
    <t>／　　　　　　　　　　　　　　</t>
    <phoneticPr fontId="5"/>
  </si>
  <si>
    <t>6　私学の振興</t>
    <rPh sb="2" eb="4">
      <t>シガク</t>
    </rPh>
    <rPh sb="5" eb="7">
      <t>シンコウ</t>
    </rPh>
    <phoneticPr fontId="6"/>
  </si>
  <si>
    <t>6-1 特色ある教育研究を展開する私立学校の振興</t>
  </si>
  <si>
    <t>私立学校は、多様な人材育成や特色ある教育研究の展開を担うとともに、大学生の約7割、高校生の約3割、幼稚園児の約8割が在学している。その様な、我が国の学校教育の質・量の発展に重要な役割を果たしている私立学校において、学生等が安心して学べる教育研究環境を整備する事は、教育機関全体の質の保証、向上にとって重要であることから、上記目標を設定している。特に、本事業については私立学校施設の耐震化の促進を図っており、年々その耐震化率は上昇している。</t>
  </si>
  <si>
    <t>-</t>
    <phoneticPr fontId="5"/>
  </si>
  <si>
    <t>-</t>
    <phoneticPr fontId="5"/>
  </si>
  <si>
    <t>-</t>
    <phoneticPr fontId="5"/>
  </si>
  <si>
    <t>-</t>
    <phoneticPr fontId="5"/>
  </si>
  <si>
    <t>無</t>
  </si>
  <si>
    <t>‐</t>
  </si>
  <si>
    <t>大学生の約74％、高校生の約31％程度が私立学校に在籍するなど学校教育における私立学校の役割は非常に大きいものであり、私立学校に在学する学生・教員の安全・安心の確保、教育研究条件の維持向上を図ることは国民や社会のニーズを反映したものである。</t>
  </si>
  <si>
    <t>大学生の約74％、高校生の約31％程度が私立学校に在籍するなど学校教育における私立学校の役割は非常に大きく、国として支援していく必要がある。</t>
  </si>
  <si>
    <t>学生・教職員の安全・安心を確保し、教育・研究・経営の基盤である学校財産を災害から守ることは、何よりも優先されるべきものであり本事業の優先度は高い。</t>
  </si>
  <si>
    <t>外部有識者等による審査評価を経て適切に選定している。</t>
  </si>
  <si>
    <t>学校法人の負担を前提とする事業であり、現在の補助率で妥当であると考える。</t>
  </si>
  <si>
    <t>補助金の交付決定にあたっては、申請内容を厳正に審査するなどその必要性について適切にチェックしており、その水準は妥当と考える。</t>
  </si>
  <si>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</si>
  <si>
    <t>学校に対しては、入札制度等を用いて、業者採択の競争性をもたせ、コストや業者選定の透明性を担保している。</t>
  </si>
  <si>
    <t>成果実績からも耐震化や施設の維持に寄与しており、これらを活用した教育研究活動が展開されているものと考える。</t>
  </si>
  <si>
    <t>施設に係る補助では、学校施設の耐震性の向上など、確実な成果が現れている。</t>
    <rPh sb="0" eb="2">
      <t>シセツ</t>
    </rPh>
    <rPh sb="3" eb="4">
      <t>カカ</t>
    </rPh>
    <rPh sb="5" eb="7">
      <t>ホジョ</t>
    </rPh>
    <rPh sb="10" eb="12">
      <t>ガッコウ</t>
    </rPh>
    <rPh sb="12" eb="14">
      <t>シセツ</t>
    </rPh>
    <rPh sb="15" eb="18">
      <t>タイシンセイ</t>
    </rPh>
    <rPh sb="19" eb="21">
      <t>コウジョウ</t>
    </rPh>
    <rPh sb="24" eb="26">
      <t>カクジツ</t>
    </rPh>
    <rPh sb="27" eb="29">
      <t>セイカ</t>
    </rPh>
    <rPh sb="30" eb="31">
      <t>アラワ</t>
    </rPh>
    <phoneticPr fontId="6"/>
  </si>
  <si>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</si>
  <si>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</si>
  <si>
    <t>本レビューシートについては、国の一般会計における私立学校等の施設や装置の整備全般に係る予算額及びその支出状況を適切に把握・表示する観点から、1つの事業単位として作成している。</t>
  </si>
  <si>
    <t>工事費</t>
    <rPh sb="0" eb="3">
      <t>コウジヒ</t>
    </rPh>
    <phoneticPr fontId="5"/>
  </si>
  <si>
    <t>教育基盤の強化や学校施設の防災安全機能強化のための装置及び施設の整備費</t>
    <rPh sb="0" eb="2">
      <t>キョウイク</t>
    </rPh>
    <rPh sb="2" eb="4">
      <t>キバン</t>
    </rPh>
    <rPh sb="5" eb="7">
      <t>キョウカ</t>
    </rPh>
    <rPh sb="8" eb="10">
      <t>ガッコウ</t>
    </rPh>
    <rPh sb="10" eb="12">
      <t>シセツ</t>
    </rPh>
    <rPh sb="13" eb="15">
      <t>ボウサイ</t>
    </rPh>
    <rPh sb="15" eb="17">
      <t>アンゼン</t>
    </rPh>
    <rPh sb="17" eb="19">
      <t>キノウ</t>
    </rPh>
    <rPh sb="19" eb="21">
      <t>キョウカ</t>
    </rPh>
    <rPh sb="25" eb="27">
      <t>ソウチ</t>
    </rPh>
    <rPh sb="27" eb="28">
      <t>オヨ</t>
    </rPh>
    <rPh sb="29" eb="31">
      <t>シセツ</t>
    </rPh>
    <rPh sb="32" eb="35">
      <t>セイビヒ</t>
    </rPh>
    <phoneticPr fontId="6"/>
  </si>
  <si>
    <t>学校法人 近畿大学</t>
  </si>
  <si>
    <t>学校法人 塚本学院</t>
  </si>
  <si>
    <t>学校法人 甲南学園</t>
  </si>
  <si>
    <t>学校法人 順天堂</t>
  </si>
  <si>
    <t>学校法人 桐朋学園</t>
  </si>
  <si>
    <t>学校法人 東海大学</t>
  </si>
  <si>
    <t>学校法人 同志社</t>
  </si>
  <si>
    <t>学校法人 共立女子学園</t>
  </si>
  <si>
    <t>学校法人 東京音楽大学</t>
  </si>
  <si>
    <t>学校法人 鉄鋼学園</t>
  </si>
  <si>
    <t>教育基盤の強化や学校施設の防災安全機能強化のための装置及び施設の整備費</t>
  </si>
  <si>
    <t>大学法人における、学生一人あたりの「建物」の資産額
※平成28年度の成果実績については、平成29年1月に日本私立学校振興・共済事業団により公表される「今日の私学財政」からの引用を行っているため数値を「‐」としている。</t>
    <rPh sb="0" eb="2">
      <t>ダイガク</t>
    </rPh>
    <rPh sb="2" eb="4">
      <t>ホウジン</t>
    </rPh>
    <rPh sb="9" eb="11">
      <t>ガクセイ</t>
    </rPh>
    <rPh sb="11" eb="13">
      <t>ヒトリ</t>
    </rPh>
    <rPh sb="18" eb="20">
      <t>タテモノ</t>
    </rPh>
    <rPh sb="22" eb="25">
      <t>シサンガク</t>
    </rPh>
    <rPh sb="44" eb="46">
      <t>ヘイセイ</t>
    </rPh>
    <rPh sb="52" eb="54">
      <t>ニホン</t>
    </rPh>
    <phoneticPr fontId="6"/>
  </si>
  <si>
    <t>大学法人における、専任教員一人あたりの「建物」の資産額
※平成28年度の成果実績については、平成29年1月に日本私立学校振興・共済事業団により公表される「今日の私学財政」からの引用を行っているため、公表に当たっては数値を「‐」としている。</t>
    <rPh sb="0" eb="2">
      <t>ダイガク</t>
    </rPh>
    <rPh sb="2" eb="4">
      <t>ホウジン</t>
    </rPh>
    <rPh sb="9" eb="11">
      <t>センニン</t>
    </rPh>
    <rPh sb="11" eb="13">
      <t>キョウイン</t>
    </rPh>
    <rPh sb="13" eb="15">
      <t>ヒトリ</t>
    </rPh>
    <rPh sb="20" eb="22">
      <t>タテモノ</t>
    </rPh>
    <rPh sb="24" eb="27">
      <t>シサンガク</t>
    </rPh>
    <rPh sb="46" eb="48">
      <t>ヘイセイ</t>
    </rPh>
    <rPh sb="54" eb="56">
      <t>ニホン</t>
    </rPh>
    <rPh sb="99" eb="101">
      <t>コウヒョウ</t>
    </rPh>
    <rPh sb="102" eb="103">
      <t>ア</t>
    </rPh>
    <phoneticPr fontId="6"/>
  </si>
  <si>
    <t>高校法人における、学生一人あたりの「建物」の資産額
※平成28年度の成果実績については、平成29年2月に日本私立学校振興・共済事業団により公表される「今日の私学財政」からの引用を行っているため数値を「‐」としている。</t>
    <rPh sb="0" eb="2">
      <t>コウコウ</t>
    </rPh>
    <rPh sb="2" eb="4">
      <t>ホウジン</t>
    </rPh>
    <rPh sb="9" eb="11">
      <t>ガクセイ</t>
    </rPh>
    <rPh sb="11" eb="13">
      <t>ヒトリ</t>
    </rPh>
    <rPh sb="18" eb="20">
      <t>タテモノ</t>
    </rPh>
    <rPh sb="22" eb="25">
      <t>シサンガク</t>
    </rPh>
    <rPh sb="44" eb="46">
      <t>ヘイセイ</t>
    </rPh>
    <rPh sb="48" eb="49">
      <t>ネン</t>
    </rPh>
    <rPh sb="52" eb="54">
      <t>ニホン</t>
    </rPh>
    <phoneticPr fontId="6"/>
  </si>
  <si>
    <t>交付決定金額　　/補助事業数</t>
    <phoneticPr fontId="5"/>
  </si>
  <si>
    <t>B.学校法人電波学園</t>
    <phoneticPr fontId="5"/>
  </si>
  <si>
    <t>A.学校法人近畿大学</t>
    <rPh sb="2" eb="4">
      <t>ガッコウ</t>
    </rPh>
    <rPh sb="4" eb="6">
      <t>ホウジン</t>
    </rPh>
    <rPh sb="6" eb="8">
      <t>キンキ</t>
    </rPh>
    <rPh sb="8" eb="10">
      <t>ダイガク</t>
    </rPh>
    <phoneticPr fontId="6"/>
  </si>
  <si>
    <t>学校法人電波学園</t>
    <rPh sb="0" eb="2">
      <t>ガッコウ</t>
    </rPh>
    <rPh sb="2" eb="4">
      <t>ホウジン</t>
    </rPh>
    <rPh sb="4" eb="6">
      <t>デンパ</t>
    </rPh>
    <rPh sb="6" eb="8">
      <t>ガクエン</t>
    </rPh>
    <phoneticPr fontId="5"/>
  </si>
  <si>
    <t>学校法人豊穣学園</t>
    <rPh sb="0" eb="2">
      <t>ガッコウ</t>
    </rPh>
    <rPh sb="2" eb="4">
      <t>ホウジン</t>
    </rPh>
    <rPh sb="4" eb="6">
      <t>ホウジョウ</t>
    </rPh>
    <rPh sb="6" eb="8">
      <t>ガクエン</t>
    </rPh>
    <phoneticPr fontId="5"/>
  </si>
  <si>
    <t>学校法人上野学園</t>
    <rPh sb="0" eb="2">
      <t>ガッコウ</t>
    </rPh>
    <rPh sb="2" eb="4">
      <t>ホウジン</t>
    </rPh>
    <rPh sb="4" eb="6">
      <t>ウエノ</t>
    </rPh>
    <rPh sb="6" eb="8">
      <t>ガクエン</t>
    </rPh>
    <phoneticPr fontId="5"/>
  </si>
  <si>
    <t>学校法人西口学園</t>
    <rPh sb="0" eb="2">
      <t>ガッコウ</t>
    </rPh>
    <rPh sb="2" eb="4">
      <t>ホウジン</t>
    </rPh>
    <rPh sb="4" eb="6">
      <t>ニシグチ</t>
    </rPh>
    <rPh sb="6" eb="8">
      <t>ガクエン</t>
    </rPh>
    <phoneticPr fontId="5"/>
  </si>
  <si>
    <t>学校法人仙台YMCA学園</t>
    <rPh sb="0" eb="2">
      <t>ガッコウ</t>
    </rPh>
    <rPh sb="2" eb="4">
      <t>ホウジン</t>
    </rPh>
    <rPh sb="4" eb="6">
      <t>センダイ</t>
    </rPh>
    <rPh sb="10" eb="12">
      <t>ガクエン</t>
    </rPh>
    <phoneticPr fontId="5"/>
  </si>
  <si>
    <t>学校法人京都バレエ</t>
    <rPh sb="0" eb="2">
      <t>ガッコウ</t>
    </rPh>
    <rPh sb="2" eb="4">
      <t>ホウジン</t>
    </rPh>
    <rPh sb="4" eb="6">
      <t>キョウト</t>
    </rPh>
    <phoneticPr fontId="5"/>
  </si>
  <si>
    <t>学校法人明治東洋医学院</t>
    <rPh sb="0" eb="2">
      <t>ガッコウ</t>
    </rPh>
    <rPh sb="2" eb="4">
      <t>ホウジン</t>
    </rPh>
    <rPh sb="4" eb="6">
      <t>メイジ</t>
    </rPh>
    <rPh sb="6" eb="8">
      <t>トウヨウ</t>
    </rPh>
    <rPh sb="8" eb="10">
      <t>イガク</t>
    </rPh>
    <rPh sb="10" eb="11">
      <t>イン</t>
    </rPh>
    <phoneticPr fontId="5"/>
  </si>
  <si>
    <t>学校法人第一原田学園</t>
    <rPh sb="0" eb="2">
      <t>ガッコウ</t>
    </rPh>
    <rPh sb="2" eb="4">
      <t>ホウジン</t>
    </rPh>
    <rPh sb="4" eb="6">
      <t>ダイイチ</t>
    </rPh>
    <rPh sb="6" eb="8">
      <t>ハラダ</t>
    </rPh>
    <rPh sb="8" eb="10">
      <t>ガクエン</t>
    </rPh>
    <phoneticPr fontId="5"/>
  </si>
  <si>
    <t>学校法人愛和学園</t>
    <rPh sb="0" eb="2">
      <t>ガッコウ</t>
    </rPh>
    <rPh sb="2" eb="4">
      <t>ホウジン</t>
    </rPh>
    <phoneticPr fontId="5"/>
  </si>
  <si>
    <t>学校法人高知学園</t>
    <rPh sb="0" eb="2">
      <t>ガッコウ</t>
    </rPh>
    <rPh sb="2" eb="4">
      <t>ホウジン</t>
    </rPh>
    <rPh sb="4" eb="6">
      <t>コウチ</t>
    </rPh>
    <rPh sb="6" eb="8">
      <t>ガクエン</t>
    </rPh>
    <phoneticPr fontId="5"/>
  </si>
  <si>
    <t>23,805,068/578</t>
    <phoneticPr fontId="5"/>
  </si>
  <si>
    <t>千円</t>
    <rPh sb="0" eb="2">
      <t>センエン</t>
    </rPh>
    <phoneticPr fontId="5"/>
  </si>
  <si>
    <t>29,874,803/917</t>
    <phoneticPr fontId="5"/>
  </si>
  <si>
    <t>平成28年度から平成29年度に18,527百万円の繰越が生じているのは、私立学校等において予期しなかった事由による事業進捗の遅延や、補助申請に必要となる耐震診断に係る公的機関の確認等に時間を要し、平成28年度内に事業の完了ができなかったために繰越手続きを行ったことによるものである。</t>
    <phoneticPr fontId="5"/>
  </si>
  <si>
    <t>C.加寿美学園</t>
    <rPh sb="2" eb="3">
      <t>カ</t>
    </rPh>
    <rPh sb="3" eb="5">
      <t>トシミ</t>
    </rPh>
    <rPh sb="5" eb="7">
      <t>ガクエン</t>
    </rPh>
    <phoneticPr fontId="5"/>
  </si>
  <si>
    <t>加寿美学園</t>
    <rPh sb="0" eb="1">
      <t>カ</t>
    </rPh>
    <rPh sb="1" eb="2">
      <t>コトブキ</t>
    </rPh>
    <rPh sb="2" eb="3">
      <t>ビ</t>
    </rPh>
    <rPh sb="3" eb="5">
      <t>ガクエン</t>
    </rPh>
    <phoneticPr fontId="5"/>
  </si>
  <si>
    <t>玉手山学園</t>
    <rPh sb="0" eb="2">
      <t>タマテ</t>
    </rPh>
    <rPh sb="2" eb="3">
      <t>ヤマ</t>
    </rPh>
    <rPh sb="3" eb="5">
      <t>ガクエン</t>
    </rPh>
    <phoneticPr fontId="5"/>
  </si>
  <si>
    <t>天真林昌学園</t>
    <rPh sb="0" eb="1">
      <t>テン</t>
    </rPh>
    <rPh sb="1" eb="2">
      <t>シン</t>
    </rPh>
    <rPh sb="2" eb="3">
      <t>ハヤシ</t>
    </rPh>
    <rPh sb="3" eb="4">
      <t>ショウ</t>
    </rPh>
    <rPh sb="4" eb="6">
      <t>ガクエン</t>
    </rPh>
    <phoneticPr fontId="5"/>
  </si>
  <si>
    <t>日本大学第一学園</t>
    <rPh sb="0" eb="2">
      <t>ニホン</t>
    </rPh>
    <rPh sb="2" eb="4">
      <t>ダイガク</t>
    </rPh>
    <rPh sb="4" eb="6">
      <t>ダイイチ</t>
    </rPh>
    <rPh sb="6" eb="8">
      <t>ガクエン</t>
    </rPh>
    <phoneticPr fontId="5"/>
  </si>
  <si>
    <t>就実学園</t>
    <rPh sb="0" eb="2">
      <t>シュウジツ</t>
    </rPh>
    <rPh sb="2" eb="4">
      <t>ガクエン</t>
    </rPh>
    <phoneticPr fontId="5"/>
  </si>
  <si>
    <t>沖学園</t>
    <rPh sb="0" eb="1">
      <t>オキ</t>
    </rPh>
    <rPh sb="1" eb="3">
      <t>ガクエン</t>
    </rPh>
    <phoneticPr fontId="5"/>
  </si>
  <si>
    <t>平安女学院</t>
    <rPh sb="0" eb="2">
      <t>ヘイアン</t>
    </rPh>
    <rPh sb="2" eb="5">
      <t>ジョガクイン</t>
    </rPh>
    <phoneticPr fontId="5"/>
  </si>
  <si>
    <t>ＡＩＣＪ鷗州学園</t>
    <rPh sb="4" eb="8">
      <t>オウシュウガクエン</t>
    </rPh>
    <phoneticPr fontId="5"/>
  </si>
  <si>
    <t>広島山陽学園</t>
    <rPh sb="0" eb="2">
      <t>ヒロシマ</t>
    </rPh>
    <rPh sb="2" eb="4">
      <t>サンヨウ</t>
    </rPh>
    <rPh sb="4" eb="6">
      <t>ガクエン</t>
    </rPh>
    <phoneticPr fontId="5"/>
  </si>
  <si>
    <t>コングレガシオン・ド・ノートルダム</t>
  </si>
  <si>
    <t>-</t>
    <phoneticPr fontId="5"/>
  </si>
  <si>
    <t>-</t>
    <phoneticPr fontId="5"/>
  </si>
  <si>
    <t>私立学校施設の耐震化率（％）
【大学等】
※平成28年度の成果実績は調査中。</t>
    <phoneticPr fontId="6"/>
  </si>
  <si>
    <t>私立学校施設の耐震化率（％）
【幼稚園から高等学校】
※平成28年度の成果実績は調査中。</t>
    <phoneticPr fontId="5"/>
  </si>
  <si>
    <t>教育基盤の強化や学校施設の防災安全機能強化のための装置及び施設の整備費</t>
    <phoneticPr fontId="5"/>
  </si>
  <si>
    <t>教育基盤の強化や学校施設の防災安全機能強化のための装置及び施設の整備費</t>
    <phoneticPr fontId="5"/>
  </si>
  <si>
    <t>教育基盤の強化や学校施設の防災安全機能強化のための装置及び施設の整備費</t>
    <phoneticPr fontId="5"/>
  </si>
  <si>
    <t>教育基盤の強化や学校施設の防災安全機能強化のための装置及び施設の整備費</t>
    <phoneticPr fontId="6"/>
  </si>
  <si>
    <t>大学等における耐震化率
※平成28年度の成果実績は調査中。
※中間目標年度、目標最終年度は特に定めていないことから、便宜的に「中間目標年度」は平成29年度を、目標値は直近の実績値（確定値）を記載。最終的に耐震化率100%を目指していることから、目標最終年度の目標値は100%と記載。</t>
    <rPh sb="25" eb="28">
      <t>チョウサチュウ</t>
    </rPh>
    <rPh sb="31" eb="33">
      <t>チュウカン</t>
    </rPh>
    <rPh sb="33" eb="35">
      <t>モクヒョウ</t>
    </rPh>
    <rPh sb="35" eb="37">
      <t>ネンド</t>
    </rPh>
    <rPh sb="38" eb="40">
      <t>モクヒョウ</t>
    </rPh>
    <rPh sb="40" eb="42">
      <t>サイシュウ</t>
    </rPh>
    <rPh sb="42" eb="44">
      <t>ネンド</t>
    </rPh>
    <rPh sb="45" eb="46">
      <t>トク</t>
    </rPh>
    <rPh sb="47" eb="48">
      <t>サダ</t>
    </rPh>
    <rPh sb="98" eb="100">
      <t>サイシュウ</t>
    </rPh>
    <rPh sb="100" eb="101">
      <t>テキ</t>
    </rPh>
    <rPh sb="102" eb="105">
      <t>タイシンカ</t>
    </rPh>
    <rPh sb="105" eb="106">
      <t>リツ</t>
    </rPh>
    <rPh sb="111" eb="113">
      <t>メザ</t>
    </rPh>
    <rPh sb="122" eb="124">
      <t>モクヒョウ</t>
    </rPh>
    <rPh sb="124" eb="126">
      <t>サイシュウ</t>
    </rPh>
    <rPh sb="126" eb="128">
      <t>ネンド</t>
    </rPh>
    <rPh sb="129" eb="132">
      <t>モクヒョウチ</t>
    </rPh>
    <rPh sb="138" eb="140">
      <t>キサイ</t>
    </rPh>
    <phoneticPr fontId="6"/>
  </si>
  <si>
    <t>高校等における耐震化率
※平成28年度の成果実績は調査中。
※中間目標年度、目標最終年度は特に定めていないことから、便宜的に「中間目標年度」は平成29年度を、目標値は直近の実績値（確定値）を記載。最終的に耐震化率100%を目指していることから、目標最終年度の目標値は100%と記載。</t>
    <rPh sb="0" eb="2">
      <t>コウコウ</t>
    </rPh>
    <rPh sb="2" eb="3">
      <t>トウ</t>
    </rPh>
    <rPh sb="7" eb="10">
      <t>タイシンカ</t>
    </rPh>
    <rPh sb="10" eb="11">
      <t>リツ</t>
    </rPh>
    <phoneticPr fontId="5"/>
  </si>
  <si>
    <t>教育研究経費依存比率（％）
【大学、短期大学】
※28年度実績は調査中(12月頃集計結果が出る予定)</t>
    <phoneticPr fontId="5"/>
  </si>
  <si>
    <t>教育研究経費依存比率（％）
【小学校、中学校、高等学校】
※28年度実績は調査中(12月頃集計結果が出る予定)</t>
    <rPh sb="32" eb="34">
      <t>ネンド</t>
    </rPh>
    <rPh sb="34" eb="36">
      <t>ジッセキ</t>
    </rPh>
    <phoneticPr fontId="6"/>
  </si>
  <si>
    <t>補助金等交付</t>
  </si>
  <si>
    <t>23,825,021/525</t>
    <phoneticPr fontId="5"/>
  </si>
  <si>
    <t>23,825,021/525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</si>
  <si>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</si>
  <si>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</si>
  <si>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</si>
  <si>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</si>
  <si>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</si>
  <si>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</si>
  <si>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</si>
  <si>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</si>
  <si>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</si>
  <si>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</si>
  <si>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私学助成課長
丸山　洋司</t>
    <rPh sb="7" eb="9">
      <t>マルヤマ</t>
    </rPh>
    <rPh sb="10" eb="12">
      <t>ヨウジ</t>
    </rPh>
    <phoneticPr fontId="6"/>
  </si>
  <si>
    <t>執行等改善</t>
  </si>
  <si>
    <t>私立学校における学校施設の耐震化等防災機能強化の促進、ならびに教育及び研究のための装置の高機能化を支援するため、27,930百万円を増額。
新しい日本のための優先課題推進枠　31,795百万円</t>
    <rPh sb="0" eb="2">
      <t>シリツ</t>
    </rPh>
    <rPh sb="2" eb="4">
      <t>ガッコウ</t>
    </rPh>
    <rPh sb="8" eb="10">
      <t>ガッコウ</t>
    </rPh>
    <rPh sb="10" eb="12">
      <t>シセツ</t>
    </rPh>
    <rPh sb="13" eb="16">
      <t>タイシンカ</t>
    </rPh>
    <rPh sb="16" eb="17">
      <t>トウ</t>
    </rPh>
    <rPh sb="17" eb="19">
      <t>ボウサイ</t>
    </rPh>
    <rPh sb="19" eb="21">
      <t>キノウ</t>
    </rPh>
    <rPh sb="21" eb="23">
      <t>キョウカ</t>
    </rPh>
    <rPh sb="24" eb="26">
      <t>ソクシン</t>
    </rPh>
    <rPh sb="31" eb="33">
      <t>キョウイク</t>
    </rPh>
    <rPh sb="33" eb="34">
      <t>オヨ</t>
    </rPh>
    <rPh sb="35" eb="37">
      <t>ケンキュウ</t>
    </rPh>
    <rPh sb="41" eb="43">
      <t>ソウチ</t>
    </rPh>
    <rPh sb="44" eb="48">
      <t>コウキノウカ</t>
    </rPh>
    <rPh sb="49" eb="51">
      <t>シエン</t>
    </rPh>
    <rPh sb="62" eb="65">
      <t>ヒャクマンエン</t>
    </rPh>
    <rPh sb="66" eb="68">
      <t>ゾウガク</t>
    </rPh>
    <rPh sb="70" eb="71">
      <t>アタラ</t>
    </rPh>
    <rPh sb="73" eb="75">
      <t>ニホン</t>
    </rPh>
    <rPh sb="79" eb="81">
      <t>ユウセン</t>
    </rPh>
    <rPh sb="81" eb="83">
      <t>カダイ</t>
    </rPh>
    <rPh sb="83" eb="85">
      <t>スイシン</t>
    </rPh>
    <rPh sb="85" eb="86">
      <t>ワク</t>
    </rPh>
    <rPh sb="93" eb="96">
      <t>ヒャクマンエン</t>
    </rPh>
    <phoneticPr fontId="5"/>
  </si>
  <si>
    <t>本事業の執行においては、補助対象経費の算定に誤りがあり、補助金の過大交付が生じていることについて、会計検査院より指摘を受けているところである。当省においては、引き続き、学校法人に対する補助金説明会において、指摘事項を周知徹底するとともにチェック体制の強化を求めるなど、学校法人に対する指導をより一層徹底し、事業の適正かつ効率的な執行を行うこととする。</t>
    <phoneticPr fontId="5"/>
  </si>
  <si>
    <t>大学等において補助金を交付した学校法人数
※応募状況に併せて、交付することから、法人種別ごとの活動見込の算出は不可能である。</t>
    <phoneticPr fontId="5"/>
  </si>
  <si>
    <t>高校等において補助金を交付した学校法人数
※応募状況に併せて、交付することから、法人種別ごとの活動見込の算出は不可能である。</t>
    <phoneticPr fontId="5"/>
  </si>
  <si>
    <t>専修学校において補助金を交付した学校法人等数
※応募状況に併せて、交付することから、法人種別ごとの活動見込の算出は不可能である。</t>
    <phoneticPr fontId="5"/>
  </si>
  <si>
    <t>１．事業評価の観点 ： 本事業は、私立学校における教育・研究基盤の強化等及び安全性の確保を図るため、施設整備、教育・研究装置及び施設の耐震化等防災機能強化等に要する経費を補助する事業であり、事業評価に当たっては長期継続事業及び執行手続の検証の観点から検証を行った。
２．所見 ： 本事業は、学校法人等からのニーズが高く、必要性・緊急性・有効性等の観点から交付先を厳選するとともに、交付額を圧縮するなどして対応してきていることから、引き続き申請内容を精査し、効率的に採択を行うべきである。また、本事業は概ね計画通りに予算執行されたものと考えられるが、平成27年度決算検査報告における補助対象経費の算定誤りに係る指摘を踏まえ、より適正な予算執行に資するべく適切な対応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</si>
</sst>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108858</xdr:colOff>
      <xdr:row>740</xdr:row>
      <xdr:rowOff>258535</xdr:rowOff>
    </xdr:from>
    <xdr:to>
      <xdr:col>47</xdr:col>
      <xdr:colOff>43187</xdr:colOff>
      <xdr:row>754</xdr:row>
      <xdr:rowOff>161074</xdr:rowOff>
    </xdr:to>
    <xdr:grpSp>
      <xdr:nvGrpSpPr>
        <xdr:cNvPr id="25" name="Group 19">
          <a:extLst>
            <a:ext uri="{FF2B5EF4-FFF2-40B4-BE49-F238E27FC236}">
              <a16:creationId xmlns:a16="http://schemas.microsoft.com/office/drawing/2014/main" id="{FBC9328D-2DF6-4322-A308-E2AA315621BA}"/>
            </a:ext>
          </a:extLst>
        </xdr:cNvPr>
        <xdr:cNvGrpSpPr>
          <a:grpSpLocks/>
        </xdr:cNvGrpSpPr>
      </xdr:nvGrpSpPr>
      <xdr:grpSpPr bwMode="auto">
        <a:xfrm>
          <a:off x="1937658" y="64558635"/>
          <a:ext cx="7655929" cy="4880939"/>
          <a:chOff x="147" y="2963"/>
          <a:chExt cx="793" cy="851"/>
        </a:xfrm>
      </xdr:grpSpPr>
      <xdr:sp macro="" textlink="">
        <xdr:nvSpPr>
          <xdr:cNvPr id="26" name="Rectangle 20">
            <a:extLst>
              <a:ext uri="{FF2B5EF4-FFF2-40B4-BE49-F238E27FC236}">
                <a16:creationId xmlns:a16="http://schemas.microsoft.com/office/drawing/2014/main" id="{EE081466-D1CC-4FF6-9CB9-8DCBD8707305}"/>
              </a:ext>
            </a:extLst>
          </xdr:cNvPr>
          <xdr:cNvSpPr>
            <a:spLocks noChangeArrowheads="1"/>
          </xdr:cNvSpPr>
        </xdr:nvSpPr>
        <xdr:spPr bwMode="auto">
          <a:xfrm>
            <a:off x="366" y="3150"/>
            <a:ext cx="323" cy="1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私立学校における施設・装置等の整備に必要な補助金を交付する。</a:t>
            </a:r>
          </a:p>
          <a:p>
            <a:pPr algn="l" rtl="0">
              <a:defRPr sz="1000"/>
            </a:pPr>
            <a:endParaRPr lang="ja-JP" altLang="en-US"/>
          </a:p>
        </xdr:txBody>
      </xdr:sp>
      <xdr:sp macro="" textlink="">
        <xdr:nvSpPr>
          <xdr:cNvPr id="27" name="Rectangle 21">
            <a:extLst>
              <a:ext uri="{FF2B5EF4-FFF2-40B4-BE49-F238E27FC236}">
                <a16:creationId xmlns:a16="http://schemas.microsoft.com/office/drawing/2014/main" id="{35AA1FC8-B13B-48C1-9D65-7CF404477295}"/>
              </a:ext>
            </a:extLst>
          </xdr:cNvPr>
          <xdr:cNvSpPr>
            <a:spLocks noChangeArrowheads="1"/>
          </xdr:cNvSpPr>
        </xdr:nvSpPr>
        <xdr:spPr bwMode="auto">
          <a:xfrm>
            <a:off x="165" y="3703"/>
            <a:ext cx="203" cy="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私立大学等において、施設・装置等の整備を実施。</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sp macro="" textlink="">
        <xdr:nvSpPr>
          <xdr:cNvPr id="28" name="Rectangle 22">
            <a:extLst>
              <a:ext uri="{FF2B5EF4-FFF2-40B4-BE49-F238E27FC236}">
                <a16:creationId xmlns:a16="http://schemas.microsoft.com/office/drawing/2014/main" id="{5480923D-F498-4FF3-ACB9-4AA759DA9678}"/>
              </a:ext>
            </a:extLst>
          </xdr:cNvPr>
          <xdr:cNvSpPr>
            <a:spLocks noChangeArrowheads="1"/>
          </xdr:cNvSpPr>
        </xdr:nvSpPr>
        <xdr:spPr bwMode="auto">
          <a:xfrm>
            <a:off x="429" y="3704"/>
            <a:ext cx="190" cy="1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私立専修学校において、施設・装置等の整備を実施。</a:t>
            </a:r>
            <a:endParaRPr lang="ja-JP" altLang="en-US"/>
          </a:p>
        </xdr:txBody>
      </xdr:sp>
      <xdr:sp macro="" textlink="">
        <xdr:nvSpPr>
          <xdr:cNvPr id="29" name="Rectangle 23">
            <a:extLst>
              <a:ext uri="{FF2B5EF4-FFF2-40B4-BE49-F238E27FC236}">
                <a16:creationId xmlns:a16="http://schemas.microsoft.com/office/drawing/2014/main" id="{D529C44E-F99A-4A3A-A573-EDDB0640C7EB}"/>
              </a:ext>
            </a:extLst>
          </xdr:cNvPr>
          <xdr:cNvSpPr>
            <a:spLocks noChangeArrowheads="1"/>
          </xdr:cNvSpPr>
        </xdr:nvSpPr>
        <xdr:spPr bwMode="auto">
          <a:xfrm>
            <a:off x="683" y="3702"/>
            <a:ext cx="241" cy="1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私立高等学校等において、施設整備を実施。</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grpSp>
        <xdr:nvGrpSpPr>
          <xdr:cNvPr id="30" name="Group 24">
            <a:extLst>
              <a:ext uri="{FF2B5EF4-FFF2-40B4-BE49-F238E27FC236}">
                <a16:creationId xmlns:a16="http://schemas.microsoft.com/office/drawing/2014/main" id="{E73A1C22-689C-4D67-A715-B468329A3800}"/>
              </a:ext>
            </a:extLst>
          </xdr:cNvPr>
          <xdr:cNvGrpSpPr>
            <a:grpSpLocks/>
          </xdr:cNvGrpSpPr>
        </xdr:nvGrpSpPr>
        <xdr:grpSpPr bwMode="auto">
          <a:xfrm>
            <a:off x="147" y="2963"/>
            <a:ext cx="793" cy="827"/>
            <a:chOff x="147" y="2963"/>
            <a:chExt cx="793" cy="827"/>
          </a:xfrm>
        </xdr:grpSpPr>
        <xdr:grpSp>
          <xdr:nvGrpSpPr>
            <xdr:cNvPr id="31" name="Group 25">
              <a:extLst>
                <a:ext uri="{FF2B5EF4-FFF2-40B4-BE49-F238E27FC236}">
                  <a16:creationId xmlns:a16="http://schemas.microsoft.com/office/drawing/2014/main" id="{8192AB9A-0E3F-4844-95CA-E0E1C94EDD2A}"/>
                </a:ext>
              </a:extLst>
            </xdr:cNvPr>
            <xdr:cNvGrpSpPr>
              <a:grpSpLocks/>
            </xdr:cNvGrpSpPr>
          </xdr:nvGrpSpPr>
          <xdr:grpSpPr bwMode="auto">
            <a:xfrm>
              <a:off x="147" y="2963"/>
              <a:ext cx="793" cy="827"/>
              <a:chOff x="147" y="2963"/>
              <a:chExt cx="793" cy="827"/>
            </a:xfrm>
          </xdr:grpSpPr>
          <xdr:sp macro="" textlink="">
            <xdr:nvSpPr>
              <xdr:cNvPr id="36" name="Rectangle 26">
                <a:extLst>
                  <a:ext uri="{FF2B5EF4-FFF2-40B4-BE49-F238E27FC236}">
                    <a16:creationId xmlns:a16="http://schemas.microsoft.com/office/drawing/2014/main" id="{78481E34-D469-4852-8502-F076CF8DADC0}"/>
                  </a:ext>
                </a:extLst>
              </xdr:cNvPr>
              <xdr:cNvSpPr>
                <a:spLocks noChangeArrowheads="1"/>
              </xdr:cNvSpPr>
            </xdr:nvSpPr>
            <xdr:spPr bwMode="auto">
              <a:xfrm>
                <a:off x="690" y="3555"/>
                <a:ext cx="250" cy="14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mn-ea"/>
                  </a:rPr>
                  <a:t>C．学校法人（全１２２法人）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a:t>
                </a:r>
                <a:r>
                  <a:rPr lang="en-US" altLang="ja-JP" sz="1200" b="1" i="0" u="none" strike="noStrike" baseline="0">
                    <a:solidFill>
                      <a:srgbClr val="000000"/>
                    </a:solidFill>
                    <a:latin typeface="ＭＳ Ｐゴシック"/>
                    <a:ea typeface="ＭＳ Ｐゴシック"/>
                  </a:rPr>
                  <a:t>9,120</a:t>
                </a:r>
                <a:r>
                  <a:rPr lang="ja-JP" altLang="en-US" sz="1200" b="1" i="0" u="none" strike="noStrike" baseline="0">
                    <a:solidFill>
                      <a:srgbClr val="000000"/>
                    </a:solidFill>
                    <a:latin typeface="ＭＳ Ｐゴシック"/>
                    <a:ea typeface="ＭＳ Ｐゴシック"/>
                  </a:rPr>
                  <a:t>百万円</a:t>
                </a:r>
                <a:endParaRPr lang="ja-JP" altLang="en-US"/>
              </a:p>
            </xdr:txBody>
          </xdr:sp>
          <xdr:sp macro="" textlink="">
            <xdr:nvSpPr>
              <xdr:cNvPr id="37" name="Rectangle 27">
                <a:extLst>
                  <a:ext uri="{FF2B5EF4-FFF2-40B4-BE49-F238E27FC236}">
                    <a16:creationId xmlns:a16="http://schemas.microsoft.com/office/drawing/2014/main" id="{FE27042B-D650-4831-8B49-806F89E479AE}"/>
                  </a:ext>
                </a:extLst>
              </xdr:cNvPr>
              <xdr:cNvSpPr>
                <a:spLocks noChangeArrowheads="1"/>
              </xdr:cNvSpPr>
            </xdr:nvSpPr>
            <xdr:spPr bwMode="auto">
              <a:xfrm>
                <a:off x="162" y="3562"/>
                <a:ext cx="208" cy="1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A.学校法人（全１６６法人）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a:t>
                </a:r>
                <a:r>
                  <a:rPr lang="en-US" altLang="ja-JP" sz="1200" b="1" i="0" u="none" strike="noStrike" baseline="0">
                    <a:solidFill>
                      <a:srgbClr val="000000"/>
                    </a:solidFill>
                    <a:latin typeface="ＭＳ Ｐゴシック"/>
                    <a:ea typeface="ＭＳ Ｐゴシック"/>
                  </a:rPr>
                  <a:t>9,254</a:t>
                </a:r>
                <a:r>
                  <a:rPr lang="ja-JP" altLang="en-US" sz="1200" b="1" i="0" u="none" strike="noStrike" baseline="0">
                    <a:solidFill>
                      <a:srgbClr val="000000"/>
                    </a:solidFill>
                    <a:latin typeface="ＭＳ Ｐゴシック"/>
                    <a:ea typeface="ＭＳ Ｐゴシック"/>
                  </a:rPr>
                  <a:t>百万円</a:t>
                </a:r>
                <a:endParaRPr lang="ja-JP" altLang="en-US"/>
              </a:p>
            </xdr:txBody>
          </xdr:sp>
          <xdr:sp macro="" textlink="">
            <xdr:nvSpPr>
              <xdr:cNvPr id="38" name="AutoShape 28">
                <a:extLst>
                  <a:ext uri="{FF2B5EF4-FFF2-40B4-BE49-F238E27FC236}">
                    <a16:creationId xmlns:a16="http://schemas.microsoft.com/office/drawing/2014/main" id="{FF7F0F39-D1B6-480F-9B26-EB9FDBAAC39C}"/>
                  </a:ext>
                </a:extLst>
              </xdr:cNvPr>
              <xdr:cNvSpPr>
                <a:spLocks noChangeArrowheads="1"/>
              </xdr:cNvSpPr>
            </xdr:nvSpPr>
            <xdr:spPr bwMode="auto">
              <a:xfrm>
                <a:off x="668" y="3707"/>
                <a:ext cx="270" cy="78"/>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39" name="Group 29">
                <a:extLst>
                  <a:ext uri="{FF2B5EF4-FFF2-40B4-BE49-F238E27FC236}">
                    <a16:creationId xmlns:a16="http://schemas.microsoft.com/office/drawing/2014/main" id="{2C759A6B-F3CF-4ED8-A5F3-FE61559ED6AD}"/>
                  </a:ext>
                </a:extLst>
              </xdr:cNvPr>
              <xdr:cNvGrpSpPr>
                <a:grpSpLocks/>
              </xdr:cNvGrpSpPr>
            </xdr:nvGrpSpPr>
            <xdr:grpSpPr bwMode="auto">
              <a:xfrm>
                <a:off x="154" y="2963"/>
                <a:ext cx="782" cy="593"/>
                <a:chOff x="154" y="2963"/>
                <a:chExt cx="782" cy="593"/>
              </a:xfrm>
            </xdr:grpSpPr>
            <xdr:sp macro="" textlink="">
              <xdr:nvSpPr>
                <xdr:cNvPr id="43" name="Rectangle 30">
                  <a:extLst>
                    <a:ext uri="{FF2B5EF4-FFF2-40B4-BE49-F238E27FC236}">
                      <a16:creationId xmlns:a16="http://schemas.microsoft.com/office/drawing/2014/main" id="{3B25CD82-7A54-4D52-B2BC-A9DA952EED3F}"/>
                    </a:ext>
                  </a:extLst>
                </xdr:cNvPr>
                <xdr:cNvSpPr>
                  <a:spLocks noChangeArrowheads="1"/>
                </xdr:cNvSpPr>
              </xdr:nvSpPr>
              <xdr:spPr bwMode="auto">
                <a:xfrm>
                  <a:off x="356" y="2963"/>
                  <a:ext cx="323" cy="17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p>
                <a:p>
                  <a:pPr algn="ctr" rtl="0">
                    <a:lnSpc>
                      <a:spcPts val="1900"/>
                    </a:lnSpc>
                    <a:defRPr sz="1000"/>
                  </a:pPr>
                  <a:r>
                    <a:rPr lang="ja-JP" altLang="en-US" sz="1800" b="0" i="0" u="none" strike="noStrike" baseline="0">
                      <a:solidFill>
                        <a:srgbClr val="000000"/>
                      </a:solidFill>
                      <a:latin typeface="ＭＳ Ｐゴシック"/>
                      <a:ea typeface="ＭＳ Ｐゴシック"/>
                    </a:rPr>
                    <a:t>１８，７３６百万円</a:t>
                  </a:r>
                  <a:endParaRPr lang="ja-JP" altLang="en-US"/>
                </a:p>
              </xdr:txBody>
            </xdr:sp>
            <xdr:sp macro="" textlink="">
              <xdr:nvSpPr>
                <xdr:cNvPr id="44" name="Rectangle 31">
                  <a:extLst>
                    <a:ext uri="{FF2B5EF4-FFF2-40B4-BE49-F238E27FC236}">
                      <a16:creationId xmlns:a16="http://schemas.microsoft.com/office/drawing/2014/main" id="{58B03290-8639-4BD8-BCC9-E3F8AF1BA613}"/>
                    </a:ext>
                  </a:extLst>
                </xdr:cNvPr>
                <xdr:cNvSpPr>
                  <a:spLocks noChangeArrowheads="1"/>
                </xdr:cNvSpPr>
              </xdr:nvSpPr>
              <xdr:spPr bwMode="auto">
                <a:xfrm>
                  <a:off x="154" y="3423"/>
                  <a:ext cx="220" cy="133"/>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a:t>
                  </a:r>
                </a:p>
                <a:p>
                  <a:pPr algn="ctr" rtl="0">
                    <a:lnSpc>
                      <a:spcPts val="1400"/>
                    </a:lnSpc>
                    <a:defRPr sz="1000"/>
                  </a:pPr>
                  <a:r>
                    <a:rPr lang="ja-JP" altLang="en-US" sz="1200" b="1" i="0" u="none" strike="noStrike" baseline="0">
                      <a:solidFill>
                        <a:srgbClr val="000000"/>
                      </a:solidFill>
                      <a:latin typeface="ＭＳ Ｐゴシック"/>
                      <a:ea typeface="ＭＳ Ｐゴシック"/>
                    </a:rPr>
                    <a:t>（大学分）</a:t>
                  </a:r>
                  <a:endParaRPr lang="ja-JP" altLang="en-US"/>
                </a:p>
              </xdr:txBody>
            </xdr:sp>
            <xdr:sp macro="" textlink="">
              <xdr:nvSpPr>
                <xdr:cNvPr id="45" name="AutoShape 32">
                  <a:extLst>
                    <a:ext uri="{FF2B5EF4-FFF2-40B4-BE49-F238E27FC236}">
                      <a16:creationId xmlns:a16="http://schemas.microsoft.com/office/drawing/2014/main" id="{73DDB37C-8041-44A7-BFE0-BAEE7A2FA082}"/>
                    </a:ext>
                  </a:extLst>
                </xdr:cNvPr>
                <xdr:cNvSpPr>
                  <a:spLocks noChangeArrowheads="1"/>
                </xdr:cNvSpPr>
              </xdr:nvSpPr>
              <xdr:spPr bwMode="auto">
                <a:xfrm>
                  <a:off x="355" y="3156"/>
                  <a:ext cx="333" cy="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6" name="Rectangle 33">
                  <a:extLst>
                    <a:ext uri="{FF2B5EF4-FFF2-40B4-BE49-F238E27FC236}">
                      <a16:creationId xmlns:a16="http://schemas.microsoft.com/office/drawing/2014/main" id="{B95E304B-DAF2-4E6C-8867-9B2BF55712FD}"/>
                    </a:ext>
                  </a:extLst>
                </xdr:cNvPr>
                <xdr:cNvSpPr>
                  <a:spLocks noChangeArrowheads="1"/>
                </xdr:cNvSpPr>
              </xdr:nvSpPr>
              <xdr:spPr bwMode="auto">
                <a:xfrm>
                  <a:off x="692" y="3417"/>
                  <a:ext cx="244" cy="125"/>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200" b="1" i="0" u="none" strike="noStrike" baseline="0">
                      <a:solidFill>
                        <a:srgbClr val="000000"/>
                      </a:solidFill>
                      <a:latin typeface="ＭＳ Ｐゴシック"/>
                      <a:ea typeface="ＭＳ Ｐゴシック"/>
                    </a:rPr>
                    <a:t>私立高等学校等施設高機能化整備費補助</a:t>
                  </a:r>
                  <a:endParaRPr lang="ja-JP" altLang="en-US"/>
                </a:p>
              </xdr:txBody>
            </xdr:sp>
            <xdr:sp macro="" textlink="">
              <xdr:nvSpPr>
                <xdr:cNvPr id="47" name="Rectangle 34">
                  <a:extLst>
                    <a:ext uri="{FF2B5EF4-FFF2-40B4-BE49-F238E27FC236}">
                      <a16:creationId xmlns:a16="http://schemas.microsoft.com/office/drawing/2014/main" id="{3BE1730D-5EDA-4EA6-9D5F-554B4B562726}"/>
                    </a:ext>
                  </a:extLst>
                </xdr:cNvPr>
                <xdr:cNvSpPr>
                  <a:spLocks noChangeArrowheads="1"/>
                </xdr:cNvSpPr>
              </xdr:nvSpPr>
              <xdr:spPr bwMode="auto">
                <a:xfrm>
                  <a:off x="409" y="3414"/>
                  <a:ext cx="222" cy="139"/>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a:t>
                  </a:r>
                </a:p>
                <a:p>
                  <a:pPr algn="ctr" rtl="0">
                    <a:lnSpc>
                      <a:spcPts val="1300"/>
                    </a:lnSpc>
                    <a:defRPr sz="1000"/>
                  </a:pPr>
                  <a:r>
                    <a:rPr lang="ja-JP" altLang="en-US" sz="1200" b="1" i="0" u="none" strike="noStrike" baseline="0">
                      <a:solidFill>
                        <a:srgbClr val="000000"/>
                      </a:solidFill>
                      <a:latin typeface="ＭＳ Ｐゴシック"/>
                      <a:ea typeface="ＭＳ Ｐゴシック"/>
                    </a:rPr>
                    <a:t>（専修学校分）</a:t>
                  </a:r>
                  <a:endParaRPr lang="ja-JP" altLang="en-US"/>
                </a:p>
              </xdr:txBody>
            </xdr:sp>
          </xdr:grpSp>
          <xdr:sp macro="" textlink="">
            <xdr:nvSpPr>
              <xdr:cNvPr id="40" name="AutoShape 35">
                <a:extLst>
                  <a:ext uri="{FF2B5EF4-FFF2-40B4-BE49-F238E27FC236}">
                    <a16:creationId xmlns:a16="http://schemas.microsoft.com/office/drawing/2014/main" id="{14EAE8C9-F31A-4550-BCC3-1E2415D22B63}"/>
                  </a:ext>
                </a:extLst>
              </xdr:cNvPr>
              <xdr:cNvSpPr>
                <a:spLocks noChangeArrowheads="1"/>
              </xdr:cNvSpPr>
            </xdr:nvSpPr>
            <xdr:spPr bwMode="auto">
              <a:xfrm>
                <a:off x="406" y="3713"/>
                <a:ext cx="236" cy="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1" name="Rectangle 36">
                <a:extLst>
                  <a:ext uri="{FF2B5EF4-FFF2-40B4-BE49-F238E27FC236}">
                    <a16:creationId xmlns:a16="http://schemas.microsoft.com/office/drawing/2014/main" id="{8FE69AF6-D67B-40A3-8B80-F34F6606BB07}"/>
                  </a:ext>
                </a:extLst>
              </xdr:cNvPr>
              <xdr:cNvSpPr>
                <a:spLocks noChangeArrowheads="1"/>
              </xdr:cNvSpPr>
            </xdr:nvSpPr>
            <xdr:spPr bwMode="auto">
              <a:xfrm>
                <a:off x="409" y="3558"/>
                <a:ext cx="221" cy="14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mn-ea"/>
                  </a:rPr>
                  <a:t>B．学校法人等（全３７法人）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mn-ea"/>
                  </a:rPr>
                  <a:t>総額</a:t>
                </a:r>
                <a:r>
                  <a:rPr lang="en-US" altLang="ja-JP" sz="1200" b="1" i="0" u="none" strike="noStrike" baseline="0">
                    <a:solidFill>
                      <a:srgbClr val="000000"/>
                    </a:solidFill>
                    <a:latin typeface="ＭＳ Ｐゴシック"/>
                    <a:ea typeface="+mn-ea"/>
                  </a:rPr>
                  <a:t>362</a:t>
                </a:r>
                <a:r>
                  <a:rPr lang="ja-JP" altLang="en-US" sz="1200" b="1" i="0" u="none" strike="noStrike" baseline="0">
                    <a:solidFill>
                      <a:srgbClr val="000000"/>
                    </a:solidFill>
                    <a:latin typeface="ＭＳ Ｐゴシック"/>
                    <a:ea typeface="+mn-ea"/>
                  </a:rPr>
                  <a:t>百万円</a:t>
                </a:r>
                <a:endParaRPr lang="ja-JP" altLang="en-US"/>
              </a:p>
            </xdr:txBody>
          </xdr:sp>
          <xdr:sp macro="" textlink="">
            <xdr:nvSpPr>
              <xdr:cNvPr id="42" name="AutoShape 37">
                <a:extLst>
                  <a:ext uri="{FF2B5EF4-FFF2-40B4-BE49-F238E27FC236}">
                    <a16:creationId xmlns:a16="http://schemas.microsoft.com/office/drawing/2014/main" id="{58CC60B1-ADD6-4114-83FD-E91D4F847092}"/>
                  </a:ext>
                </a:extLst>
              </xdr:cNvPr>
              <xdr:cNvSpPr>
                <a:spLocks noChangeArrowheads="1"/>
              </xdr:cNvSpPr>
            </xdr:nvSpPr>
            <xdr:spPr bwMode="auto">
              <a:xfrm>
                <a:off x="147" y="3713"/>
                <a:ext cx="228" cy="7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2" name="Line 38">
              <a:extLst>
                <a:ext uri="{FF2B5EF4-FFF2-40B4-BE49-F238E27FC236}">
                  <a16:creationId xmlns:a16="http://schemas.microsoft.com/office/drawing/2014/main" id="{494AD7B9-ABC3-4D9A-BA4B-1BBA023D1184}"/>
                </a:ext>
              </a:extLst>
            </xdr:cNvPr>
            <xdr:cNvSpPr>
              <a:spLocks noChangeShapeType="1"/>
            </xdr:cNvSpPr>
          </xdr:nvSpPr>
          <xdr:spPr bwMode="auto">
            <a:xfrm>
              <a:off x="522" y="3230"/>
              <a:ext cx="0" cy="1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3" name="Line 39">
              <a:extLst>
                <a:ext uri="{FF2B5EF4-FFF2-40B4-BE49-F238E27FC236}">
                  <a16:creationId xmlns:a16="http://schemas.microsoft.com/office/drawing/2014/main" id="{9D915B70-939D-4D25-8066-02A9B49C8332}"/>
                </a:ext>
              </a:extLst>
            </xdr:cNvPr>
            <xdr:cNvSpPr>
              <a:spLocks noChangeShapeType="1"/>
            </xdr:cNvSpPr>
          </xdr:nvSpPr>
          <xdr:spPr bwMode="auto">
            <a:xfrm>
              <a:off x="268" y="3302"/>
              <a:ext cx="53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40">
              <a:extLst>
                <a:ext uri="{FF2B5EF4-FFF2-40B4-BE49-F238E27FC236}">
                  <a16:creationId xmlns:a16="http://schemas.microsoft.com/office/drawing/2014/main" id="{93F6D3DD-9550-406C-9C6F-082F10A02D1C}"/>
                </a:ext>
              </a:extLst>
            </xdr:cNvPr>
            <xdr:cNvSpPr>
              <a:spLocks noChangeShapeType="1"/>
            </xdr:cNvSpPr>
          </xdr:nvSpPr>
          <xdr:spPr bwMode="auto">
            <a:xfrm>
              <a:off x="268" y="3302"/>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41">
              <a:extLst>
                <a:ext uri="{FF2B5EF4-FFF2-40B4-BE49-F238E27FC236}">
                  <a16:creationId xmlns:a16="http://schemas.microsoft.com/office/drawing/2014/main" id="{FEDAD54B-B2BD-42E2-A15F-7E18995C6765}"/>
                </a:ext>
              </a:extLst>
            </xdr:cNvPr>
            <xdr:cNvSpPr>
              <a:spLocks noChangeShapeType="1"/>
            </xdr:cNvSpPr>
          </xdr:nvSpPr>
          <xdr:spPr bwMode="auto">
            <a:xfrm>
              <a:off x="800" y="3298"/>
              <a:ext cx="0" cy="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169</v>
      </c>
      <c r="AT2" s="968"/>
      <c r="AU2" s="968"/>
      <c r="AV2" s="52" t="str">
        <f>IF(AW2="", "", "-")</f>
        <v/>
      </c>
      <c r="AW2" s="940"/>
      <c r="AX2" s="940"/>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543</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159</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546</v>
      </c>
      <c r="AF5" s="722"/>
      <c r="AG5" s="722"/>
      <c r="AH5" s="722"/>
      <c r="AI5" s="722"/>
      <c r="AJ5" s="722"/>
      <c r="AK5" s="722"/>
      <c r="AL5" s="722"/>
      <c r="AM5" s="722"/>
      <c r="AN5" s="722"/>
      <c r="AO5" s="722"/>
      <c r="AP5" s="723"/>
      <c r="AQ5" s="724" t="s">
        <v>665</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51" t="s">
        <v>5</v>
      </c>
      <c r="Z7" s="477"/>
      <c r="AA7" s="477"/>
      <c r="AB7" s="477"/>
      <c r="AC7" s="477"/>
      <c r="AD7" s="952"/>
      <c r="AE7" s="941" t="s">
        <v>549</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1" t="s">
        <v>391</v>
      </c>
      <c r="B8" s="512"/>
      <c r="C8" s="512"/>
      <c r="D8" s="512"/>
      <c r="E8" s="512"/>
      <c r="F8" s="513"/>
      <c r="G8" s="969" t="str">
        <f>入力規則等!A26</f>
        <v>国土強靱化施策</v>
      </c>
      <c r="H8" s="743"/>
      <c r="I8" s="743"/>
      <c r="J8" s="743"/>
      <c r="K8" s="743"/>
      <c r="L8" s="743"/>
      <c r="M8" s="743"/>
      <c r="N8" s="743"/>
      <c r="O8" s="743"/>
      <c r="P8" s="743"/>
      <c r="Q8" s="743"/>
      <c r="R8" s="743"/>
      <c r="S8" s="743"/>
      <c r="T8" s="743"/>
      <c r="U8" s="743"/>
      <c r="V8" s="743"/>
      <c r="W8" s="743"/>
      <c r="X8" s="970"/>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3" t="s">
        <v>25</v>
      </c>
      <c r="B12" s="974"/>
      <c r="C12" s="974"/>
      <c r="D12" s="974"/>
      <c r="E12" s="974"/>
      <c r="F12" s="975"/>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6327.1229999999996</v>
      </c>
      <c r="Q13" s="679"/>
      <c r="R13" s="679"/>
      <c r="S13" s="679"/>
      <c r="T13" s="679"/>
      <c r="U13" s="679"/>
      <c r="V13" s="680"/>
      <c r="W13" s="678">
        <v>4280.6459999999997</v>
      </c>
      <c r="X13" s="679"/>
      <c r="Y13" s="679"/>
      <c r="Z13" s="679"/>
      <c r="AA13" s="679"/>
      <c r="AB13" s="679"/>
      <c r="AC13" s="680"/>
      <c r="AD13" s="678">
        <v>5000</v>
      </c>
      <c r="AE13" s="679"/>
      <c r="AF13" s="679"/>
      <c r="AG13" s="679"/>
      <c r="AH13" s="679"/>
      <c r="AI13" s="679"/>
      <c r="AJ13" s="680"/>
      <c r="AK13" s="678">
        <v>5418.7</v>
      </c>
      <c r="AL13" s="679"/>
      <c r="AM13" s="679"/>
      <c r="AN13" s="679"/>
      <c r="AO13" s="679"/>
      <c r="AP13" s="679"/>
      <c r="AQ13" s="680"/>
      <c r="AR13" s="948">
        <v>33349.5</v>
      </c>
      <c r="AS13" s="949"/>
      <c r="AT13" s="949"/>
      <c r="AU13" s="949"/>
      <c r="AV13" s="949"/>
      <c r="AW13" s="949"/>
      <c r="AX13" s="950"/>
    </row>
    <row r="14" spans="1:50" ht="21" customHeight="1" x14ac:dyDescent="0.15">
      <c r="A14" s="637"/>
      <c r="B14" s="638"/>
      <c r="C14" s="638"/>
      <c r="D14" s="638"/>
      <c r="E14" s="638"/>
      <c r="F14" s="639"/>
      <c r="G14" s="748"/>
      <c r="H14" s="749"/>
      <c r="I14" s="734" t="s">
        <v>9</v>
      </c>
      <c r="J14" s="783"/>
      <c r="K14" s="783"/>
      <c r="L14" s="783"/>
      <c r="M14" s="783"/>
      <c r="N14" s="783"/>
      <c r="O14" s="784"/>
      <c r="P14" s="678">
        <v>29454.6</v>
      </c>
      <c r="Q14" s="679"/>
      <c r="R14" s="679"/>
      <c r="S14" s="679"/>
      <c r="T14" s="679"/>
      <c r="U14" s="679"/>
      <c r="V14" s="680"/>
      <c r="W14" s="678">
        <v>4500</v>
      </c>
      <c r="X14" s="679"/>
      <c r="Y14" s="679"/>
      <c r="Z14" s="679"/>
      <c r="AA14" s="679"/>
      <c r="AB14" s="679"/>
      <c r="AC14" s="680"/>
      <c r="AD14" s="678">
        <v>27079.909</v>
      </c>
      <c r="AE14" s="679"/>
      <c r="AF14" s="679"/>
      <c r="AG14" s="679"/>
      <c r="AH14" s="679"/>
      <c r="AI14" s="679"/>
      <c r="AJ14" s="680"/>
      <c r="AK14" s="678" t="s">
        <v>656</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v>7669.6239999999998</v>
      </c>
      <c r="Q15" s="679"/>
      <c r="R15" s="679"/>
      <c r="S15" s="679"/>
      <c r="T15" s="679"/>
      <c r="U15" s="679"/>
      <c r="V15" s="680"/>
      <c r="W15" s="678">
        <v>32625.893</v>
      </c>
      <c r="X15" s="679"/>
      <c r="Y15" s="679"/>
      <c r="Z15" s="679"/>
      <c r="AA15" s="679"/>
      <c r="AB15" s="679"/>
      <c r="AC15" s="680"/>
      <c r="AD15" s="678">
        <v>5275.8559999999998</v>
      </c>
      <c r="AE15" s="679"/>
      <c r="AF15" s="679"/>
      <c r="AG15" s="679"/>
      <c r="AH15" s="679"/>
      <c r="AI15" s="679"/>
      <c r="AJ15" s="680"/>
      <c r="AK15" s="678">
        <v>18527.099999999999</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v>-32625.893</v>
      </c>
      <c r="Q16" s="679"/>
      <c r="R16" s="679"/>
      <c r="S16" s="679"/>
      <c r="T16" s="679"/>
      <c r="U16" s="679"/>
      <c r="V16" s="680"/>
      <c r="W16" s="678">
        <v>-5275.8559999999998</v>
      </c>
      <c r="X16" s="679"/>
      <c r="Y16" s="679"/>
      <c r="Z16" s="679"/>
      <c r="AA16" s="679"/>
      <c r="AB16" s="679"/>
      <c r="AC16" s="680"/>
      <c r="AD16" s="678">
        <v>-18527.112000000001</v>
      </c>
      <c r="AE16" s="679"/>
      <c r="AF16" s="679"/>
      <c r="AG16" s="679"/>
      <c r="AH16" s="679"/>
      <c r="AI16" s="679"/>
      <c r="AJ16" s="680"/>
      <c r="AK16" s="678" t="s">
        <v>656</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661</v>
      </c>
      <c r="Q17" s="679"/>
      <c r="R17" s="679"/>
      <c r="S17" s="679"/>
      <c r="T17" s="679"/>
      <c r="U17" s="679"/>
      <c r="V17" s="680"/>
      <c r="W17" s="678" t="s">
        <v>662</v>
      </c>
      <c r="X17" s="679"/>
      <c r="Y17" s="679"/>
      <c r="Z17" s="679"/>
      <c r="AA17" s="679"/>
      <c r="AB17" s="679"/>
      <c r="AC17" s="680"/>
      <c r="AD17" s="678" t="s">
        <v>662</v>
      </c>
      <c r="AE17" s="679"/>
      <c r="AF17" s="679"/>
      <c r="AG17" s="679"/>
      <c r="AH17" s="679"/>
      <c r="AI17" s="679"/>
      <c r="AJ17" s="680"/>
      <c r="AK17" s="678" t="s">
        <v>663</v>
      </c>
      <c r="AL17" s="679"/>
      <c r="AM17" s="679"/>
      <c r="AN17" s="679"/>
      <c r="AO17" s="679"/>
      <c r="AP17" s="679"/>
      <c r="AQ17" s="680"/>
      <c r="AR17" s="946"/>
      <c r="AS17" s="946"/>
      <c r="AT17" s="946"/>
      <c r="AU17" s="946"/>
      <c r="AV17" s="946"/>
      <c r="AW17" s="946"/>
      <c r="AX17" s="947"/>
    </row>
    <row r="18" spans="1:50" ht="24.75" customHeight="1" x14ac:dyDescent="0.15">
      <c r="A18" s="637"/>
      <c r="B18" s="638"/>
      <c r="C18" s="638"/>
      <c r="D18" s="638"/>
      <c r="E18" s="638"/>
      <c r="F18" s="639"/>
      <c r="G18" s="750"/>
      <c r="H18" s="751"/>
      <c r="I18" s="739" t="s">
        <v>21</v>
      </c>
      <c r="J18" s="740"/>
      <c r="K18" s="740"/>
      <c r="L18" s="740"/>
      <c r="M18" s="740"/>
      <c r="N18" s="740"/>
      <c r="O18" s="741"/>
      <c r="P18" s="902">
        <f>SUM(P13:V17)</f>
        <v>10825.453999999994</v>
      </c>
      <c r="Q18" s="903"/>
      <c r="R18" s="903"/>
      <c r="S18" s="903"/>
      <c r="T18" s="903"/>
      <c r="U18" s="903"/>
      <c r="V18" s="904"/>
      <c r="W18" s="902">
        <f>SUM(W13:AC17)</f>
        <v>36130.683000000005</v>
      </c>
      <c r="X18" s="903"/>
      <c r="Y18" s="903"/>
      <c r="Z18" s="903"/>
      <c r="AA18" s="903"/>
      <c r="AB18" s="903"/>
      <c r="AC18" s="904"/>
      <c r="AD18" s="902">
        <f>SUM(AD13:AJ17)</f>
        <v>18828.652999999998</v>
      </c>
      <c r="AE18" s="903"/>
      <c r="AF18" s="903"/>
      <c r="AG18" s="903"/>
      <c r="AH18" s="903"/>
      <c r="AI18" s="903"/>
      <c r="AJ18" s="904"/>
      <c r="AK18" s="902">
        <f>SUM(AK13:AQ17)</f>
        <v>23945.8</v>
      </c>
      <c r="AL18" s="903"/>
      <c r="AM18" s="903"/>
      <c r="AN18" s="903"/>
      <c r="AO18" s="903"/>
      <c r="AP18" s="903"/>
      <c r="AQ18" s="904"/>
      <c r="AR18" s="902">
        <f>SUM(AR13:AX17)</f>
        <v>33349.5</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10759.369999999999</v>
      </c>
      <c r="Q19" s="679"/>
      <c r="R19" s="679"/>
      <c r="S19" s="679"/>
      <c r="T19" s="679"/>
      <c r="U19" s="679"/>
      <c r="V19" s="680"/>
      <c r="W19" s="678">
        <v>34457.639000000003</v>
      </c>
      <c r="X19" s="679"/>
      <c r="Y19" s="679"/>
      <c r="Z19" s="679"/>
      <c r="AA19" s="679"/>
      <c r="AB19" s="679"/>
      <c r="AC19" s="680"/>
      <c r="AD19" s="678">
        <v>18747.166000000001</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0.99389549851673697</v>
      </c>
      <c r="Q20" s="351"/>
      <c r="R20" s="351"/>
      <c r="S20" s="351"/>
      <c r="T20" s="351"/>
      <c r="U20" s="351"/>
      <c r="V20" s="351"/>
      <c r="W20" s="351">
        <f t="shared" ref="W20" si="0">IF(W18=0, "-", SUM(W19)/W18)</f>
        <v>0.953694647842666</v>
      </c>
      <c r="X20" s="351"/>
      <c r="Y20" s="351"/>
      <c r="Z20" s="351"/>
      <c r="AA20" s="351"/>
      <c r="AB20" s="351"/>
      <c r="AC20" s="351"/>
      <c r="AD20" s="351">
        <f t="shared" ref="AD20" si="1">IF(AD18=0, "-", SUM(AD19)/AD18)</f>
        <v>0.99567218111672684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6"/>
      <c r="G21" s="349" t="s">
        <v>507</v>
      </c>
      <c r="H21" s="350"/>
      <c r="I21" s="350"/>
      <c r="J21" s="350"/>
      <c r="K21" s="350"/>
      <c r="L21" s="350"/>
      <c r="M21" s="350"/>
      <c r="N21" s="350"/>
      <c r="O21" s="350"/>
      <c r="P21" s="351">
        <f>IF(P19=0, "-", SUM(P19)/SUM(P13,P14))</f>
        <v>0.30069457527240934</v>
      </c>
      <c r="Q21" s="351"/>
      <c r="R21" s="351"/>
      <c r="S21" s="351"/>
      <c r="T21" s="351"/>
      <c r="U21" s="351"/>
      <c r="V21" s="351"/>
      <c r="W21" s="351">
        <f t="shared" ref="W21" si="2">IF(W19=0, "-", SUM(W19)/SUM(W13,W14))</f>
        <v>3.9242715171526106</v>
      </c>
      <c r="X21" s="351"/>
      <c r="Y21" s="351"/>
      <c r="Z21" s="351"/>
      <c r="AA21" s="351"/>
      <c r="AB21" s="351"/>
      <c r="AC21" s="351"/>
      <c r="AD21" s="351">
        <f t="shared" ref="AD21" si="3">IF(AD19=0, "-", SUM(AD19)/SUM(AD13,AD14))</f>
        <v>0.58438962529476002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484</v>
      </c>
      <c r="B22" s="995"/>
      <c r="C22" s="995"/>
      <c r="D22" s="995"/>
      <c r="E22" s="995"/>
      <c r="F22" s="996"/>
      <c r="G22" s="981" t="s">
        <v>482</v>
      </c>
      <c r="H22" s="243"/>
      <c r="I22" s="243"/>
      <c r="J22" s="243"/>
      <c r="K22" s="243"/>
      <c r="L22" s="243"/>
      <c r="M22" s="243"/>
      <c r="N22" s="243"/>
      <c r="O22" s="244"/>
      <c r="P22" s="971" t="s">
        <v>481</v>
      </c>
      <c r="Q22" s="243"/>
      <c r="R22" s="243"/>
      <c r="S22" s="243"/>
      <c r="T22" s="243"/>
      <c r="U22" s="243"/>
      <c r="V22" s="244"/>
      <c r="W22" s="971" t="s">
        <v>480</v>
      </c>
      <c r="X22" s="243"/>
      <c r="Y22" s="243"/>
      <c r="Z22" s="243"/>
      <c r="AA22" s="243"/>
      <c r="AB22" s="243"/>
      <c r="AC22" s="244"/>
      <c r="AD22" s="971" t="s">
        <v>479</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2" t="s">
        <v>553</v>
      </c>
      <c r="H23" s="983"/>
      <c r="I23" s="983"/>
      <c r="J23" s="983"/>
      <c r="K23" s="983"/>
      <c r="L23" s="983"/>
      <c r="M23" s="983"/>
      <c r="N23" s="983"/>
      <c r="O23" s="984"/>
      <c r="P23" s="948">
        <v>5418.7</v>
      </c>
      <c r="Q23" s="949"/>
      <c r="R23" s="949"/>
      <c r="S23" s="949"/>
      <c r="T23" s="949"/>
      <c r="U23" s="949"/>
      <c r="V23" s="972"/>
      <c r="W23" s="948">
        <v>33349.5</v>
      </c>
      <c r="X23" s="949"/>
      <c r="Y23" s="949"/>
      <c r="Z23" s="949"/>
      <c r="AA23" s="949"/>
      <c r="AB23" s="949"/>
      <c r="AC23" s="972"/>
      <c r="AD23" s="1004" t="s">
        <v>667</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c r="H24" s="986"/>
      <c r="I24" s="986"/>
      <c r="J24" s="986"/>
      <c r="K24" s="986"/>
      <c r="L24" s="986"/>
      <c r="M24" s="986"/>
      <c r="N24" s="986"/>
      <c r="O24" s="987"/>
      <c r="P24" s="678"/>
      <c r="Q24" s="679"/>
      <c r="R24" s="679"/>
      <c r="S24" s="679"/>
      <c r="T24" s="679"/>
      <c r="U24" s="679"/>
      <c r="V24" s="680"/>
      <c r="W24" s="678"/>
      <c r="X24" s="679"/>
      <c r="Y24" s="679"/>
      <c r="Z24" s="679"/>
      <c r="AA24" s="679"/>
      <c r="AB24" s="679"/>
      <c r="AC24" s="680"/>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c r="H25" s="986"/>
      <c r="I25" s="986"/>
      <c r="J25" s="986"/>
      <c r="K25" s="986"/>
      <c r="L25" s="986"/>
      <c r="M25" s="986"/>
      <c r="N25" s="986"/>
      <c r="O25" s="987"/>
      <c r="P25" s="678"/>
      <c r="Q25" s="679"/>
      <c r="R25" s="679"/>
      <c r="S25" s="679"/>
      <c r="T25" s="679"/>
      <c r="U25" s="679"/>
      <c r="V25" s="680"/>
      <c r="W25" s="678"/>
      <c r="X25" s="679"/>
      <c r="Y25" s="679"/>
      <c r="Z25" s="679"/>
      <c r="AA25" s="679"/>
      <c r="AB25" s="679"/>
      <c r="AC25" s="680"/>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678"/>
      <c r="Q26" s="679"/>
      <c r="R26" s="679"/>
      <c r="S26" s="679"/>
      <c r="T26" s="679"/>
      <c r="U26" s="679"/>
      <c r="V26" s="680"/>
      <c r="W26" s="678"/>
      <c r="X26" s="679"/>
      <c r="Y26" s="679"/>
      <c r="Z26" s="679"/>
      <c r="AA26" s="679"/>
      <c r="AB26" s="679"/>
      <c r="AC26" s="680"/>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78"/>
      <c r="Q27" s="679"/>
      <c r="R27" s="679"/>
      <c r="S27" s="679"/>
      <c r="T27" s="679"/>
      <c r="U27" s="679"/>
      <c r="V27" s="680"/>
      <c r="W27" s="678"/>
      <c r="X27" s="679"/>
      <c r="Y27" s="679"/>
      <c r="Z27" s="679"/>
      <c r="AA27" s="679"/>
      <c r="AB27" s="679"/>
      <c r="AC27" s="680"/>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487</v>
      </c>
      <c r="H28" s="989"/>
      <c r="I28" s="989"/>
      <c r="J28" s="989"/>
      <c r="K28" s="989"/>
      <c r="L28" s="989"/>
      <c r="M28" s="989"/>
      <c r="N28" s="989"/>
      <c r="O28" s="990"/>
      <c r="P28" s="902">
        <f>P29-SUM(P23:P27)</f>
        <v>0</v>
      </c>
      <c r="Q28" s="903"/>
      <c r="R28" s="903"/>
      <c r="S28" s="903"/>
      <c r="T28" s="903"/>
      <c r="U28" s="903"/>
      <c r="V28" s="904"/>
      <c r="W28" s="902">
        <f>W29-SUM(W23:W27)</f>
        <v>0</v>
      </c>
      <c r="X28" s="903"/>
      <c r="Y28" s="903"/>
      <c r="Z28" s="903"/>
      <c r="AA28" s="903"/>
      <c r="AB28" s="903"/>
      <c r="AC28" s="904"/>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483</v>
      </c>
      <c r="H29" s="992"/>
      <c r="I29" s="992"/>
      <c r="J29" s="992"/>
      <c r="K29" s="992"/>
      <c r="L29" s="992"/>
      <c r="M29" s="992"/>
      <c r="N29" s="992"/>
      <c r="O29" s="993"/>
      <c r="P29" s="963">
        <f>AK13</f>
        <v>5418.7</v>
      </c>
      <c r="Q29" s="964"/>
      <c r="R29" s="964"/>
      <c r="S29" s="964"/>
      <c r="T29" s="964"/>
      <c r="U29" s="964"/>
      <c r="V29" s="965"/>
      <c r="W29" s="963">
        <f>AR13</f>
        <v>33349.5</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5" t="s">
        <v>500</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44" t="s">
        <v>358</v>
      </c>
      <c r="AF30" s="944"/>
      <c r="AG30" s="944"/>
      <c r="AH30" s="944"/>
      <c r="AI30" s="944" t="s">
        <v>359</v>
      </c>
      <c r="AJ30" s="944"/>
      <c r="AK30" s="944"/>
      <c r="AL30" s="944"/>
      <c r="AM30" s="944" t="s">
        <v>365</v>
      </c>
      <c r="AN30" s="944"/>
      <c r="AO30" s="944"/>
      <c r="AP30" s="882"/>
      <c r="AQ30" s="791" t="s">
        <v>356</v>
      </c>
      <c r="AR30" s="792"/>
      <c r="AS30" s="792"/>
      <c r="AT30" s="793"/>
      <c r="AU30" s="798" t="s">
        <v>254</v>
      </c>
      <c r="AV30" s="798"/>
      <c r="AW30" s="798"/>
      <c r="AX30" s="94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555</v>
      </c>
      <c r="AV31" s="186"/>
      <c r="AW31" s="429" t="s">
        <v>301</v>
      </c>
      <c r="AX31" s="430"/>
    </row>
    <row r="32" spans="1:50" ht="75" customHeight="1" x14ac:dyDescent="0.15">
      <c r="A32" s="434"/>
      <c r="B32" s="432"/>
      <c r="C32" s="432"/>
      <c r="D32" s="432"/>
      <c r="E32" s="432"/>
      <c r="F32" s="433"/>
      <c r="G32" s="575" t="s">
        <v>554</v>
      </c>
      <c r="H32" s="576"/>
      <c r="I32" s="576"/>
      <c r="J32" s="576"/>
      <c r="K32" s="576"/>
      <c r="L32" s="576"/>
      <c r="M32" s="576"/>
      <c r="N32" s="576"/>
      <c r="O32" s="577"/>
      <c r="P32" s="100" t="s">
        <v>648</v>
      </c>
      <c r="Q32" s="100"/>
      <c r="R32" s="100"/>
      <c r="S32" s="100"/>
      <c r="T32" s="100"/>
      <c r="U32" s="100"/>
      <c r="V32" s="100"/>
      <c r="W32" s="100"/>
      <c r="X32" s="101"/>
      <c r="Y32" s="497" t="s">
        <v>13</v>
      </c>
      <c r="Z32" s="544"/>
      <c r="AA32" s="545"/>
      <c r="AB32" s="482" t="s">
        <v>527</v>
      </c>
      <c r="AC32" s="482"/>
      <c r="AD32" s="482"/>
      <c r="AE32" s="239">
        <v>87.6</v>
      </c>
      <c r="AF32" s="240"/>
      <c r="AG32" s="240"/>
      <c r="AH32" s="240"/>
      <c r="AI32" s="239">
        <v>88.8</v>
      </c>
      <c r="AJ32" s="240"/>
      <c r="AK32" s="240"/>
      <c r="AL32" s="240"/>
      <c r="AM32" s="239" t="s">
        <v>640</v>
      </c>
      <c r="AN32" s="240"/>
      <c r="AO32" s="240"/>
      <c r="AP32" s="240"/>
      <c r="AQ32" s="359" t="s">
        <v>555</v>
      </c>
      <c r="AR32" s="194"/>
      <c r="AS32" s="194"/>
      <c r="AT32" s="360"/>
      <c r="AU32" s="240" t="s">
        <v>555</v>
      </c>
      <c r="AV32" s="240"/>
      <c r="AW32" s="240"/>
      <c r="AX32" s="242"/>
    </row>
    <row r="33" spans="1:50" ht="7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527</v>
      </c>
      <c r="AC33" s="536"/>
      <c r="AD33" s="536"/>
      <c r="AE33" s="239" t="s">
        <v>549</v>
      </c>
      <c r="AF33" s="240"/>
      <c r="AG33" s="240"/>
      <c r="AH33" s="240"/>
      <c r="AI33" s="239" t="s">
        <v>549</v>
      </c>
      <c r="AJ33" s="240"/>
      <c r="AK33" s="240"/>
      <c r="AL33" s="240"/>
      <c r="AM33" s="239" t="s">
        <v>549</v>
      </c>
      <c r="AN33" s="240"/>
      <c r="AO33" s="240"/>
      <c r="AP33" s="240"/>
      <c r="AQ33" s="359">
        <v>88.8</v>
      </c>
      <c r="AR33" s="194"/>
      <c r="AS33" s="194"/>
      <c r="AT33" s="360"/>
      <c r="AU33" s="240">
        <v>100</v>
      </c>
      <c r="AV33" s="240"/>
      <c r="AW33" s="240"/>
      <c r="AX33" s="242"/>
    </row>
    <row r="34" spans="1:50" ht="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87.6</v>
      </c>
      <c r="AF34" s="240"/>
      <c r="AG34" s="240"/>
      <c r="AH34" s="240"/>
      <c r="AI34" s="239">
        <v>88.8</v>
      </c>
      <c r="AJ34" s="240"/>
      <c r="AK34" s="240"/>
      <c r="AL34" s="240"/>
      <c r="AM34" s="239" t="s">
        <v>640</v>
      </c>
      <c r="AN34" s="240"/>
      <c r="AO34" s="240"/>
      <c r="AP34" s="240"/>
      <c r="AQ34" s="359" t="s">
        <v>555</v>
      </c>
      <c r="AR34" s="194"/>
      <c r="AS34" s="194"/>
      <c r="AT34" s="360"/>
      <c r="AU34" s="240" t="s">
        <v>556</v>
      </c>
      <c r="AV34" s="240"/>
      <c r="AW34" s="240"/>
      <c r="AX34" s="242"/>
    </row>
    <row r="35" spans="1:50" ht="23.25" customHeight="1" x14ac:dyDescent="0.15">
      <c r="A35" s="225" t="s">
        <v>536</v>
      </c>
      <c r="B35" s="226"/>
      <c r="C35" s="226"/>
      <c r="D35" s="226"/>
      <c r="E35" s="226"/>
      <c r="F35" s="227"/>
      <c r="G35" s="231" t="s">
        <v>557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500</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9"/>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357</v>
      </c>
      <c r="AT38" s="132"/>
      <c r="AU38" s="186" t="s">
        <v>559</v>
      </c>
      <c r="AV38" s="186"/>
      <c r="AW38" s="429" t="s">
        <v>301</v>
      </c>
      <c r="AX38" s="430"/>
    </row>
    <row r="39" spans="1:50" ht="75" customHeight="1" x14ac:dyDescent="0.15">
      <c r="A39" s="434"/>
      <c r="B39" s="432"/>
      <c r="C39" s="432"/>
      <c r="D39" s="432"/>
      <c r="E39" s="432"/>
      <c r="F39" s="433"/>
      <c r="G39" s="575" t="s">
        <v>558</v>
      </c>
      <c r="H39" s="576"/>
      <c r="I39" s="576"/>
      <c r="J39" s="576"/>
      <c r="K39" s="576"/>
      <c r="L39" s="576"/>
      <c r="M39" s="576"/>
      <c r="N39" s="576"/>
      <c r="O39" s="577"/>
      <c r="P39" s="100" t="s">
        <v>649</v>
      </c>
      <c r="Q39" s="100"/>
      <c r="R39" s="100"/>
      <c r="S39" s="100"/>
      <c r="T39" s="100"/>
      <c r="U39" s="100"/>
      <c r="V39" s="100"/>
      <c r="W39" s="100"/>
      <c r="X39" s="101"/>
      <c r="Y39" s="497" t="s">
        <v>13</v>
      </c>
      <c r="Z39" s="544"/>
      <c r="AA39" s="545"/>
      <c r="AB39" s="482" t="s">
        <v>527</v>
      </c>
      <c r="AC39" s="482"/>
      <c r="AD39" s="482"/>
      <c r="AE39" s="239">
        <v>83.5</v>
      </c>
      <c r="AF39" s="240"/>
      <c r="AG39" s="240"/>
      <c r="AH39" s="240"/>
      <c r="AI39" s="239">
        <v>86.4</v>
      </c>
      <c r="AJ39" s="240"/>
      <c r="AK39" s="240"/>
      <c r="AL39" s="240"/>
      <c r="AM39" s="239" t="s">
        <v>640</v>
      </c>
      <c r="AN39" s="240"/>
      <c r="AO39" s="240"/>
      <c r="AP39" s="240"/>
      <c r="AQ39" s="359" t="s">
        <v>549</v>
      </c>
      <c r="AR39" s="194"/>
      <c r="AS39" s="194"/>
      <c r="AT39" s="360"/>
      <c r="AU39" s="240" t="s">
        <v>549</v>
      </c>
      <c r="AV39" s="240"/>
      <c r="AW39" s="240"/>
      <c r="AX39" s="242"/>
    </row>
    <row r="40" spans="1:50" ht="7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527</v>
      </c>
      <c r="AC40" s="536"/>
      <c r="AD40" s="536"/>
      <c r="AE40" s="239" t="s">
        <v>549</v>
      </c>
      <c r="AF40" s="240"/>
      <c r="AG40" s="240"/>
      <c r="AH40" s="240"/>
      <c r="AI40" s="239" t="s">
        <v>549</v>
      </c>
      <c r="AJ40" s="240"/>
      <c r="AK40" s="240"/>
      <c r="AL40" s="240"/>
      <c r="AM40" s="239" t="s">
        <v>549</v>
      </c>
      <c r="AN40" s="240"/>
      <c r="AO40" s="240"/>
      <c r="AP40" s="240"/>
      <c r="AQ40" s="359">
        <v>86.4</v>
      </c>
      <c r="AR40" s="194"/>
      <c r="AS40" s="194"/>
      <c r="AT40" s="360"/>
      <c r="AU40" s="240">
        <v>100</v>
      </c>
      <c r="AV40" s="240"/>
      <c r="AW40" s="240"/>
      <c r="AX40" s="242"/>
    </row>
    <row r="41" spans="1:50" ht="7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83.5</v>
      </c>
      <c r="AF41" s="240"/>
      <c r="AG41" s="240"/>
      <c r="AH41" s="240"/>
      <c r="AI41" s="239">
        <v>86.4</v>
      </c>
      <c r="AJ41" s="240"/>
      <c r="AK41" s="240"/>
      <c r="AL41" s="240"/>
      <c r="AM41" s="239" t="s">
        <v>641</v>
      </c>
      <c r="AN41" s="240"/>
      <c r="AO41" s="240"/>
      <c r="AP41" s="240"/>
      <c r="AQ41" s="359" t="s">
        <v>549</v>
      </c>
      <c r="AR41" s="194"/>
      <c r="AS41" s="194"/>
      <c r="AT41" s="360"/>
      <c r="AU41" s="240" t="s">
        <v>549</v>
      </c>
      <c r="AV41" s="240"/>
      <c r="AW41" s="240"/>
      <c r="AX41" s="242"/>
    </row>
    <row r="42" spans="1:50" ht="23.25" customHeight="1" x14ac:dyDescent="0.15">
      <c r="A42" s="225" t="s">
        <v>536</v>
      </c>
      <c r="B42" s="226"/>
      <c r="C42" s="226"/>
      <c r="D42" s="226"/>
      <c r="E42" s="226"/>
      <c r="F42" s="227"/>
      <c r="G42" s="231" t="s">
        <v>560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500</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9"/>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29</v>
      </c>
      <c r="AR45" s="187"/>
      <c r="AS45" s="131" t="s">
        <v>357</v>
      </c>
      <c r="AT45" s="132"/>
      <c r="AU45" s="186" t="s">
        <v>555</v>
      </c>
      <c r="AV45" s="186"/>
      <c r="AW45" s="429" t="s">
        <v>301</v>
      </c>
      <c r="AX45" s="430"/>
    </row>
    <row r="46" spans="1:50" ht="60" customHeight="1" x14ac:dyDescent="0.15">
      <c r="A46" s="434"/>
      <c r="B46" s="432"/>
      <c r="C46" s="432"/>
      <c r="D46" s="432"/>
      <c r="E46" s="432"/>
      <c r="F46" s="433"/>
      <c r="G46" s="575" t="s">
        <v>561</v>
      </c>
      <c r="H46" s="576"/>
      <c r="I46" s="576"/>
      <c r="J46" s="576"/>
      <c r="K46" s="576"/>
      <c r="L46" s="576"/>
      <c r="M46" s="576"/>
      <c r="N46" s="576"/>
      <c r="O46" s="577"/>
      <c r="P46" s="100" t="s">
        <v>609</v>
      </c>
      <c r="Q46" s="100"/>
      <c r="R46" s="100"/>
      <c r="S46" s="100"/>
      <c r="T46" s="100"/>
      <c r="U46" s="100"/>
      <c r="V46" s="100"/>
      <c r="W46" s="100"/>
      <c r="X46" s="101"/>
      <c r="Y46" s="497" t="s">
        <v>13</v>
      </c>
      <c r="Z46" s="544"/>
      <c r="AA46" s="545"/>
      <c r="AB46" s="482" t="s">
        <v>562</v>
      </c>
      <c r="AC46" s="482"/>
      <c r="AD46" s="482"/>
      <c r="AE46" s="239">
        <v>2690.3209999999999</v>
      </c>
      <c r="AF46" s="240"/>
      <c r="AG46" s="240"/>
      <c r="AH46" s="240"/>
      <c r="AI46" s="239">
        <v>2788.0250000000001</v>
      </c>
      <c r="AJ46" s="240"/>
      <c r="AK46" s="240"/>
      <c r="AL46" s="240"/>
      <c r="AM46" s="239" t="s">
        <v>549</v>
      </c>
      <c r="AN46" s="240"/>
      <c r="AO46" s="240"/>
      <c r="AP46" s="240"/>
      <c r="AQ46" s="359" t="s">
        <v>549</v>
      </c>
      <c r="AR46" s="194"/>
      <c r="AS46" s="194"/>
      <c r="AT46" s="360"/>
      <c r="AU46" s="240" t="s">
        <v>549</v>
      </c>
      <c r="AV46" s="240"/>
      <c r="AW46" s="240"/>
      <c r="AX46" s="242"/>
    </row>
    <row r="47" spans="1:50" ht="60"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563</v>
      </c>
      <c r="AC47" s="536"/>
      <c r="AD47" s="536"/>
      <c r="AE47" s="239">
        <v>2634</v>
      </c>
      <c r="AF47" s="240"/>
      <c r="AG47" s="240"/>
      <c r="AH47" s="240"/>
      <c r="AI47" s="239">
        <v>2634</v>
      </c>
      <c r="AJ47" s="240"/>
      <c r="AK47" s="240"/>
      <c r="AL47" s="240"/>
      <c r="AM47" s="239">
        <v>2634</v>
      </c>
      <c r="AN47" s="240"/>
      <c r="AO47" s="240"/>
      <c r="AP47" s="240"/>
      <c r="AQ47" s="359">
        <v>2634</v>
      </c>
      <c r="AR47" s="194"/>
      <c r="AS47" s="194"/>
      <c r="AT47" s="360"/>
      <c r="AU47" s="240" t="s">
        <v>549</v>
      </c>
      <c r="AV47" s="240"/>
      <c r="AW47" s="240"/>
      <c r="AX47" s="242"/>
    </row>
    <row r="48" spans="1:50" ht="60"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v>102.13823082763858</v>
      </c>
      <c r="AF48" s="240"/>
      <c r="AG48" s="240"/>
      <c r="AH48" s="240"/>
      <c r="AI48" s="239">
        <v>105.84757023538344</v>
      </c>
      <c r="AJ48" s="240"/>
      <c r="AK48" s="240"/>
      <c r="AL48" s="240"/>
      <c r="AM48" s="239" t="s">
        <v>549</v>
      </c>
      <c r="AN48" s="240"/>
      <c r="AO48" s="240"/>
      <c r="AP48" s="240"/>
      <c r="AQ48" s="359" t="s">
        <v>549</v>
      </c>
      <c r="AR48" s="194"/>
      <c r="AS48" s="194"/>
      <c r="AT48" s="360"/>
      <c r="AU48" s="240" t="s">
        <v>549</v>
      </c>
      <c r="AV48" s="240"/>
      <c r="AW48" s="240"/>
      <c r="AX48" s="242"/>
    </row>
    <row r="49" spans="1:50" ht="23.25" customHeight="1" x14ac:dyDescent="0.15">
      <c r="A49" s="225" t="s">
        <v>536</v>
      </c>
      <c r="B49" s="226"/>
      <c r="C49" s="226"/>
      <c r="D49" s="226"/>
      <c r="E49" s="226"/>
      <c r="F49" s="227"/>
      <c r="G49" s="231" t="s">
        <v>564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v>29</v>
      </c>
      <c r="AR52" s="187"/>
      <c r="AS52" s="131" t="s">
        <v>357</v>
      </c>
      <c r="AT52" s="132"/>
      <c r="AU52" s="186" t="s">
        <v>555</v>
      </c>
      <c r="AV52" s="186"/>
      <c r="AW52" s="429" t="s">
        <v>301</v>
      </c>
      <c r="AX52" s="430"/>
    </row>
    <row r="53" spans="1:50" ht="52.5" customHeight="1" x14ac:dyDescent="0.15">
      <c r="A53" s="434"/>
      <c r="B53" s="432"/>
      <c r="C53" s="432"/>
      <c r="D53" s="432"/>
      <c r="E53" s="432"/>
      <c r="F53" s="433"/>
      <c r="G53" s="575" t="s">
        <v>561</v>
      </c>
      <c r="H53" s="576"/>
      <c r="I53" s="576"/>
      <c r="J53" s="576"/>
      <c r="K53" s="576"/>
      <c r="L53" s="576"/>
      <c r="M53" s="576"/>
      <c r="N53" s="576"/>
      <c r="O53" s="577"/>
      <c r="P53" s="100" t="s">
        <v>610</v>
      </c>
      <c r="Q53" s="100"/>
      <c r="R53" s="100"/>
      <c r="S53" s="100"/>
      <c r="T53" s="100"/>
      <c r="U53" s="100"/>
      <c r="V53" s="100"/>
      <c r="W53" s="100"/>
      <c r="X53" s="101"/>
      <c r="Y53" s="497" t="s">
        <v>13</v>
      </c>
      <c r="Z53" s="544"/>
      <c r="AA53" s="545"/>
      <c r="AB53" s="482" t="s">
        <v>565</v>
      </c>
      <c r="AC53" s="482"/>
      <c r="AD53" s="482"/>
      <c r="AE53" s="239">
        <v>52455.474000000002</v>
      </c>
      <c r="AF53" s="240"/>
      <c r="AG53" s="240"/>
      <c r="AH53" s="240"/>
      <c r="AI53" s="239">
        <v>52202.27</v>
      </c>
      <c r="AJ53" s="240"/>
      <c r="AK53" s="240"/>
      <c r="AL53" s="240"/>
      <c r="AM53" s="239" t="s">
        <v>549</v>
      </c>
      <c r="AN53" s="240"/>
      <c r="AO53" s="240"/>
      <c r="AP53" s="240"/>
      <c r="AQ53" s="359" t="s">
        <v>549</v>
      </c>
      <c r="AR53" s="194"/>
      <c r="AS53" s="194"/>
      <c r="AT53" s="360"/>
      <c r="AU53" s="240" t="s">
        <v>549</v>
      </c>
      <c r="AV53" s="240"/>
      <c r="AW53" s="240"/>
      <c r="AX53" s="242"/>
    </row>
    <row r="54" spans="1:50" ht="52.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563</v>
      </c>
      <c r="AC54" s="536"/>
      <c r="AD54" s="536"/>
      <c r="AE54" s="239">
        <v>52292</v>
      </c>
      <c r="AF54" s="240"/>
      <c r="AG54" s="240"/>
      <c r="AH54" s="240"/>
      <c r="AI54" s="239">
        <v>52292</v>
      </c>
      <c r="AJ54" s="240"/>
      <c r="AK54" s="240"/>
      <c r="AL54" s="240"/>
      <c r="AM54" s="239">
        <v>52292</v>
      </c>
      <c r="AN54" s="240"/>
      <c r="AO54" s="240"/>
      <c r="AP54" s="240"/>
      <c r="AQ54" s="359">
        <v>52292</v>
      </c>
      <c r="AR54" s="194"/>
      <c r="AS54" s="194"/>
      <c r="AT54" s="360"/>
      <c r="AU54" s="240" t="s">
        <v>549</v>
      </c>
      <c r="AV54" s="240"/>
      <c r="AW54" s="240"/>
      <c r="AX54" s="242"/>
    </row>
    <row r="55" spans="1:50" ht="52.5"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v>100.31261760881205</v>
      </c>
      <c r="AF55" s="240"/>
      <c r="AG55" s="240"/>
      <c r="AH55" s="240"/>
      <c r="AI55" s="239">
        <v>99.828405874703591</v>
      </c>
      <c r="AJ55" s="240"/>
      <c r="AK55" s="240"/>
      <c r="AL55" s="240"/>
      <c r="AM55" s="239" t="s">
        <v>549</v>
      </c>
      <c r="AN55" s="240"/>
      <c r="AO55" s="240"/>
      <c r="AP55" s="240"/>
      <c r="AQ55" s="359" t="s">
        <v>549</v>
      </c>
      <c r="AR55" s="194"/>
      <c r="AS55" s="194"/>
      <c r="AT55" s="360"/>
      <c r="AU55" s="240" t="s">
        <v>549</v>
      </c>
      <c r="AV55" s="240"/>
      <c r="AW55" s="240"/>
      <c r="AX55" s="242"/>
    </row>
    <row r="56" spans="1:50" ht="23.25" customHeight="1" x14ac:dyDescent="0.15">
      <c r="A56" s="225" t="s">
        <v>536</v>
      </c>
      <c r="B56" s="226"/>
      <c r="C56" s="226"/>
      <c r="D56" s="226"/>
      <c r="E56" s="226"/>
      <c r="F56" s="227"/>
      <c r="G56" s="231" t="s">
        <v>564</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v>29</v>
      </c>
      <c r="AR59" s="187"/>
      <c r="AS59" s="131" t="s">
        <v>357</v>
      </c>
      <c r="AT59" s="132"/>
      <c r="AU59" s="186" t="s">
        <v>555</v>
      </c>
      <c r="AV59" s="186"/>
      <c r="AW59" s="429" t="s">
        <v>301</v>
      </c>
      <c r="AX59" s="430"/>
    </row>
    <row r="60" spans="1:50" ht="51.75" customHeight="1" x14ac:dyDescent="0.15">
      <c r="A60" s="434"/>
      <c r="B60" s="432"/>
      <c r="C60" s="432"/>
      <c r="D60" s="432"/>
      <c r="E60" s="432"/>
      <c r="F60" s="433"/>
      <c r="G60" s="575" t="s">
        <v>566</v>
      </c>
      <c r="H60" s="576"/>
      <c r="I60" s="576"/>
      <c r="J60" s="576"/>
      <c r="K60" s="576"/>
      <c r="L60" s="576"/>
      <c r="M60" s="576"/>
      <c r="N60" s="576"/>
      <c r="O60" s="577"/>
      <c r="P60" s="100" t="s">
        <v>611</v>
      </c>
      <c r="Q60" s="100"/>
      <c r="R60" s="100"/>
      <c r="S60" s="100"/>
      <c r="T60" s="100"/>
      <c r="U60" s="100"/>
      <c r="V60" s="100"/>
      <c r="W60" s="100"/>
      <c r="X60" s="101"/>
      <c r="Y60" s="497" t="s">
        <v>13</v>
      </c>
      <c r="Z60" s="544"/>
      <c r="AA60" s="545"/>
      <c r="AB60" s="482" t="s">
        <v>567</v>
      </c>
      <c r="AC60" s="482"/>
      <c r="AD60" s="482"/>
      <c r="AE60" s="239">
        <v>1719.3109999999999</v>
      </c>
      <c r="AF60" s="240"/>
      <c r="AG60" s="240"/>
      <c r="AH60" s="240"/>
      <c r="AI60" s="239">
        <v>1776.3050000000001</v>
      </c>
      <c r="AJ60" s="240"/>
      <c r="AK60" s="240"/>
      <c r="AL60" s="240"/>
      <c r="AM60" s="239" t="s">
        <v>549</v>
      </c>
      <c r="AN60" s="240"/>
      <c r="AO60" s="240"/>
      <c r="AP60" s="240"/>
      <c r="AQ60" s="359" t="s">
        <v>549</v>
      </c>
      <c r="AR60" s="194"/>
      <c r="AS60" s="194"/>
      <c r="AT60" s="360"/>
      <c r="AU60" s="240" t="s">
        <v>549</v>
      </c>
      <c r="AV60" s="240"/>
      <c r="AW60" s="240"/>
      <c r="AX60" s="242"/>
    </row>
    <row r="61" spans="1:50" ht="51.75"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t="s">
        <v>568</v>
      </c>
      <c r="AC61" s="536"/>
      <c r="AD61" s="536"/>
      <c r="AE61" s="239">
        <v>1655</v>
      </c>
      <c r="AF61" s="240"/>
      <c r="AG61" s="240"/>
      <c r="AH61" s="240"/>
      <c r="AI61" s="239">
        <v>1655</v>
      </c>
      <c r="AJ61" s="240"/>
      <c r="AK61" s="240"/>
      <c r="AL61" s="240"/>
      <c r="AM61" s="239">
        <v>1655</v>
      </c>
      <c r="AN61" s="240"/>
      <c r="AO61" s="240"/>
      <c r="AP61" s="240"/>
      <c r="AQ61" s="359">
        <v>1655</v>
      </c>
      <c r="AR61" s="194"/>
      <c r="AS61" s="194"/>
      <c r="AT61" s="360"/>
      <c r="AU61" s="240" t="s">
        <v>549</v>
      </c>
      <c r="AV61" s="240"/>
      <c r="AW61" s="240"/>
      <c r="AX61" s="242"/>
    </row>
    <row r="62" spans="1:50" ht="51.75"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v>103.885861027</v>
      </c>
      <c r="AF62" s="240"/>
      <c r="AG62" s="240"/>
      <c r="AH62" s="240"/>
      <c r="AI62" s="239">
        <v>107.32960725</v>
      </c>
      <c r="AJ62" s="240"/>
      <c r="AK62" s="240"/>
      <c r="AL62" s="240"/>
      <c r="AM62" s="239" t="s">
        <v>549</v>
      </c>
      <c r="AN62" s="240"/>
      <c r="AO62" s="240"/>
      <c r="AP62" s="240"/>
      <c r="AQ62" s="359" t="s">
        <v>549</v>
      </c>
      <c r="AR62" s="194"/>
      <c r="AS62" s="194"/>
      <c r="AT62" s="360"/>
      <c r="AU62" s="240" t="s">
        <v>549</v>
      </c>
      <c r="AV62" s="240"/>
      <c r="AW62" s="240"/>
      <c r="AX62" s="242"/>
    </row>
    <row r="63" spans="1:50" ht="23.25" customHeight="1" x14ac:dyDescent="0.15">
      <c r="A63" s="225" t="s">
        <v>536</v>
      </c>
      <c r="B63" s="226"/>
      <c r="C63" s="226"/>
      <c r="D63" s="226"/>
      <c r="E63" s="226"/>
      <c r="F63" s="227"/>
      <c r="G63" s="231" t="s">
        <v>564</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539</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7"/>
    </row>
    <row r="80" spans="1:50" ht="18.75" hidden="1" customHeight="1" x14ac:dyDescent="0.15">
      <c r="A80" s="888"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14.25" hidden="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669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569</v>
      </c>
      <c r="AC101" s="482"/>
      <c r="AD101" s="482"/>
      <c r="AE101" s="239">
        <v>161</v>
      </c>
      <c r="AF101" s="240"/>
      <c r="AG101" s="240"/>
      <c r="AH101" s="241"/>
      <c r="AI101" s="239">
        <v>262</v>
      </c>
      <c r="AJ101" s="240"/>
      <c r="AK101" s="240"/>
      <c r="AL101" s="241"/>
      <c r="AM101" s="239">
        <v>166</v>
      </c>
      <c r="AN101" s="240"/>
      <c r="AO101" s="240"/>
      <c r="AP101" s="241"/>
      <c r="AQ101" s="239" t="s">
        <v>549</v>
      </c>
      <c r="AR101" s="240"/>
      <c r="AS101" s="240"/>
      <c r="AT101" s="241"/>
      <c r="AU101" s="239" t="s">
        <v>549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c r="AC102" s="482"/>
      <c r="AD102" s="482"/>
      <c r="AE102" s="452" t="s">
        <v>549</v>
      </c>
      <c r="AF102" s="452"/>
      <c r="AG102" s="452"/>
      <c r="AH102" s="452"/>
      <c r="AI102" s="452" t="s">
        <v>549</v>
      </c>
      <c r="AJ102" s="452"/>
      <c r="AK102" s="452"/>
      <c r="AL102" s="452"/>
      <c r="AM102" s="452" t="s">
        <v>549</v>
      </c>
      <c r="AN102" s="452"/>
      <c r="AO102" s="452"/>
      <c r="AP102" s="452"/>
      <c r="AQ102" s="237" t="s">
        <v>549</v>
      </c>
      <c r="AR102" s="238"/>
      <c r="AS102" s="238"/>
      <c r="AT102" s="334"/>
      <c r="AU102" s="237" t="s">
        <v>549</v>
      </c>
      <c r="AV102" s="238"/>
      <c r="AW102" s="238"/>
      <c r="AX102" s="334"/>
    </row>
    <row r="103" spans="1:60" ht="31.5"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customHeight="1" x14ac:dyDescent="0.15">
      <c r="A104" s="456"/>
      <c r="B104" s="457"/>
      <c r="C104" s="457"/>
      <c r="D104" s="457"/>
      <c r="E104" s="457"/>
      <c r="F104" s="458"/>
      <c r="G104" s="100" t="s">
        <v>670</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569</v>
      </c>
      <c r="AC104" s="557"/>
      <c r="AD104" s="558"/>
      <c r="AE104" s="452">
        <v>101</v>
      </c>
      <c r="AF104" s="452"/>
      <c r="AG104" s="452"/>
      <c r="AH104" s="452"/>
      <c r="AI104" s="452">
        <v>206</v>
      </c>
      <c r="AJ104" s="452"/>
      <c r="AK104" s="452"/>
      <c r="AL104" s="452"/>
      <c r="AM104" s="452">
        <v>122</v>
      </c>
      <c r="AN104" s="452"/>
      <c r="AO104" s="452"/>
      <c r="AP104" s="452"/>
      <c r="AQ104" s="239" t="s">
        <v>549</v>
      </c>
      <c r="AR104" s="240"/>
      <c r="AS104" s="240"/>
      <c r="AT104" s="241"/>
      <c r="AU104" s="239" t="s">
        <v>549</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t="s">
        <v>549</v>
      </c>
      <c r="AF105" s="452"/>
      <c r="AG105" s="452"/>
      <c r="AH105" s="452"/>
      <c r="AI105" s="452" t="s">
        <v>549</v>
      </c>
      <c r="AJ105" s="452"/>
      <c r="AK105" s="452"/>
      <c r="AL105" s="452"/>
      <c r="AM105" s="452" t="s">
        <v>549</v>
      </c>
      <c r="AN105" s="452"/>
      <c r="AO105" s="452"/>
      <c r="AP105" s="452"/>
      <c r="AQ105" s="239" t="s">
        <v>549</v>
      </c>
      <c r="AR105" s="240"/>
      <c r="AS105" s="240"/>
      <c r="AT105" s="241"/>
      <c r="AU105" s="237" t="s">
        <v>549</v>
      </c>
      <c r="AV105" s="238"/>
      <c r="AW105" s="238"/>
      <c r="AX105" s="334"/>
    </row>
    <row r="106" spans="1:60" ht="31.5"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customHeight="1" x14ac:dyDescent="0.15">
      <c r="A107" s="456"/>
      <c r="B107" s="457"/>
      <c r="C107" s="457"/>
      <c r="D107" s="457"/>
      <c r="E107" s="457"/>
      <c r="F107" s="458"/>
      <c r="G107" s="100" t="s">
        <v>671</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569</v>
      </c>
      <c r="AC107" s="557"/>
      <c r="AD107" s="558"/>
      <c r="AE107" s="452">
        <v>45</v>
      </c>
      <c r="AF107" s="452"/>
      <c r="AG107" s="452"/>
      <c r="AH107" s="452"/>
      <c r="AI107" s="452">
        <v>48</v>
      </c>
      <c r="AJ107" s="452"/>
      <c r="AK107" s="452"/>
      <c r="AL107" s="452"/>
      <c r="AM107" s="452">
        <v>37</v>
      </c>
      <c r="AN107" s="452"/>
      <c r="AO107" s="452"/>
      <c r="AP107" s="452"/>
      <c r="AQ107" s="239" t="s">
        <v>549</v>
      </c>
      <c r="AR107" s="240"/>
      <c r="AS107" s="240"/>
      <c r="AT107" s="241"/>
      <c r="AU107" s="239" t="s">
        <v>549</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t="s">
        <v>549</v>
      </c>
      <c r="AF108" s="452"/>
      <c r="AG108" s="452"/>
      <c r="AH108" s="452"/>
      <c r="AI108" s="452" t="s">
        <v>549</v>
      </c>
      <c r="AJ108" s="452"/>
      <c r="AK108" s="452"/>
      <c r="AL108" s="452"/>
      <c r="AM108" s="452" t="s">
        <v>549</v>
      </c>
      <c r="AN108" s="452"/>
      <c r="AO108" s="452"/>
      <c r="AP108" s="452"/>
      <c r="AQ108" s="239" t="s">
        <v>549</v>
      </c>
      <c r="AR108" s="240"/>
      <c r="AS108" s="240"/>
      <c r="AT108" s="241"/>
      <c r="AU108" s="237" t="s">
        <v>549</v>
      </c>
      <c r="AV108" s="238"/>
      <c r="AW108" s="238"/>
      <c r="AX108" s="334"/>
    </row>
    <row r="109" spans="1:60" hidden="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idden="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idden="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idden="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3" t="s">
        <v>503</v>
      </c>
      <c r="AR112" s="954"/>
      <c r="AS112" s="954"/>
      <c r="AT112" s="955"/>
      <c r="AU112" s="310" t="s">
        <v>504</v>
      </c>
      <c r="AV112" s="311"/>
      <c r="AW112" s="311"/>
      <c r="AX112" s="312"/>
    </row>
    <row r="113" spans="1:50" hidden="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idden="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23.25" customHeight="1" x14ac:dyDescent="0.15">
      <c r="A116" s="473"/>
      <c r="B116" s="474"/>
      <c r="C116" s="474"/>
      <c r="D116" s="474"/>
      <c r="E116" s="474"/>
      <c r="F116" s="475"/>
      <c r="G116" s="424" t="s">
        <v>570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626</v>
      </c>
      <c r="AC116" s="484"/>
      <c r="AD116" s="485"/>
      <c r="AE116" s="452">
        <v>41185.237999999998</v>
      </c>
      <c r="AF116" s="452"/>
      <c r="AG116" s="452"/>
      <c r="AH116" s="452"/>
      <c r="AI116" s="452">
        <v>32578.847000000002</v>
      </c>
      <c r="AJ116" s="452"/>
      <c r="AK116" s="452"/>
      <c r="AL116" s="452"/>
      <c r="AM116" s="452">
        <v>45380.991999999998</v>
      </c>
      <c r="AN116" s="452"/>
      <c r="AO116" s="452"/>
      <c r="AP116" s="452"/>
      <c r="AQ116" s="239">
        <v>45380.991999999998</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612</v>
      </c>
      <c r="AC117" s="499"/>
      <c r="AD117" s="500"/>
      <c r="AE117" s="548" t="s">
        <v>625</v>
      </c>
      <c r="AF117" s="548"/>
      <c r="AG117" s="548"/>
      <c r="AH117" s="548"/>
      <c r="AI117" s="548" t="s">
        <v>627</v>
      </c>
      <c r="AJ117" s="548"/>
      <c r="AK117" s="548"/>
      <c r="AL117" s="548"/>
      <c r="AM117" s="548" t="s">
        <v>653</v>
      </c>
      <c r="AN117" s="548"/>
      <c r="AO117" s="548"/>
      <c r="AP117" s="548"/>
      <c r="AQ117" s="548" t="s">
        <v>654</v>
      </c>
      <c r="AR117" s="548"/>
      <c r="AS117" s="548"/>
      <c r="AT117" s="548"/>
      <c r="AU117" s="548"/>
      <c r="AV117" s="548"/>
      <c r="AW117" s="548"/>
      <c r="AX117" s="549"/>
    </row>
    <row r="118" spans="1:50" hidden="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idden="1" x14ac:dyDescent="0.15">
      <c r="A119" s="473"/>
      <c r="B119" s="474"/>
      <c r="C119" s="474"/>
      <c r="D119" s="474"/>
      <c r="E119" s="474"/>
      <c r="F119" s="475"/>
      <c r="G119" s="424" t="s">
        <v>571</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562</v>
      </c>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idden="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572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idden="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idden="1" x14ac:dyDescent="0.15">
      <c r="A122" s="473"/>
      <c r="B122" s="474"/>
      <c r="C122" s="474"/>
      <c r="D122" s="474"/>
      <c r="E122" s="474"/>
      <c r="F122" s="475"/>
      <c r="G122" s="424" t="s">
        <v>573</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idden="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514</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idden="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idden="1" x14ac:dyDescent="0.15">
      <c r="A125" s="473"/>
      <c r="B125" s="474"/>
      <c r="C125" s="474"/>
      <c r="D125" s="474"/>
      <c r="E125" s="474"/>
      <c r="F125" s="475"/>
      <c r="G125" s="424" t="s">
        <v>513</v>
      </c>
      <c r="H125" s="424"/>
      <c r="I125" s="424"/>
      <c r="J125" s="424"/>
      <c r="K125" s="424"/>
      <c r="L125" s="424"/>
      <c r="M125" s="424"/>
      <c r="N125" s="424"/>
      <c r="O125" s="424"/>
      <c r="P125" s="424"/>
      <c r="Q125" s="424"/>
      <c r="R125" s="424"/>
      <c r="S125" s="424"/>
      <c r="T125" s="424"/>
      <c r="U125" s="424"/>
      <c r="V125" s="424"/>
      <c r="W125" s="424"/>
      <c r="X125" s="959"/>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idden="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0"/>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idden="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6"/>
      <c r="Z127" s="957"/>
      <c r="AA127" s="958"/>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idden="1" x14ac:dyDescent="0.15">
      <c r="A128" s="473"/>
      <c r="B128" s="474"/>
      <c r="C128" s="474"/>
      <c r="D128" s="474"/>
      <c r="E128" s="474"/>
      <c r="F128" s="475"/>
      <c r="G128" s="424" t="s">
        <v>513</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14.25" hidden="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555</v>
      </c>
      <c r="AR133" s="186"/>
      <c r="AS133" s="131" t="s">
        <v>357</v>
      </c>
      <c r="AT133" s="132"/>
      <c r="AU133" s="187" t="s">
        <v>555</v>
      </c>
      <c r="AV133" s="187"/>
      <c r="AW133" s="131" t="s">
        <v>301</v>
      </c>
      <c r="AX133" s="170"/>
    </row>
    <row r="134" spans="1:50" ht="39.75" customHeight="1" x14ac:dyDescent="0.15">
      <c r="A134" s="144"/>
      <c r="B134" s="140"/>
      <c r="C134" s="139"/>
      <c r="D134" s="140"/>
      <c r="E134" s="139"/>
      <c r="F134" s="213"/>
      <c r="G134" s="99" t="s">
        <v>650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527</v>
      </c>
      <c r="AC134" s="192"/>
      <c r="AD134" s="192"/>
      <c r="AE134" s="193">
        <v>70.099999999999994</v>
      </c>
      <c r="AF134" s="194"/>
      <c r="AG134" s="194"/>
      <c r="AH134" s="194"/>
      <c r="AI134" s="193">
        <v>74.2</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527</v>
      </c>
      <c r="AC135" s="200"/>
      <c r="AD135" s="200"/>
      <c r="AE135" s="193">
        <v>69.3</v>
      </c>
      <c r="AF135" s="194"/>
      <c r="AG135" s="194"/>
      <c r="AH135" s="194"/>
      <c r="AI135" s="193">
        <v>70.099999999999994</v>
      </c>
      <c r="AJ135" s="194"/>
      <c r="AK135" s="194"/>
      <c r="AL135" s="194"/>
      <c r="AM135" s="193">
        <v>74.2</v>
      </c>
      <c r="AN135" s="194"/>
      <c r="AO135" s="194"/>
      <c r="AP135" s="194"/>
      <c r="AQ135" s="193" t="s">
        <v>549</v>
      </c>
      <c r="AR135" s="194"/>
      <c r="AS135" s="194"/>
      <c r="AT135" s="194"/>
      <c r="AU135" s="193" t="s">
        <v>549</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555</v>
      </c>
      <c r="AR137" s="186"/>
      <c r="AS137" s="131" t="s">
        <v>357</v>
      </c>
      <c r="AT137" s="132"/>
      <c r="AU137" s="187" t="s">
        <v>556</v>
      </c>
      <c r="AV137" s="187"/>
      <c r="AW137" s="131" t="s">
        <v>301</v>
      </c>
      <c r="AX137" s="170"/>
    </row>
    <row r="138" spans="1:50" ht="39.75" customHeight="1" x14ac:dyDescent="0.15">
      <c r="A138" s="144"/>
      <c r="B138" s="140"/>
      <c r="C138" s="139"/>
      <c r="D138" s="140"/>
      <c r="E138" s="139"/>
      <c r="F138" s="213"/>
      <c r="G138" s="99" t="s">
        <v>651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527</v>
      </c>
      <c r="AC138" s="192"/>
      <c r="AD138" s="192"/>
      <c r="AE138" s="193">
        <v>48.1</v>
      </c>
      <c r="AF138" s="194"/>
      <c r="AG138" s="194"/>
      <c r="AH138" s="194"/>
      <c r="AI138" s="193">
        <v>49.4</v>
      </c>
      <c r="AJ138" s="194"/>
      <c r="AK138" s="194"/>
      <c r="AL138" s="194"/>
      <c r="AM138" s="193" t="s">
        <v>549</v>
      </c>
      <c r="AN138" s="194"/>
      <c r="AO138" s="194"/>
      <c r="AP138" s="194"/>
      <c r="AQ138" s="193" t="s">
        <v>549</v>
      </c>
      <c r="AR138" s="194"/>
      <c r="AS138" s="194"/>
      <c r="AT138" s="194"/>
      <c r="AU138" s="193" t="s">
        <v>549</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527</v>
      </c>
      <c r="AC139" s="200"/>
      <c r="AD139" s="200"/>
      <c r="AE139" s="193">
        <v>47.1</v>
      </c>
      <c r="AF139" s="194"/>
      <c r="AG139" s="194"/>
      <c r="AH139" s="194"/>
      <c r="AI139" s="193">
        <v>48.1</v>
      </c>
      <c r="AJ139" s="194"/>
      <c r="AK139" s="194"/>
      <c r="AL139" s="194"/>
      <c r="AM139" s="193">
        <v>49.4</v>
      </c>
      <c r="AN139" s="194"/>
      <c r="AO139" s="194"/>
      <c r="AP139" s="194"/>
      <c r="AQ139" s="193" t="s">
        <v>549</v>
      </c>
      <c r="AR139" s="194"/>
      <c r="AS139" s="194"/>
      <c r="AT139" s="194"/>
      <c r="AU139" s="193" t="s">
        <v>549</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555</v>
      </c>
      <c r="AR141" s="186"/>
      <c r="AS141" s="131" t="s">
        <v>357</v>
      </c>
      <c r="AT141" s="132"/>
      <c r="AU141" s="187" t="s">
        <v>555</v>
      </c>
      <c r="AV141" s="187"/>
      <c r="AW141" s="131" t="s">
        <v>301</v>
      </c>
      <c r="AX141" s="170"/>
    </row>
    <row r="142" spans="1:50" ht="39.75" customHeight="1" x14ac:dyDescent="0.15">
      <c r="A142" s="144"/>
      <c r="B142" s="140"/>
      <c r="C142" s="139"/>
      <c r="D142" s="140"/>
      <c r="E142" s="139"/>
      <c r="F142" s="213"/>
      <c r="G142" s="99" t="s">
        <v>642</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527</v>
      </c>
      <c r="AC142" s="192"/>
      <c r="AD142" s="192"/>
      <c r="AE142" s="193">
        <v>87.6</v>
      </c>
      <c r="AF142" s="194"/>
      <c r="AG142" s="194"/>
      <c r="AH142" s="194"/>
      <c r="AI142" s="193">
        <v>88.8</v>
      </c>
      <c r="AJ142" s="194"/>
      <c r="AK142" s="194"/>
      <c r="AL142" s="194"/>
      <c r="AM142" s="193" t="s">
        <v>549</v>
      </c>
      <c r="AN142" s="194"/>
      <c r="AO142" s="194"/>
      <c r="AP142" s="194"/>
      <c r="AQ142" s="193" t="s">
        <v>549</v>
      </c>
      <c r="AR142" s="194"/>
      <c r="AS142" s="194"/>
      <c r="AT142" s="194"/>
      <c r="AU142" s="193" t="s">
        <v>549</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527</v>
      </c>
      <c r="AC143" s="200"/>
      <c r="AD143" s="200"/>
      <c r="AE143" s="193" t="s">
        <v>549</v>
      </c>
      <c r="AF143" s="194"/>
      <c r="AG143" s="194"/>
      <c r="AH143" s="194"/>
      <c r="AI143" s="193" t="s">
        <v>549</v>
      </c>
      <c r="AJ143" s="194"/>
      <c r="AK143" s="194"/>
      <c r="AL143" s="194"/>
      <c r="AM143" s="193" t="s">
        <v>549</v>
      </c>
      <c r="AN143" s="194"/>
      <c r="AO143" s="194"/>
      <c r="AP143" s="194"/>
      <c r="AQ143" s="193" t="s">
        <v>549</v>
      </c>
      <c r="AR143" s="194"/>
      <c r="AS143" s="194"/>
      <c r="AT143" s="194"/>
      <c r="AU143" s="193">
        <v>100</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555</v>
      </c>
      <c r="AR145" s="186"/>
      <c r="AS145" s="131" t="s">
        <v>357</v>
      </c>
      <c r="AT145" s="132"/>
      <c r="AU145" s="187" t="s">
        <v>555</v>
      </c>
      <c r="AV145" s="187"/>
      <c r="AW145" s="131" t="s">
        <v>301</v>
      </c>
      <c r="AX145" s="170"/>
    </row>
    <row r="146" spans="1:50" ht="39.75" customHeight="1" x14ac:dyDescent="0.15">
      <c r="A146" s="144"/>
      <c r="B146" s="140"/>
      <c r="C146" s="139"/>
      <c r="D146" s="140"/>
      <c r="E146" s="139"/>
      <c r="F146" s="213"/>
      <c r="G146" s="99" t="s">
        <v>643</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527</v>
      </c>
      <c r="AC146" s="192"/>
      <c r="AD146" s="192"/>
      <c r="AE146" s="193">
        <v>83.5</v>
      </c>
      <c r="AF146" s="194"/>
      <c r="AG146" s="194"/>
      <c r="AH146" s="194"/>
      <c r="AI146" s="193">
        <v>86.4</v>
      </c>
      <c r="AJ146" s="194"/>
      <c r="AK146" s="194"/>
      <c r="AL146" s="194"/>
      <c r="AM146" s="193" t="s">
        <v>549</v>
      </c>
      <c r="AN146" s="194"/>
      <c r="AO146" s="194"/>
      <c r="AP146" s="194"/>
      <c r="AQ146" s="193" t="s">
        <v>549</v>
      </c>
      <c r="AR146" s="194"/>
      <c r="AS146" s="194"/>
      <c r="AT146" s="194"/>
      <c r="AU146" s="193" t="s">
        <v>549</v>
      </c>
      <c r="AV146" s="194"/>
      <c r="AW146" s="194"/>
      <c r="AX146" s="195"/>
    </row>
    <row r="147" spans="1:50" ht="39.75"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527</v>
      </c>
      <c r="AC147" s="200"/>
      <c r="AD147" s="200"/>
      <c r="AE147" s="193" t="s">
        <v>549</v>
      </c>
      <c r="AF147" s="194"/>
      <c r="AG147" s="194"/>
      <c r="AH147" s="194"/>
      <c r="AI147" s="193" t="s">
        <v>549</v>
      </c>
      <c r="AJ147" s="194"/>
      <c r="AK147" s="194"/>
      <c r="AL147" s="194"/>
      <c r="AM147" s="193" t="s">
        <v>549</v>
      </c>
      <c r="AN147" s="194"/>
      <c r="AO147" s="194"/>
      <c r="AP147" s="194"/>
      <c r="AQ147" s="193" t="s">
        <v>549</v>
      </c>
      <c r="AR147" s="194"/>
      <c r="AS147" s="194"/>
      <c r="AT147" s="194"/>
      <c r="AU147" s="193">
        <v>100</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8.5" customHeight="1" x14ac:dyDescent="0.15">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8.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3.75" customHeight="1" x14ac:dyDescent="0.15">
      <c r="A430" s="144"/>
      <c r="B430" s="140"/>
      <c r="C430" s="211" t="s">
        <v>370</v>
      </c>
      <c r="D430" s="961"/>
      <c r="E430" s="207" t="s">
        <v>390</v>
      </c>
      <c r="F430" s="208"/>
      <c r="G430" s="922" t="s">
        <v>386</v>
      </c>
      <c r="H430" s="121"/>
      <c r="I430" s="121"/>
      <c r="J430" s="923" t="s">
        <v>549</v>
      </c>
      <c r="K430" s="924"/>
      <c r="L430" s="924"/>
      <c r="M430" s="924"/>
      <c r="N430" s="924"/>
      <c r="O430" s="924"/>
      <c r="P430" s="924"/>
      <c r="Q430" s="924"/>
      <c r="R430" s="924"/>
      <c r="S430" s="924"/>
      <c r="T430" s="925"/>
      <c r="U430" s="602" t="s">
        <v>655</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4" t="s">
        <v>555</v>
      </c>
      <c r="AR432" s="187"/>
      <c r="AS432" s="131" t="s">
        <v>357</v>
      </c>
      <c r="AT432" s="132"/>
      <c r="AU432" s="187" t="s">
        <v>556</v>
      </c>
      <c r="AV432" s="187"/>
      <c r="AW432" s="131" t="s">
        <v>301</v>
      </c>
      <c r="AX432" s="170"/>
    </row>
    <row r="433" spans="1:50" ht="23.25" customHeight="1" x14ac:dyDescent="0.15">
      <c r="A433" s="144"/>
      <c r="B433" s="140"/>
      <c r="C433" s="139"/>
      <c r="D433" s="140"/>
      <c r="E433" s="361"/>
      <c r="F433" s="362"/>
      <c r="G433" s="99" t="s">
        <v>559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577</v>
      </c>
      <c r="AC433" s="200"/>
      <c r="AD433" s="200"/>
      <c r="AE433" s="359" t="s">
        <v>555</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559</v>
      </c>
      <c r="AC434" s="192"/>
      <c r="AD434" s="192"/>
      <c r="AE434" s="359" t="s">
        <v>555</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555</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578</v>
      </c>
      <c r="AF437" s="187"/>
      <c r="AG437" s="131" t="s">
        <v>357</v>
      </c>
      <c r="AH437" s="132"/>
      <c r="AI437" s="182"/>
      <c r="AJ437" s="182"/>
      <c r="AK437" s="182"/>
      <c r="AL437" s="160"/>
      <c r="AM437" s="182"/>
      <c r="AN437" s="182"/>
      <c r="AO437" s="182"/>
      <c r="AP437" s="160"/>
      <c r="AQ437" s="604" t="s">
        <v>579</v>
      </c>
      <c r="AR437" s="187"/>
      <c r="AS437" s="131" t="s">
        <v>357</v>
      </c>
      <c r="AT437" s="132"/>
      <c r="AU437" s="187" t="s">
        <v>580</v>
      </c>
      <c r="AV437" s="187"/>
      <c r="AW437" s="131" t="s">
        <v>301</v>
      </c>
      <c r="AX437" s="170"/>
    </row>
    <row r="438" spans="1:50" ht="23.25" customHeight="1" x14ac:dyDescent="0.15">
      <c r="A438" s="144"/>
      <c r="B438" s="140"/>
      <c r="C438" s="139"/>
      <c r="D438" s="140"/>
      <c r="E438" s="361"/>
      <c r="F438" s="362"/>
      <c r="G438" s="99" t="s">
        <v>555</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549</v>
      </c>
      <c r="AC438" s="200"/>
      <c r="AD438" s="200"/>
      <c r="AE438" s="359" t="s">
        <v>549</v>
      </c>
      <c r="AF438" s="194"/>
      <c r="AG438" s="194"/>
      <c r="AH438" s="194"/>
      <c r="AI438" s="359" t="s">
        <v>549</v>
      </c>
      <c r="AJ438" s="194"/>
      <c r="AK438" s="194"/>
      <c r="AL438" s="194"/>
      <c r="AM438" s="359" t="s">
        <v>549</v>
      </c>
      <c r="AN438" s="194"/>
      <c r="AO438" s="194"/>
      <c r="AP438" s="360"/>
      <c r="AQ438" s="359" t="s">
        <v>549</v>
      </c>
      <c r="AR438" s="194"/>
      <c r="AS438" s="194"/>
      <c r="AT438" s="360"/>
      <c r="AU438" s="194" t="s">
        <v>549</v>
      </c>
      <c r="AV438" s="194"/>
      <c r="AW438" s="194"/>
      <c r="AX438" s="195"/>
    </row>
    <row r="439" spans="1:50" ht="23.25"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549</v>
      </c>
      <c r="AC439" s="192"/>
      <c r="AD439" s="192"/>
      <c r="AE439" s="359" t="s">
        <v>549</v>
      </c>
      <c r="AF439" s="194"/>
      <c r="AG439" s="194"/>
      <c r="AH439" s="360"/>
      <c r="AI439" s="359" t="s">
        <v>549</v>
      </c>
      <c r="AJ439" s="194"/>
      <c r="AK439" s="194"/>
      <c r="AL439" s="194"/>
      <c r="AM439" s="359" t="s">
        <v>549</v>
      </c>
      <c r="AN439" s="194"/>
      <c r="AO439" s="194"/>
      <c r="AP439" s="360"/>
      <c r="AQ439" s="359" t="s">
        <v>549</v>
      </c>
      <c r="AR439" s="194"/>
      <c r="AS439" s="194"/>
      <c r="AT439" s="360"/>
      <c r="AU439" s="194" t="s">
        <v>549</v>
      </c>
      <c r="AV439" s="194"/>
      <c r="AW439" s="194"/>
      <c r="AX439" s="195"/>
    </row>
    <row r="440" spans="1:50" ht="23.25"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t="s">
        <v>549</v>
      </c>
      <c r="AF440" s="194"/>
      <c r="AG440" s="194"/>
      <c r="AH440" s="360"/>
      <c r="AI440" s="359" t="s">
        <v>549</v>
      </c>
      <c r="AJ440" s="194"/>
      <c r="AK440" s="194"/>
      <c r="AL440" s="194"/>
      <c r="AM440" s="359" t="s">
        <v>549</v>
      </c>
      <c r="AN440" s="194"/>
      <c r="AO440" s="194"/>
      <c r="AP440" s="360"/>
      <c r="AQ440" s="359" t="s">
        <v>549</v>
      </c>
      <c r="AR440" s="194"/>
      <c r="AS440" s="194"/>
      <c r="AT440" s="360"/>
      <c r="AU440" s="194" t="s">
        <v>549</v>
      </c>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76.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547</v>
      </c>
      <c r="AE702" s="368"/>
      <c r="AF702" s="368"/>
      <c r="AG702" s="410" t="s">
        <v>583</v>
      </c>
      <c r="AH702" s="411"/>
      <c r="AI702" s="411"/>
      <c r="AJ702" s="411"/>
      <c r="AK702" s="411"/>
      <c r="AL702" s="411"/>
      <c r="AM702" s="411"/>
      <c r="AN702" s="411"/>
      <c r="AO702" s="411"/>
      <c r="AP702" s="411"/>
      <c r="AQ702" s="411"/>
      <c r="AR702" s="411"/>
      <c r="AS702" s="411"/>
      <c r="AT702" s="411"/>
      <c r="AU702" s="411"/>
      <c r="AV702" s="411"/>
      <c r="AW702" s="411"/>
      <c r="AX702" s="412"/>
    </row>
    <row r="703" spans="1:50" ht="50.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547</v>
      </c>
      <c r="AE703" s="348"/>
      <c r="AF703" s="348"/>
      <c r="AG703" s="117" t="s">
        <v>584</v>
      </c>
      <c r="AH703" s="118"/>
      <c r="AI703" s="118"/>
      <c r="AJ703" s="118"/>
      <c r="AK703" s="118"/>
      <c r="AL703" s="118"/>
      <c r="AM703" s="118"/>
      <c r="AN703" s="118"/>
      <c r="AO703" s="118"/>
      <c r="AP703" s="118"/>
      <c r="AQ703" s="118"/>
      <c r="AR703" s="118"/>
      <c r="AS703" s="118"/>
      <c r="AT703" s="118"/>
      <c r="AU703" s="118"/>
      <c r="AV703" s="118"/>
      <c r="AW703" s="118"/>
      <c r="AX703" s="119"/>
    </row>
    <row r="704" spans="1:50" ht="56.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547</v>
      </c>
      <c r="AE704" s="807"/>
      <c r="AF704" s="807"/>
      <c r="AG704" s="134" t="s">
        <v>585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547</v>
      </c>
      <c r="AE705" s="738"/>
      <c r="AF705" s="738"/>
      <c r="AG705" s="123" t="s">
        <v>586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537</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581</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547</v>
      </c>
      <c r="AE708" s="628"/>
      <c r="AF708" s="628"/>
      <c r="AG708" s="766" t="s">
        <v>587</v>
      </c>
      <c r="AH708" s="767"/>
      <c r="AI708" s="767"/>
      <c r="AJ708" s="767"/>
      <c r="AK708" s="767"/>
      <c r="AL708" s="767"/>
      <c r="AM708" s="767"/>
      <c r="AN708" s="767"/>
      <c r="AO708" s="767"/>
      <c r="AP708" s="767"/>
      <c r="AQ708" s="767"/>
      <c r="AR708" s="767"/>
      <c r="AS708" s="767"/>
      <c r="AT708" s="767"/>
      <c r="AU708" s="767"/>
      <c r="AV708" s="767"/>
      <c r="AW708" s="767"/>
      <c r="AX708" s="768"/>
    </row>
    <row r="709" spans="1:50" ht="57"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588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582</v>
      </c>
      <c r="AE710" s="348"/>
      <c r="AF710" s="348"/>
      <c r="AG710" s="117" t="s">
        <v>549</v>
      </c>
      <c r="AH710" s="118"/>
      <c r="AI710" s="118"/>
      <c r="AJ710" s="118"/>
      <c r="AK710" s="118"/>
      <c r="AL710" s="118"/>
      <c r="AM710" s="118"/>
      <c r="AN710" s="118"/>
      <c r="AO710" s="118"/>
      <c r="AP710" s="118"/>
      <c r="AQ710" s="118"/>
      <c r="AR710" s="118"/>
      <c r="AS710" s="118"/>
      <c r="AT710" s="118"/>
      <c r="AU710" s="118"/>
      <c r="AV710" s="118"/>
      <c r="AW710" s="118"/>
      <c r="AX710" s="119"/>
    </row>
    <row r="711" spans="1:50" ht="95.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589</v>
      </c>
      <c r="AH711" s="118"/>
      <c r="AI711" s="118"/>
      <c r="AJ711" s="118"/>
      <c r="AK711" s="118"/>
      <c r="AL711" s="118"/>
      <c r="AM711" s="118"/>
      <c r="AN711" s="118"/>
      <c r="AO711" s="118"/>
      <c r="AP711" s="118"/>
      <c r="AQ711" s="118"/>
      <c r="AR711" s="118"/>
      <c r="AS711" s="118"/>
      <c r="AT711" s="118"/>
      <c r="AU711" s="118"/>
      <c r="AV711" s="118"/>
      <c r="AW711" s="118"/>
      <c r="AX711" s="119"/>
    </row>
    <row r="712" spans="1:50" ht="41.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547</v>
      </c>
      <c r="AE712" s="807"/>
      <c r="AF712" s="807"/>
      <c r="AG712" s="834" t="s">
        <v>657</v>
      </c>
      <c r="AH712" s="835"/>
      <c r="AI712" s="835"/>
      <c r="AJ712" s="835"/>
      <c r="AK712" s="835"/>
      <c r="AL712" s="835"/>
      <c r="AM712" s="835"/>
      <c r="AN712" s="835"/>
      <c r="AO712" s="835"/>
      <c r="AP712" s="835"/>
      <c r="AQ712" s="835"/>
      <c r="AR712" s="835"/>
      <c r="AS712" s="835"/>
      <c r="AT712" s="835"/>
      <c r="AU712" s="835"/>
      <c r="AV712" s="835"/>
      <c r="AW712" s="835"/>
      <c r="AX712" s="836"/>
    </row>
    <row r="713" spans="1:50" ht="91.5" customHeight="1" x14ac:dyDescent="0.15">
      <c r="A713" s="667"/>
      <c r="B713" s="669"/>
      <c r="C713" s="978" t="s">
        <v>498</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547</v>
      </c>
      <c r="AE713" s="348"/>
      <c r="AF713" s="684"/>
      <c r="AG713" s="117" t="s">
        <v>628</v>
      </c>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547</v>
      </c>
      <c r="AE714" s="832"/>
      <c r="AF714" s="833"/>
      <c r="AG714" s="760" t="s">
        <v>590</v>
      </c>
      <c r="AH714" s="761"/>
      <c r="AI714" s="761"/>
      <c r="AJ714" s="761"/>
      <c r="AK714" s="761"/>
      <c r="AL714" s="761"/>
      <c r="AM714" s="761"/>
      <c r="AN714" s="761"/>
      <c r="AO714" s="761"/>
      <c r="AP714" s="761"/>
      <c r="AQ714" s="761"/>
      <c r="AR714" s="761"/>
      <c r="AS714" s="761"/>
      <c r="AT714" s="761"/>
      <c r="AU714" s="761"/>
      <c r="AV714" s="761"/>
      <c r="AW714" s="761"/>
      <c r="AX714" s="762"/>
    </row>
    <row r="715" spans="1:50" ht="45" customHeight="1" x14ac:dyDescent="0.15">
      <c r="A715" s="665" t="s">
        <v>41</v>
      </c>
      <c r="B715" s="808"/>
      <c r="C715" s="809" t="s">
        <v>463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547</v>
      </c>
      <c r="AE715" s="628"/>
      <c r="AF715" s="752"/>
      <c r="AG715" s="766" t="s">
        <v>591</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582</v>
      </c>
      <c r="AE716" s="652"/>
      <c r="AF716" s="652"/>
      <c r="AG716" s="117" t="s">
        <v>549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582</v>
      </c>
      <c r="AE717" s="348"/>
      <c r="AF717" s="348"/>
      <c r="AG717" s="117" t="s">
        <v>549</v>
      </c>
      <c r="AH717" s="118"/>
      <c r="AI717" s="118"/>
      <c r="AJ717" s="118"/>
      <c r="AK717" s="118"/>
      <c r="AL717" s="118"/>
      <c r="AM717" s="118"/>
      <c r="AN717" s="118"/>
      <c r="AO717" s="118"/>
      <c r="AP717" s="118"/>
      <c r="AQ717" s="118"/>
      <c r="AR717" s="118"/>
      <c r="AS717" s="118"/>
      <c r="AT717" s="118"/>
      <c r="AU717" s="118"/>
      <c r="AV717" s="118"/>
      <c r="AW717" s="118"/>
      <c r="AX717" s="119"/>
    </row>
    <row r="718" spans="1:50" ht="46.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592</v>
      </c>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hidden="1" customHeight="1" x14ac:dyDescent="0.15">
      <c r="A720" s="802"/>
      <c r="B720" s="803"/>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4.75" customHeight="1" x14ac:dyDescent="0.15">
      <c r="A726" s="665" t="s">
        <v>49</v>
      </c>
      <c r="B726" s="826"/>
      <c r="C726" s="839" t="s">
        <v>54</v>
      </c>
      <c r="D726" s="861"/>
      <c r="E726" s="861"/>
      <c r="F726" s="862"/>
      <c r="G726" s="613" t="s">
        <v>593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4.75" customHeight="1" thickBot="1" x14ac:dyDescent="0.2">
      <c r="A727" s="827"/>
      <c r="B727" s="828"/>
      <c r="C727" s="608" t="s">
        <v>58</v>
      </c>
      <c r="D727" s="609"/>
      <c r="E727" s="609"/>
      <c r="F727" s="610"/>
      <c r="G727" s="611" t="s">
        <v>594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664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09.5" customHeight="1" thickBot="1" x14ac:dyDescent="0.2">
      <c r="A731" s="823" t="s">
        <v>257</v>
      </c>
      <c r="B731" s="824"/>
      <c r="C731" s="824"/>
      <c r="D731" s="824"/>
      <c r="E731" s="825"/>
      <c r="F731" s="753" t="s">
        <v>672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666</v>
      </c>
      <c r="B733" s="697"/>
      <c r="C733" s="697"/>
      <c r="D733" s="697"/>
      <c r="E733" s="698"/>
      <c r="F733" s="662" t="s">
        <v>668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595</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195</v>
      </c>
      <c r="H737" s="314"/>
      <c r="I737" s="314"/>
      <c r="J737" s="314"/>
      <c r="K737" s="314"/>
      <c r="L737" s="314"/>
      <c r="M737" s="314"/>
      <c r="N737" s="314"/>
      <c r="O737" s="314"/>
      <c r="P737" s="315"/>
      <c r="Q737" s="326" t="s">
        <v>360</v>
      </c>
      <c r="R737" s="326"/>
      <c r="S737" s="326"/>
      <c r="T737" s="326"/>
      <c r="U737" s="326"/>
      <c r="V737" s="326"/>
      <c r="W737" s="313">
        <v>168</v>
      </c>
      <c r="X737" s="314"/>
      <c r="Y737" s="314"/>
      <c r="Z737" s="314"/>
      <c r="AA737" s="314"/>
      <c r="AB737" s="314"/>
      <c r="AC737" s="314"/>
      <c r="AD737" s="314"/>
      <c r="AE737" s="314"/>
      <c r="AF737" s="315"/>
      <c r="AG737" s="326" t="s">
        <v>361</v>
      </c>
      <c r="AH737" s="326"/>
      <c r="AI737" s="326"/>
      <c r="AJ737" s="326"/>
      <c r="AK737" s="326"/>
      <c r="AL737" s="326"/>
      <c r="AM737" s="313">
        <v>182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176</v>
      </c>
      <c r="H738" s="314"/>
      <c r="I738" s="314"/>
      <c r="J738" s="314"/>
      <c r="K738" s="314"/>
      <c r="L738" s="314"/>
      <c r="M738" s="314"/>
      <c r="N738" s="314"/>
      <c r="O738" s="314"/>
      <c r="P738" s="314"/>
      <c r="Q738" s="326" t="s">
        <v>363</v>
      </c>
      <c r="R738" s="326"/>
      <c r="S738" s="326"/>
      <c r="T738" s="326"/>
      <c r="U738" s="326"/>
      <c r="V738" s="326"/>
      <c r="W738" s="313">
        <v>174</v>
      </c>
      <c r="X738" s="314"/>
      <c r="Y738" s="314"/>
      <c r="Z738" s="314"/>
      <c r="AA738" s="314"/>
      <c r="AB738" s="314"/>
      <c r="AC738" s="314"/>
      <c r="AD738" s="314"/>
      <c r="AE738" s="314"/>
      <c r="AF738" s="315"/>
      <c r="AG738" s="279" t="s">
        <v>364</v>
      </c>
      <c r="AH738" s="279"/>
      <c r="AI738" s="279"/>
      <c r="AJ738" s="279"/>
      <c r="AK738" s="279"/>
      <c r="AL738" s="279"/>
      <c r="AM738" s="313">
        <v>162</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v>164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540</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542</v>
      </c>
      <c r="B779" s="654"/>
      <c r="C779" s="654"/>
      <c r="D779" s="654"/>
      <c r="E779" s="654"/>
      <c r="F779" s="655"/>
      <c r="G779" s="618" t="s">
        <v>614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3" customHeight="1" x14ac:dyDescent="0.15">
      <c r="A781" s="656"/>
      <c r="B781" s="657"/>
      <c r="C781" s="657"/>
      <c r="D781" s="657"/>
      <c r="E781" s="657"/>
      <c r="F781" s="658"/>
      <c r="G781" s="693" t="s">
        <v>596</v>
      </c>
      <c r="H781" s="694"/>
      <c r="I781" s="694"/>
      <c r="J781" s="694"/>
      <c r="K781" s="695"/>
      <c r="L781" s="687" t="s">
        <v>646</v>
      </c>
      <c r="M781" s="688"/>
      <c r="N781" s="688"/>
      <c r="O781" s="688"/>
      <c r="P781" s="688"/>
      <c r="Q781" s="688"/>
      <c r="R781" s="688"/>
      <c r="S781" s="688"/>
      <c r="T781" s="688"/>
      <c r="U781" s="688"/>
      <c r="V781" s="688"/>
      <c r="W781" s="688"/>
      <c r="X781" s="689"/>
      <c r="Y781" s="413">
        <v>1209.605</v>
      </c>
      <c r="Z781" s="414"/>
      <c r="AA781" s="414"/>
      <c r="AB781" s="829"/>
      <c r="AC781" s="693" t="s">
        <v>596</v>
      </c>
      <c r="AD781" s="694"/>
      <c r="AE781" s="694"/>
      <c r="AF781" s="694"/>
      <c r="AG781" s="695"/>
      <c r="AH781" s="687" t="s">
        <v>647</v>
      </c>
      <c r="AI781" s="688"/>
      <c r="AJ781" s="688"/>
      <c r="AK781" s="688"/>
      <c r="AL781" s="688"/>
      <c r="AM781" s="688"/>
      <c r="AN781" s="688"/>
      <c r="AO781" s="688"/>
      <c r="AP781" s="688"/>
      <c r="AQ781" s="688"/>
      <c r="AR781" s="688"/>
      <c r="AS781" s="688"/>
      <c r="AT781" s="689"/>
      <c r="AU781" s="413">
        <v>55.7</v>
      </c>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1209.605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55.7</v>
      </c>
      <c r="AV791" s="856"/>
      <c r="AW791" s="856"/>
      <c r="AX791" s="858"/>
    </row>
    <row r="792" spans="1:50" ht="24.75" customHeight="1" x14ac:dyDescent="0.15">
      <c r="A792" s="656"/>
      <c r="B792" s="657"/>
      <c r="C792" s="657"/>
      <c r="D792" s="657"/>
      <c r="E792" s="657"/>
      <c r="F792" s="658"/>
      <c r="G792" s="618" t="s">
        <v>629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33" customHeight="1" x14ac:dyDescent="0.15">
      <c r="A794" s="656"/>
      <c r="B794" s="657"/>
      <c r="C794" s="657"/>
      <c r="D794" s="657"/>
      <c r="E794" s="657"/>
      <c r="F794" s="658"/>
      <c r="G794" s="693" t="s">
        <v>596</v>
      </c>
      <c r="H794" s="694"/>
      <c r="I794" s="694"/>
      <c r="J794" s="694"/>
      <c r="K794" s="695"/>
      <c r="L794" s="687" t="s">
        <v>597</v>
      </c>
      <c r="M794" s="688"/>
      <c r="N794" s="688"/>
      <c r="O794" s="688"/>
      <c r="P794" s="688"/>
      <c r="Q794" s="688"/>
      <c r="R794" s="688"/>
      <c r="S794" s="688"/>
      <c r="T794" s="688"/>
      <c r="U794" s="688"/>
      <c r="V794" s="688"/>
      <c r="W794" s="688"/>
      <c r="X794" s="689"/>
      <c r="Y794" s="413">
        <v>523.11</v>
      </c>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523.11</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57.75" customHeight="1" x14ac:dyDescent="0.15">
      <c r="A837" s="401">
        <v>1</v>
      </c>
      <c r="B837" s="401">
        <v>1</v>
      </c>
      <c r="C837" s="369" t="s">
        <v>598</v>
      </c>
      <c r="D837" s="369"/>
      <c r="E837" s="369"/>
      <c r="F837" s="369"/>
      <c r="G837" s="369"/>
      <c r="H837" s="369"/>
      <c r="I837" s="369"/>
      <c r="J837" s="370">
        <v>2122005000036</v>
      </c>
      <c r="K837" s="371"/>
      <c r="L837" s="371"/>
      <c r="M837" s="371"/>
      <c r="N837" s="371"/>
      <c r="O837" s="371"/>
      <c r="P837" s="388" t="s">
        <v>645</v>
      </c>
      <c r="Q837" s="372"/>
      <c r="R837" s="372"/>
      <c r="S837" s="372"/>
      <c r="T837" s="372"/>
      <c r="U837" s="372"/>
      <c r="V837" s="372"/>
      <c r="W837" s="372"/>
      <c r="X837" s="372"/>
      <c r="Y837" s="373">
        <v>1209.605</v>
      </c>
      <c r="Z837" s="374"/>
      <c r="AA837" s="374"/>
      <c r="AB837" s="375"/>
      <c r="AC837" s="383" t="s">
        <v>652</v>
      </c>
      <c r="AD837" s="384"/>
      <c r="AE837" s="384"/>
      <c r="AF837" s="384"/>
      <c r="AG837" s="384"/>
      <c r="AH837" s="385" t="s">
        <v>549</v>
      </c>
      <c r="AI837" s="386"/>
      <c r="AJ837" s="386"/>
      <c r="AK837" s="386"/>
      <c r="AL837" s="379" t="s">
        <v>549</v>
      </c>
      <c r="AM837" s="380"/>
      <c r="AN837" s="380"/>
      <c r="AO837" s="381"/>
      <c r="AP837" s="382" t="s">
        <v>549</v>
      </c>
      <c r="AQ837" s="382"/>
      <c r="AR837" s="382"/>
      <c r="AS837" s="382"/>
      <c r="AT837" s="382"/>
      <c r="AU837" s="382"/>
      <c r="AV837" s="382"/>
      <c r="AW837" s="382"/>
      <c r="AX837" s="382"/>
    </row>
    <row r="838" spans="1:50" ht="57.75" customHeight="1" x14ac:dyDescent="0.15">
      <c r="A838" s="401">
        <v>2</v>
      </c>
      <c r="B838" s="401">
        <v>1</v>
      </c>
      <c r="C838" s="369" t="s">
        <v>599</v>
      </c>
      <c r="D838" s="369"/>
      <c r="E838" s="369"/>
      <c r="F838" s="369"/>
      <c r="G838" s="369"/>
      <c r="H838" s="369"/>
      <c r="I838" s="369"/>
      <c r="J838" s="370">
        <v>6120005004697</v>
      </c>
      <c r="K838" s="371"/>
      <c r="L838" s="371"/>
      <c r="M838" s="371"/>
      <c r="N838" s="371"/>
      <c r="O838" s="371"/>
      <c r="P838" s="933" t="s">
        <v>608</v>
      </c>
      <c r="Q838" s="934"/>
      <c r="R838" s="934"/>
      <c r="S838" s="934"/>
      <c r="T838" s="934"/>
      <c r="U838" s="934"/>
      <c r="V838" s="934"/>
      <c r="W838" s="934"/>
      <c r="X838" s="935"/>
      <c r="Y838" s="373">
        <v>526.56799999999998</v>
      </c>
      <c r="Z838" s="374"/>
      <c r="AA838" s="374"/>
      <c r="AB838" s="375"/>
      <c r="AC838" s="383" t="s">
        <v>652</v>
      </c>
      <c r="AD838" s="384"/>
      <c r="AE838" s="384"/>
      <c r="AF838" s="384"/>
      <c r="AG838" s="384"/>
      <c r="AH838" s="385" t="s">
        <v>549</v>
      </c>
      <c r="AI838" s="386"/>
      <c r="AJ838" s="386"/>
      <c r="AK838" s="386"/>
      <c r="AL838" s="396" t="s">
        <v>549</v>
      </c>
      <c r="AM838" s="397"/>
      <c r="AN838" s="397"/>
      <c r="AO838" s="398"/>
      <c r="AP838" s="382" t="s">
        <v>549</v>
      </c>
      <c r="AQ838" s="382"/>
      <c r="AR838" s="382"/>
      <c r="AS838" s="382"/>
      <c r="AT838" s="382"/>
      <c r="AU838" s="382"/>
      <c r="AV838" s="382"/>
      <c r="AW838" s="382"/>
      <c r="AX838" s="382"/>
    </row>
    <row r="839" spans="1:50" ht="57.75" customHeight="1" x14ac:dyDescent="0.15">
      <c r="A839" s="401">
        <v>3</v>
      </c>
      <c r="B839" s="401">
        <v>1</v>
      </c>
      <c r="C839" s="387" t="s">
        <v>600</v>
      </c>
      <c r="D839" s="369"/>
      <c r="E839" s="369"/>
      <c r="F839" s="369"/>
      <c r="G839" s="369"/>
      <c r="H839" s="369"/>
      <c r="I839" s="369"/>
      <c r="J839" s="370">
        <v>2140005002208</v>
      </c>
      <c r="K839" s="371"/>
      <c r="L839" s="371"/>
      <c r="M839" s="371"/>
      <c r="N839" s="371"/>
      <c r="O839" s="371"/>
      <c r="P839" s="936" t="s">
        <v>608</v>
      </c>
      <c r="Q839" s="937"/>
      <c r="R839" s="937"/>
      <c r="S839" s="937"/>
      <c r="T839" s="937"/>
      <c r="U839" s="937"/>
      <c r="V839" s="937"/>
      <c r="W839" s="937"/>
      <c r="X839" s="938"/>
      <c r="Y839" s="373">
        <v>411.505</v>
      </c>
      <c r="Z839" s="374"/>
      <c r="AA839" s="374"/>
      <c r="AB839" s="375"/>
      <c r="AC839" s="383" t="s">
        <v>652</v>
      </c>
      <c r="AD839" s="384"/>
      <c r="AE839" s="384"/>
      <c r="AF839" s="384"/>
      <c r="AG839" s="384"/>
      <c r="AH839" s="377" t="s">
        <v>549</v>
      </c>
      <c r="AI839" s="378"/>
      <c r="AJ839" s="378"/>
      <c r="AK839" s="378"/>
      <c r="AL839" s="379" t="s">
        <v>549</v>
      </c>
      <c r="AM839" s="380"/>
      <c r="AN839" s="380"/>
      <c r="AO839" s="381"/>
      <c r="AP839" s="382" t="s">
        <v>549</v>
      </c>
      <c r="AQ839" s="382"/>
      <c r="AR839" s="382"/>
      <c r="AS839" s="382"/>
      <c r="AT839" s="382"/>
      <c r="AU839" s="382"/>
      <c r="AV839" s="382"/>
      <c r="AW839" s="382"/>
      <c r="AX839" s="382"/>
    </row>
    <row r="840" spans="1:50" ht="57.75" customHeight="1" x14ac:dyDescent="0.15">
      <c r="A840" s="401">
        <v>4</v>
      </c>
      <c r="B840" s="401">
        <v>1</v>
      </c>
      <c r="C840" s="387" t="s">
        <v>601</v>
      </c>
      <c r="D840" s="369"/>
      <c r="E840" s="369"/>
      <c r="F840" s="369"/>
      <c r="G840" s="369"/>
      <c r="H840" s="369"/>
      <c r="I840" s="369"/>
      <c r="J840" s="370">
        <v>8010005002330</v>
      </c>
      <c r="K840" s="371"/>
      <c r="L840" s="371"/>
      <c r="M840" s="371"/>
      <c r="N840" s="371"/>
      <c r="O840" s="371"/>
      <c r="P840" s="936" t="s">
        <v>608</v>
      </c>
      <c r="Q840" s="937"/>
      <c r="R840" s="937"/>
      <c r="S840" s="937"/>
      <c r="T840" s="937"/>
      <c r="U840" s="937"/>
      <c r="V840" s="937"/>
      <c r="W840" s="937"/>
      <c r="X840" s="938"/>
      <c r="Y840" s="373">
        <v>407.85700000000003</v>
      </c>
      <c r="Z840" s="374"/>
      <c r="AA840" s="374"/>
      <c r="AB840" s="375"/>
      <c r="AC840" s="383" t="s">
        <v>652</v>
      </c>
      <c r="AD840" s="384"/>
      <c r="AE840" s="384"/>
      <c r="AF840" s="384"/>
      <c r="AG840" s="384"/>
      <c r="AH840" s="377" t="s">
        <v>549</v>
      </c>
      <c r="AI840" s="378"/>
      <c r="AJ840" s="378"/>
      <c r="AK840" s="378"/>
      <c r="AL840" s="379" t="s">
        <v>549</v>
      </c>
      <c r="AM840" s="380"/>
      <c r="AN840" s="380"/>
      <c r="AO840" s="381"/>
      <c r="AP840" s="382" t="s">
        <v>549</v>
      </c>
      <c r="AQ840" s="382"/>
      <c r="AR840" s="382"/>
      <c r="AS840" s="382"/>
      <c r="AT840" s="382"/>
      <c r="AU840" s="382"/>
      <c r="AV840" s="382"/>
      <c r="AW840" s="382"/>
      <c r="AX840" s="382"/>
    </row>
    <row r="841" spans="1:50" ht="57.75" customHeight="1" x14ac:dyDescent="0.15">
      <c r="A841" s="401">
        <v>5</v>
      </c>
      <c r="B841" s="401">
        <v>1</v>
      </c>
      <c r="C841" s="369" t="s">
        <v>602</v>
      </c>
      <c r="D841" s="369"/>
      <c r="E841" s="369"/>
      <c r="F841" s="369"/>
      <c r="G841" s="369"/>
      <c r="H841" s="369"/>
      <c r="I841" s="369"/>
      <c r="J841" s="370">
        <v>5012405000916</v>
      </c>
      <c r="K841" s="371"/>
      <c r="L841" s="371"/>
      <c r="M841" s="371"/>
      <c r="N841" s="371"/>
      <c r="O841" s="371"/>
      <c r="P841" s="933" t="s">
        <v>608</v>
      </c>
      <c r="Q841" s="934"/>
      <c r="R841" s="934"/>
      <c r="S841" s="934"/>
      <c r="T841" s="934"/>
      <c r="U841" s="934"/>
      <c r="V841" s="934"/>
      <c r="W841" s="934"/>
      <c r="X841" s="935"/>
      <c r="Y841" s="373">
        <v>313.75099999999998</v>
      </c>
      <c r="Z841" s="374"/>
      <c r="AA841" s="374"/>
      <c r="AB841" s="375"/>
      <c r="AC841" s="383" t="s">
        <v>652</v>
      </c>
      <c r="AD841" s="384"/>
      <c r="AE841" s="384"/>
      <c r="AF841" s="384"/>
      <c r="AG841" s="384"/>
      <c r="AH841" s="377" t="s">
        <v>549</v>
      </c>
      <c r="AI841" s="378"/>
      <c r="AJ841" s="378"/>
      <c r="AK841" s="378"/>
      <c r="AL841" s="379" t="s">
        <v>549</v>
      </c>
      <c r="AM841" s="380"/>
      <c r="AN841" s="380"/>
      <c r="AO841" s="381"/>
      <c r="AP841" s="382" t="s">
        <v>549</v>
      </c>
      <c r="AQ841" s="382"/>
      <c r="AR841" s="382"/>
      <c r="AS841" s="382"/>
      <c r="AT841" s="382"/>
      <c r="AU841" s="382"/>
      <c r="AV841" s="382"/>
      <c r="AW841" s="382"/>
      <c r="AX841" s="382"/>
    </row>
    <row r="842" spans="1:50" ht="57.75" customHeight="1" x14ac:dyDescent="0.15">
      <c r="A842" s="401">
        <v>6</v>
      </c>
      <c r="B842" s="401">
        <v>1</v>
      </c>
      <c r="C842" s="369" t="s">
        <v>603</v>
      </c>
      <c r="D842" s="369"/>
      <c r="E842" s="369"/>
      <c r="F842" s="369"/>
      <c r="G842" s="369"/>
      <c r="H842" s="369"/>
      <c r="I842" s="369"/>
      <c r="J842" s="370">
        <v>1011005000371</v>
      </c>
      <c r="K842" s="371"/>
      <c r="L842" s="371"/>
      <c r="M842" s="371"/>
      <c r="N842" s="371"/>
      <c r="O842" s="371"/>
      <c r="P842" s="933" t="s">
        <v>608</v>
      </c>
      <c r="Q842" s="934"/>
      <c r="R842" s="934"/>
      <c r="S842" s="934"/>
      <c r="T842" s="934"/>
      <c r="U842" s="934"/>
      <c r="V842" s="934"/>
      <c r="W842" s="934"/>
      <c r="X842" s="935"/>
      <c r="Y842" s="373">
        <v>303.887</v>
      </c>
      <c r="Z842" s="374"/>
      <c r="AA842" s="374"/>
      <c r="AB842" s="375"/>
      <c r="AC842" s="383" t="s">
        <v>652</v>
      </c>
      <c r="AD842" s="384"/>
      <c r="AE842" s="384"/>
      <c r="AF842" s="384"/>
      <c r="AG842" s="384"/>
      <c r="AH842" s="377" t="s">
        <v>549</v>
      </c>
      <c r="AI842" s="378"/>
      <c r="AJ842" s="378"/>
      <c r="AK842" s="378"/>
      <c r="AL842" s="379" t="s">
        <v>549</v>
      </c>
      <c r="AM842" s="380"/>
      <c r="AN842" s="380"/>
      <c r="AO842" s="381"/>
      <c r="AP842" s="382" t="s">
        <v>549</v>
      </c>
      <c r="AQ842" s="382"/>
      <c r="AR842" s="382"/>
      <c r="AS842" s="382"/>
      <c r="AT842" s="382"/>
      <c r="AU842" s="382"/>
      <c r="AV842" s="382"/>
      <c r="AW842" s="382"/>
      <c r="AX842" s="382"/>
    </row>
    <row r="843" spans="1:50" ht="57.75" customHeight="1" x14ac:dyDescent="0.15">
      <c r="A843" s="401">
        <v>7</v>
      </c>
      <c r="B843" s="401">
        <v>1</v>
      </c>
      <c r="C843" s="369" t="s">
        <v>604</v>
      </c>
      <c r="D843" s="369"/>
      <c r="E843" s="369"/>
      <c r="F843" s="369"/>
      <c r="G843" s="369"/>
      <c r="H843" s="369"/>
      <c r="I843" s="369"/>
      <c r="J843" s="370">
        <v>7130005004258</v>
      </c>
      <c r="K843" s="371"/>
      <c r="L843" s="371"/>
      <c r="M843" s="371"/>
      <c r="N843" s="371"/>
      <c r="O843" s="371"/>
      <c r="P843" s="933" t="s">
        <v>608</v>
      </c>
      <c r="Q843" s="934"/>
      <c r="R843" s="934"/>
      <c r="S843" s="934"/>
      <c r="T843" s="934"/>
      <c r="U843" s="934"/>
      <c r="V843" s="934"/>
      <c r="W843" s="934"/>
      <c r="X843" s="935"/>
      <c r="Y843" s="373">
        <v>301.66500000000002</v>
      </c>
      <c r="Z843" s="374"/>
      <c r="AA843" s="374"/>
      <c r="AB843" s="375"/>
      <c r="AC843" s="383" t="s">
        <v>652</v>
      </c>
      <c r="AD843" s="384"/>
      <c r="AE843" s="384"/>
      <c r="AF843" s="384"/>
      <c r="AG843" s="384"/>
      <c r="AH843" s="377" t="s">
        <v>549</v>
      </c>
      <c r="AI843" s="378"/>
      <c r="AJ843" s="378"/>
      <c r="AK843" s="378"/>
      <c r="AL843" s="379" t="s">
        <v>549</v>
      </c>
      <c r="AM843" s="380"/>
      <c r="AN843" s="380"/>
      <c r="AO843" s="381"/>
      <c r="AP843" s="382" t="s">
        <v>549</v>
      </c>
      <c r="AQ843" s="382"/>
      <c r="AR843" s="382"/>
      <c r="AS843" s="382"/>
      <c r="AT843" s="382"/>
      <c r="AU843" s="382"/>
      <c r="AV843" s="382"/>
      <c r="AW843" s="382"/>
      <c r="AX843" s="382"/>
    </row>
    <row r="844" spans="1:50" ht="57.75" customHeight="1" x14ac:dyDescent="0.15">
      <c r="A844" s="401">
        <v>8</v>
      </c>
      <c r="B844" s="401">
        <v>1</v>
      </c>
      <c r="C844" s="369" t="s">
        <v>605</v>
      </c>
      <c r="D844" s="369"/>
      <c r="E844" s="369"/>
      <c r="F844" s="369"/>
      <c r="G844" s="369"/>
      <c r="H844" s="369"/>
      <c r="I844" s="369"/>
      <c r="J844" s="370">
        <v>5010005002317</v>
      </c>
      <c r="K844" s="371"/>
      <c r="L844" s="371"/>
      <c r="M844" s="371"/>
      <c r="N844" s="371"/>
      <c r="O844" s="371"/>
      <c r="P844" s="933" t="s">
        <v>608</v>
      </c>
      <c r="Q844" s="934"/>
      <c r="R844" s="934"/>
      <c r="S844" s="934"/>
      <c r="T844" s="934"/>
      <c r="U844" s="934"/>
      <c r="V844" s="934"/>
      <c r="W844" s="934"/>
      <c r="X844" s="935"/>
      <c r="Y844" s="373">
        <v>273.47500000000002</v>
      </c>
      <c r="Z844" s="374"/>
      <c r="AA844" s="374"/>
      <c r="AB844" s="375"/>
      <c r="AC844" s="383" t="s">
        <v>652</v>
      </c>
      <c r="AD844" s="384"/>
      <c r="AE844" s="384"/>
      <c r="AF844" s="384"/>
      <c r="AG844" s="384"/>
      <c r="AH844" s="377" t="s">
        <v>549</v>
      </c>
      <c r="AI844" s="378"/>
      <c r="AJ844" s="378"/>
      <c r="AK844" s="378"/>
      <c r="AL844" s="379" t="s">
        <v>549</v>
      </c>
      <c r="AM844" s="380"/>
      <c r="AN844" s="380"/>
      <c r="AO844" s="381"/>
      <c r="AP844" s="382" t="s">
        <v>549</v>
      </c>
      <c r="AQ844" s="382"/>
      <c r="AR844" s="382"/>
      <c r="AS844" s="382"/>
      <c r="AT844" s="382"/>
      <c r="AU844" s="382"/>
      <c r="AV844" s="382"/>
      <c r="AW844" s="382"/>
      <c r="AX844" s="382"/>
    </row>
    <row r="845" spans="1:50" ht="57.75" customHeight="1" x14ac:dyDescent="0.15">
      <c r="A845" s="401">
        <v>9</v>
      </c>
      <c r="B845" s="401">
        <v>1</v>
      </c>
      <c r="C845" s="369" t="s">
        <v>606</v>
      </c>
      <c r="D845" s="369"/>
      <c r="E845" s="369"/>
      <c r="F845" s="369"/>
      <c r="G845" s="369"/>
      <c r="H845" s="369"/>
      <c r="I845" s="369"/>
      <c r="J845" s="370">
        <v>7013305000426</v>
      </c>
      <c r="K845" s="371"/>
      <c r="L845" s="371"/>
      <c r="M845" s="371"/>
      <c r="N845" s="371"/>
      <c r="O845" s="371"/>
      <c r="P845" s="933" t="s">
        <v>608</v>
      </c>
      <c r="Q845" s="934"/>
      <c r="R845" s="934"/>
      <c r="S845" s="934"/>
      <c r="T845" s="934"/>
      <c r="U845" s="934"/>
      <c r="V845" s="934"/>
      <c r="W845" s="934"/>
      <c r="X845" s="935"/>
      <c r="Y845" s="373">
        <v>252.96</v>
      </c>
      <c r="Z845" s="374"/>
      <c r="AA845" s="374"/>
      <c r="AB845" s="375"/>
      <c r="AC845" s="383" t="s">
        <v>652</v>
      </c>
      <c r="AD845" s="384"/>
      <c r="AE845" s="384"/>
      <c r="AF845" s="384"/>
      <c r="AG845" s="384"/>
      <c r="AH845" s="377" t="s">
        <v>549</v>
      </c>
      <c r="AI845" s="378"/>
      <c r="AJ845" s="378"/>
      <c r="AK845" s="378"/>
      <c r="AL845" s="379" t="s">
        <v>549</v>
      </c>
      <c r="AM845" s="380"/>
      <c r="AN845" s="380"/>
      <c r="AO845" s="381"/>
      <c r="AP845" s="382" t="s">
        <v>549</v>
      </c>
      <c r="AQ845" s="382"/>
      <c r="AR845" s="382"/>
      <c r="AS845" s="382"/>
      <c r="AT845" s="382"/>
      <c r="AU845" s="382"/>
      <c r="AV845" s="382"/>
      <c r="AW845" s="382"/>
      <c r="AX845" s="382"/>
    </row>
    <row r="846" spans="1:50" ht="57.75" customHeight="1" x14ac:dyDescent="0.15">
      <c r="A846" s="401">
        <v>10</v>
      </c>
      <c r="B846" s="401">
        <v>1</v>
      </c>
      <c r="C846" s="369" t="s">
        <v>607</v>
      </c>
      <c r="D846" s="369"/>
      <c r="E846" s="369"/>
      <c r="F846" s="369"/>
      <c r="G846" s="369"/>
      <c r="H846" s="369"/>
      <c r="I846" s="369"/>
      <c r="J846" s="370">
        <v>9140005010897</v>
      </c>
      <c r="K846" s="371"/>
      <c r="L846" s="371"/>
      <c r="M846" s="371"/>
      <c r="N846" s="371"/>
      <c r="O846" s="371"/>
      <c r="P846" s="933" t="s">
        <v>608</v>
      </c>
      <c r="Q846" s="934"/>
      <c r="R846" s="934"/>
      <c r="S846" s="934"/>
      <c r="T846" s="934"/>
      <c r="U846" s="934"/>
      <c r="V846" s="934"/>
      <c r="W846" s="934"/>
      <c r="X846" s="935"/>
      <c r="Y846" s="373">
        <v>238.971</v>
      </c>
      <c r="Z846" s="374"/>
      <c r="AA846" s="374"/>
      <c r="AB846" s="375"/>
      <c r="AC846" s="383" t="s">
        <v>652</v>
      </c>
      <c r="AD846" s="384"/>
      <c r="AE846" s="384"/>
      <c r="AF846" s="384"/>
      <c r="AG846" s="384"/>
      <c r="AH846" s="377" t="s">
        <v>549</v>
      </c>
      <c r="AI846" s="378"/>
      <c r="AJ846" s="378"/>
      <c r="AK846" s="378"/>
      <c r="AL846" s="379" t="s">
        <v>549</v>
      </c>
      <c r="AM846" s="380"/>
      <c r="AN846" s="380"/>
      <c r="AO846" s="381"/>
      <c r="AP846" s="382" t="s">
        <v>549</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933"/>
      <c r="Q847" s="934"/>
      <c r="R847" s="934"/>
      <c r="S847" s="934"/>
      <c r="T847" s="934"/>
      <c r="U847" s="934"/>
      <c r="V847" s="934"/>
      <c r="W847" s="934"/>
      <c r="X847" s="935"/>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933"/>
      <c r="Q848" s="934"/>
      <c r="R848" s="934"/>
      <c r="S848" s="934"/>
      <c r="T848" s="934"/>
      <c r="U848" s="934"/>
      <c r="V848" s="934"/>
      <c r="W848" s="934"/>
      <c r="X848" s="935"/>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933"/>
      <c r="Q849" s="934"/>
      <c r="R849" s="934"/>
      <c r="S849" s="934"/>
      <c r="T849" s="934"/>
      <c r="U849" s="934"/>
      <c r="V849" s="934"/>
      <c r="W849" s="934"/>
      <c r="X849" s="935"/>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933"/>
      <c r="Q850" s="934"/>
      <c r="R850" s="934"/>
      <c r="S850" s="934"/>
      <c r="T850" s="934"/>
      <c r="U850" s="934"/>
      <c r="V850" s="934"/>
      <c r="W850" s="934"/>
      <c r="X850" s="935"/>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933"/>
      <c r="Q851" s="934"/>
      <c r="R851" s="934"/>
      <c r="S851" s="934"/>
      <c r="T851" s="934"/>
      <c r="U851" s="934"/>
      <c r="V851" s="934"/>
      <c r="W851" s="934"/>
      <c r="X851" s="935"/>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933"/>
      <c r="Q852" s="934"/>
      <c r="R852" s="934"/>
      <c r="S852" s="934"/>
      <c r="T852" s="934"/>
      <c r="U852" s="934"/>
      <c r="V852" s="934"/>
      <c r="W852" s="934"/>
      <c r="X852" s="935"/>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933"/>
      <c r="Q853" s="934"/>
      <c r="R853" s="934"/>
      <c r="S853" s="934"/>
      <c r="T853" s="934"/>
      <c r="U853" s="934"/>
      <c r="V853" s="934"/>
      <c r="W853" s="934"/>
      <c r="X853" s="935"/>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933"/>
      <c r="Q854" s="934"/>
      <c r="R854" s="934"/>
      <c r="S854" s="934"/>
      <c r="T854" s="934"/>
      <c r="U854" s="934"/>
      <c r="V854" s="934"/>
      <c r="W854" s="934"/>
      <c r="X854" s="935"/>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933"/>
      <c r="Q855" s="934"/>
      <c r="R855" s="934"/>
      <c r="S855" s="934"/>
      <c r="T855" s="934"/>
      <c r="U855" s="934"/>
      <c r="V855" s="934"/>
      <c r="W855" s="934"/>
      <c r="X855" s="935"/>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933"/>
      <c r="Q856" s="934"/>
      <c r="R856" s="934"/>
      <c r="S856" s="934"/>
      <c r="T856" s="934"/>
      <c r="U856" s="934"/>
      <c r="V856" s="934"/>
      <c r="W856" s="934"/>
      <c r="X856" s="935"/>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933"/>
      <c r="Q857" s="934"/>
      <c r="R857" s="934"/>
      <c r="S857" s="934"/>
      <c r="T857" s="934"/>
      <c r="U857" s="934"/>
      <c r="V857" s="934"/>
      <c r="W857" s="934"/>
      <c r="X857" s="935"/>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933"/>
      <c r="Q858" s="934"/>
      <c r="R858" s="934"/>
      <c r="S858" s="934"/>
      <c r="T858" s="934"/>
      <c r="U858" s="934"/>
      <c r="V858" s="934"/>
      <c r="W858" s="934"/>
      <c r="X858" s="935"/>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933"/>
      <c r="Q859" s="934"/>
      <c r="R859" s="934"/>
      <c r="S859" s="934"/>
      <c r="T859" s="934"/>
      <c r="U859" s="934"/>
      <c r="V859" s="934"/>
      <c r="W859" s="934"/>
      <c r="X859" s="935"/>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933"/>
      <c r="Q860" s="934"/>
      <c r="R860" s="934"/>
      <c r="S860" s="934"/>
      <c r="T860" s="934"/>
      <c r="U860" s="934"/>
      <c r="V860" s="934"/>
      <c r="W860" s="934"/>
      <c r="X860" s="935"/>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933"/>
      <c r="Q861" s="934"/>
      <c r="R861" s="934"/>
      <c r="S861" s="934"/>
      <c r="T861" s="934"/>
      <c r="U861" s="934"/>
      <c r="V861" s="934"/>
      <c r="W861" s="934"/>
      <c r="X861" s="935"/>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933"/>
      <c r="Q862" s="934"/>
      <c r="R862" s="934"/>
      <c r="S862" s="934"/>
      <c r="T862" s="934"/>
      <c r="U862" s="934"/>
      <c r="V862" s="934"/>
      <c r="W862" s="934"/>
      <c r="X862" s="935"/>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933"/>
      <c r="Q863" s="934"/>
      <c r="R863" s="934"/>
      <c r="S863" s="934"/>
      <c r="T863" s="934"/>
      <c r="U863" s="934"/>
      <c r="V863" s="934"/>
      <c r="W863" s="934"/>
      <c r="X863" s="935"/>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933"/>
      <c r="Q864" s="934"/>
      <c r="R864" s="934"/>
      <c r="S864" s="934"/>
      <c r="T864" s="934"/>
      <c r="U864" s="934"/>
      <c r="V864" s="934"/>
      <c r="W864" s="934"/>
      <c r="X864" s="935"/>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933"/>
      <c r="Q865" s="934"/>
      <c r="R865" s="934"/>
      <c r="S865" s="934"/>
      <c r="T865" s="934"/>
      <c r="U865" s="934"/>
      <c r="V865" s="934"/>
      <c r="W865" s="934"/>
      <c r="X865" s="935"/>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933"/>
      <c r="Q866" s="934"/>
      <c r="R866" s="934"/>
      <c r="S866" s="934"/>
      <c r="T866" s="934"/>
      <c r="U866" s="934"/>
      <c r="V866" s="934"/>
      <c r="W866" s="934"/>
      <c r="X866" s="935"/>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57.75" customHeight="1" x14ac:dyDescent="0.15">
      <c r="A870" s="401">
        <v>1</v>
      </c>
      <c r="B870" s="401">
        <v>1</v>
      </c>
      <c r="C870" s="369" t="s">
        <v>615</v>
      </c>
      <c r="D870" s="369"/>
      <c r="E870" s="369"/>
      <c r="F870" s="369"/>
      <c r="G870" s="369"/>
      <c r="H870" s="369"/>
      <c r="I870" s="369"/>
      <c r="J870" s="370">
        <v>4180005002235</v>
      </c>
      <c r="K870" s="371"/>
      <c r="L870" s="371"/>
      <c r="M870" s="371"/>
      <c r="N870" s="371"/>
      <c r="O870" s="371"/>
      <c r="P870" s="388" t="s">
        <v>644</v>
      </c>
      <c r="Q870" s="372"/>
      <c r="R870" s="372"/>
      <c r="S870" s="372"/>
      <c r="T870" s="372"/>
      <c r="U870" s="372"/>
      <c r="V870" s="372"/>
      <c r="W870" s="372"/>
      <c r="X870" s="372"/>
      <c r="Y870" s="373">
        <v>55.7</v>
      </c>
      <c r="Z870" s="374"/>
      <c r="AA870" s="374"/>
      <c r="AB870" s="375"/>
      <c r="AC870" s="383" t="s">
        <v>652</v>
      </c>
      <c r="AD870" s="384"/>
      <c r="AE870" s="384"/>
      <c r="AF870" s="384"/>
      <c r="AG870" s="384"/>
      <c r="AH870" s="385" t="s">
        <v>549</v>
      </c>
      <c r="AI870" s="386"/>
      <c r="AJ870" s="386"/>
      <c r="AK870" s="386"/>
      <c r="AL870" s="379" t="s">
        <v>549</v>
      </c>
      <c r="AM870" s="380"/>
      <c r="AN870" s="380"/>
      <c r="AO870" s="381"/>
      <c r="AP870" s="382" t="s">
        <v>549</v>
      </c>
      <c r="AQ870" s="382"/>
      <c r="AR870" s="382"/>
      <c r="AS870" s="382"/>
      <c r="AT870" s="382"/>
      <c r="AU870" s="382"/>
      <c r="AV870" s="382"/>
      <c r="AW870" s="382"/>
      <c r="AX870" s="382"/>
    </row>
    <row r="871" spans="1:50" ht="57.75" customHeight="1" x14ac:dyDescent="0.15">
      <c r="A871" s="401">
        <v>2</v>
      </c>
      <c r="B871" s="401">
        <v>1</v>
      </c>
      <c r="C871" s="369" t="s">
        <v>616</v>
      </c>
      <c r="D871" s="369"/>
      <c r="E871" s="369"/>
      <c r="F871" s="369"/>
      <c r="G871" s="369"/>
      <c r="H871" s="369"/>
      <c r="I871" s="369"/>
      <c r="J871" s="370">
        <v>4220005001942</v>
      </c>
      <c r="K871" s="371"/>
      <c r="L871" s="371"/>
      <c r="M871" s="371"/>
      <c r="N871" s="371"/>
      <c r="O871" s="371"/>
      <c r="P871" s="372" t="s">
        <v>608</v>
      </c>
      <c r="Q871" s="372"/>
      <c r="R871" s="372"/>
      <c r="S871" s="372"/>
      <c r="T871" s="372"/>
      <c r="U871" s="372"/>
      <c r="V871" s="372"/>
      <c r="W871" s="372"/>
      <c r="X871" s="372"/>
      <c r="Y871" s="373">
        <v>40.5</v>
      </c>
      <c r="Z871" s="374"/>
      <c r="AA871" s="374"/>
      <c r="AB871" s="375"/>
      <c r="AC871" s="383" t="s">
        <v>652</v>
      </c>
      <c r="AD871" s="384"/>
      <c r="AE871" s="384"/>
      <c r="AF871" s="384"/>
      <c r="AG871" s="384"/>
      <c r="AH871" s="385" t="s">
        <v>549</v>
      </c>
      <c r="AI871" s="386"/>
      <c r="AJ871" s="386"/>
      <c r="AK871" s="386"/>
      <c r="AL871" s="396" t="s">
        <v>549</v>
      </c>
      <c r="AM871" s="397"/>
      <c r="AN871" s="397"/>
      <c r="AO871" s="398"/>
      <c r="AP871" s="382" t="s">
        <v>549</v>
      </c>
      <c r="AQ871" s="382"/>
      <c r="AR871" s="382"/>
      <c r="AS871" s="382"/>
      <c r="AT871" s="382"/>
      <c r="AU871" s="382"/>
      <c r="AV871" s="382"/>
      <c r="AW871" s="382"/>
      <c r="AX871" s="382"/>
    </row>
    <row r="872" spans="1:50" ht="57.75" customHeight="1" x14ac:dyDescent="0.15">
      <c r="A872" s="401">
        <v>3</v>
      </c>
      <c r="B872" s="401">
        <v>1</v>
      </c>
      <c r="C872" s="387" t="s">
        <v>617</v>
      </c>
      <c r="D872" s="369"/>
      <c r="E872" s="369"/>
      <c r="F872" s="369"/>
      <c r="G872" s="369"/>
      <c r="H872" s="369"/>
      <c r="I872" s="369"/>
      <c r="J872" s="370">
        <v>2240005001505</v>
      </c>
      <c r="K872" s="371"/>
      <c r="L872" s="371"/>
      <c r="M872" s="371"/>
      <c r="N872" s="371"/>
      <c r="O872" s="371"/>
      <c r="P872" s="388" t="s">
        <v>608</v>
      </c>
      <c r="Q872" s="372"/>
      <c r="R872" s="372"/>
      <c r="S872" s="372"/>
      <c r="T872" s="372"/>
      <c r="U872" s="372"/>
      <c r="V872" s="372"/>
      <c r="W872" s="372"/>
      <c r="X872" s="372"/>
      <c r="Y872" s="373">
        <v>35.700000000000003</v>
      </c>
      <c r="Z872" s="374"/>
      <c r="AA872" s="374"/>
      <c r="AB872" s="375"/>
      <c r="AC872" s="383" t="s">
        <v>652</v>
      </c>
      <c r="AD872" s="384"/>
      <c r="AE872" s="384"/>
      <c r="AF872" s="384"/>
      <c r="AG872" s="384"/>
      <c r="AH872" s="377" t="s">
        <v>549</v>
      </c>
      <c r="AI872" s="378"/>
      <c r="AJ872" s="378"/>
      <c r="AK872" s="378"/>
      <c r="AL872" s="379" t="s">
        <v>549</v>
      </c>
      <c r="AM872" s="380"/>
      <c r="AN872" s="380"/>
      <c r="AO872" s="381"/>
      <c r="AP872" s="382" t="s">
        <v>549</v>
      </c>
      <c r="AQ872" s="382"/>
      <c r="AR872" s="382"/>
      <c r="AS872" s="382"/>
      <c r="AT872" s="382"/>
      <c r="AU872" s="382"/>
      <c r="AV872" s="382"/>
      <c r="AW872" s="382"/>
      <c r="AX872" s="382"/>
    </row>
    <row r="873" spans="1:50" ht="57.75" customHeight="1" x14ac:dyDescent="0.15">
      <c r="A873" s="401">
        <v>4</v>
      </c>
      <c r="B873" s="401">
        <v>1</v>
      </c>
      <c r="C873" s="387" t="s">
        <v>618</v>
      </c>
      <c r="D873" s="369"/>
      <c r="E873" s="369"/>
      <c r="F873" s="369"/>
      <c r="G873" s="369"/>
      <c r="H873" s="369"/>
      <c r="I873" s="369"/>
      <c r="J873" s="370">
        <v>3120005004717</v>
      </c>
      <c r="K873" s="371"/>
      <c r="L873" s="371"/>
      <c r="M873" s="371"/>
      <c r="N873" s="371"/>
      <c r="O873" s="371"/>
      <c r="P873" s="388" t="s">
        <v>608</v>
      </c>
      <c r="Q873" s="372"/>
      <c r="R873" s="372"/>
      <c r="S873" s="372"/>
      <c r="T873" s="372"/>
      <c r="U873" s="372"/>
      <c r="V873" s="372"/>
      <c r="W873" s="372"/>
      <c r="X873" s="372"/>
      <c r="Y873" s="373">
        <v>13.5</v>
      </c>
      <c r="Z873" s="374"/>
      <c r="AA873" s="374"/>
      <c r="AB873" s="375"/>
      <c r="AC873" s="383" t="s">
        <v>652</v>
      </c>
      <c r="AD873" s="384"/>
      <c r="AE873" s="384"/>
      <c r="AF873" s="384"/>
      <c r="AG873" s="384"/>
      <c r="AH873" s="377" t="s">
        <v>549</v>
      </c>
      <c r="AI873" s="378"/>
      <c r="AJ873" s="378"/>
      <c r="AK873" s="378"/>
      <c r="AL873" s="379" t="s">
        <v>549</v>
      </c>
      <c r="AM873" s="380"/>
      <c r="AN873" s="380"/>
      <c r="AO873" s="381"/>
      <c r="AP873" s="382" t="s">
        <v>549</v>
      </c>
      <c r="AQ873" s="382"/>
      <c r="AR873" s="382"/>
      <c r="AS873" s="382"/>
      <c r="AT873" s="382"/>
      <c r="AU873" s="382"/>
      <c r="AV873" s="382"/>
      <c r="AW873" s="382"/>
      <c r="AX873" s="382"/>
    </row>
    <row r="874" spans="1:50" ht="57.75" customHeight="1" x14ac:dyDescent="0.15">
      <c r="A874" s="401">
        <v>5</v>
      </c>
      <c r="B874" s="401">
        <v>1</v>
      </c>
      <c r="C874" s="369" t="s">
        <v>619</v>
      </c>
      <c r="D874" s="369"/>
      <c r="E874" s="369"/>
      <c r="F874" s="369"/>
      <c r="G874" s="369"/>
      <c r="H874" s="369"/>
      <c r="I874" s="369"/>
      <c r="J874" s="370">
        <v>4370005001390</v>
      </c>
      <c r="K874" s="371"/>
      <c r="L874" s="371"/>
      <c r="M874" s="371"/>
      <c r="N874" s="371"/>
      <c r="O874" s="371"/>
      <c r="P874" s="372" t="s">
        <v>608</v>
      </c>
      <c r="Q874" s="372"/>
      <c r="R874" s="372"/>
      <c r="S874" s="372"/>
      <c r="T874" s="372"/>
      <c r="U874" s="372"/>
      <c r="V874" s="372"/>
      <c r="W874" s="372"/>
      <c r="X874" s="372"/>
      <c r="Y874" s="373">
        <v>23.5</v>
      </c>
      <c r="Z874" s="374"/>
      <c r="AA874" s="374"/>
      <c r="AB874" s="375"/>
      <c r="AC874" s="383" t="s">
        <v>652</v>
      </c>
      <c r="AD874" s="384"/>
      <c r="AE874" s="384"/>
      <c r="AF874" s="384"/>
      <c r="AG874" s="384"/>
      <c r="AH874" s="377" t="s">
        <v>549</v>
      </c>
      <c r="AI874" s="378"/>
      <c r="AJ874" s="378"/>
      <c r="AK874" s="378"/>
      <c r="AL874" s="379" t="s">
        <v>549</v>
      </c>
      <c r="AM874" s="380"/>
      <c r="AN874" s="380"/>
      <c r="AO874" s="381"/>
      <c r="AP874" s="382" t="s">
        <v>549</v>
      </c>
      <c r="AQ874" s="382"/>
      <c r="AR874" s="382"/>
      <c r="AS874" s="382"/>
      <c r="AT874" s="382"/>
      <c r="AU874" s="382"/>
      <c r="AV874" s="382"/>
      <c r="AW874" s="382"/>
      <c r="AX874" s="382"/>
    </row>
    <row r="875" spans="1:50" ht="57.75" customHeight="1" x14ac:dyDescent="0.15">
      <c r="A875" s="401">
        <v>6</v>
      </c>
      <c r="B875" s="401">
        <v>1</v>
      </c>
      <c r="C875" s="369" t="s">
        <v>620</v>
      </c>
      <c r="D875" s="369"/>
      <c r="E875" s="369"/>
      <c r="F875" s="369"/>
      <c r="G875" s="369"/>
      <c r="H875" s="369"/>
      <c r="I875" s="369"/>
      <c r="J875" s="370">
        <v>8130005014545</v>
      </c>
      <c r="K875" s="371"/>
      <c r="L875" s="371"/>
      <c r="M875" s="371"/>
      <c r="N875" s="371"/>
      <c r="O875" s="371"/>
      <c r="P875" s="372" t="s">
        <v>608</v>
      </c>
      <c r="Q875" s="372"/>
      <c r="R875" s="372"/>
      <c r="S875" s="372"/>
      <c r="T875" s="372"/>
      <c r="U875" s="372"/>
      <c r="V875" s="372"/>
      <c r="W875" s="372"/>
      <c r="X875" s="372"/>
      <c r="Y875" s="373">
        <v>14.2</v>
      </c>
      <c r="Z875" s="374"/>
      <c r="AA875" s="374"/>
      <c r="AB875" s="375"/>
      <c r="AC875" s="383" t="s">
        <v>652</v>
      </c>
      <c r="AD875" s="384"/>
      <c r="AE875" s="384"/>
      <c r="AF875" s="384"/>
      <c r="AG875" s="384"/>
      <c r="AH875" s="377" t="s">
        <v>549</v>
      </c>
      <c r="AI875" s="378"/>
      <c r="AJ875" s="378"/>
      <c r="AK875" s="378"/>
      <c r="AL875" s="379" t="s">
        <v>549</v>
      </c>
      <c r="AM875" s="380"/>
      <c r="AN875" s="380"/>
      <c r="AO875" s="381"/>
      <c r="AP875" s="382" t="s">
        <v>549</v>
      </c>
      <c r="AQ875" s="382"/>
      <c r="AR875" s="382"/>
      <c r="AS875" s="382"/>
      <c r="AT875" s="382"/>
      <c r="AU875" s="382"/>
      <c r="AV875" s="382"/>
      <c r="AW875" s="382"/>
      <c r="AX875" s="382"/>
    </row>
    <row r="876" spans="1:50" ht="57.75" customHeight="1" x14ac:dyDescent="0.15">
      <c r="A876" s="401">
        <v>7</v>
      </c>
      <c r="B876" s="401">
        <v>1</v>
      </c>
      <c r="C876" s="369" t="s">
        <v>621</v>
      </c>
      <c r="D876" s="369"/>
      <c r="E876" s="369"/>
      <c r="F876" s="369"/>
      <c r="G876" s="369"/>
      <c r="H876" s="369"/>
      <c r="I876" s="369"/>
      <c r="J876" s="370">
        <v>9130005007498</v>
      </c>
      <c r="K876" s="371"/>
      <c r="L876" s="371"/>
      <c r="M876" s="371"/>
      <c r="N876" s="371"/>
      <c r="O876" s="371"/>
      <c r="P876" s="372" t="s">
        <v>608</v>
      </c>
      <c r="Q876" s="372"/>
      <c r="R876" s="372"/>
      <c r="S876" s="372"/>
      <c r="T876" s="372"/>
      <c r="U876" s="372"/>
      <c r="V876" s="372"/>
      <c r="W876" s="372"/>
      <c r="X876" s="372"/>
      <c r="Y876" s="373">
        <v>20.7</v>
      </c>
      <c r="Z876" s="374"/>
      <c r="AA876" s="374"/>
      <c r="AB876" s="375"/>
      <c r="AC876" s="383" t="s">
        <v>652</v>
      </c>
      <c r="AD876" s="384"/>
      <c r="AE876" s="384"/>
      <c r="AF876" s="384"/>
      <c r="AG876" s="384"/>
      <c r="AH876" s="377" t="s">
        <v>549</v>
      </c>
      <c r="AI876" s="378"/>
      <c r="AJ876" s="378"/>
      <c r="AK876" s="378"/>
      <c r="AL876" s="379" t="s">
        <v>549</v>
      </c>
      <c r="AM876" s="380"/>
      <c r="AN876" s="380"/>
      <c r="AO876" s="381"/>
      <c r="AP876" s="382" t="s">
        <v>549</v>
      </c>
      <c r="AQ876" s="382"/>
      <c r="AR876" s="382"/>
      <c r="AS876" s="382"/>
      <c r="AT876" s="382"/>
      <c r="AU876" s="382"/>
      <c r="AV876" s="382"/>
      <c r="AW876" s="382"/>
      <c r="AX876" s="382"/>
    </row>
    <row r="877" spans="1:50" ht="57.75" customHeight="1" x14ac:dyDescent="0.15">
      <c r="A877" s="401">
        <v>8</v>
      </c>
      <c r="B877" s="401">
        <v>1</v>
      </c>
      <c r="C877" s="369" t="s">
        <v>622</v>
      </c>
      <c r="D877" s="369"/>
      <c r="E877" s="369"/>
      <c r="F877" s="369"/>
      <c r="G877" s="369"/>
      <c r="H877" s="369"/>
      <c r="I877" s="369"/>
      <c r="J877" s="370">
        <v>4260005005114</v>
      </c>
      <c r="K877" s="371"/>
      <c r="L877" s="371"/>
      <c r="M877" s="371"/>
      <c r="N877" s="371"/>
      <c r="O877" s="371"/>
      <c r="P877" s="372" t="s">
        <v>608</v>
      </c>
      <c r="Q877" s="372"/>
      <c r="R877" s="372"/>
      <c r="S877" s="372"/>
      <c r="T877" s="372"/>
      <c r="U877" s="372"/>
      <c r="V877" s="372"/>
      <c r="W877" s="372"/>
      <c r="X877" s="372"/>
      <c r="Y877" s="373">
        <v>14</v>
      </c>
      <c r="Z877" s="374"/>
      <c r="AA877" s="374"/>
      <c r="AB877" s="375"/>
      <c r="AC877" s="383" t="s">
        <v>652</v>
      </c>
      <c r="AD877" s="384"/>
      <c r="AE877" s="384"/>
      <c r="AF877" s="384"/>
      <c r="AG877" s="384"/>
      <c r="AH877" s="377" t="s">
        <v>549</v>
      </c>
      <c r="AI877" s="378"/>
      <c r="AJ877" s="378"/>
      <c r="AK877" s="378"/>
      <c r="AL877" s="379" t="s">
        <v>549</v>
      </c>
      <c r="AM877" s="380"/>
      <c r="AN877" s="380"/>
      <c r="AO877" s="381"/>
      <c r="AP877" s="382" t="s">
        <v>549</v>
      </c>
      <c r="AQ877" s="382"/>
      <c r="AR877" s="382"/>
      <c r="AS877" s="382"/>
      <c r="AT877" s="382"/>
      <c r="AU877" s="382"/>
      <c r="AV877" s="382"/>
      <c r="AW877" s="382"/>
      <c r="AX877" s="382"/>
    </row>
    <row r="878" spans="1:50" ht="57.75" customHeight="1" x14ac:dyDescent="0.15">
      <c r="A878" s="401">
        <v>9</v>
      </c>
      <c r="B878" s="401">
        <v>1</v>
      </c>
      <c r="C878" s="369" t="s">
        <v>623</v>
      </c>
      <c r="D878" s="369"/>
      <c r="E878" s="369"/>
      <c r="F878" s="369"/>
      <c r="G878" s="369"/>
      <c r="H878" s="369"/>
      <c r="I878" s="369"/>
      <c r="J878" s="370">
        <v>6290805000441</v>
      </c>
      <c r="K878" s="371"/>
      <c r="L878" s="371"/>
      <c r="M878" s="371"/>
      <c r="N878" s="371"/>
      <c r="O878" s="371"/>
      <c r="P878" s="372" t="s">
        <v>608</v>
      </c>
      <c r="Q878" s="372"/>
      <c r="R878" s="372"/>
      <c r="S878" s="372"/>
      <c r="T878" s="372"/>
      <c r="U878" s="372"/>
      <c r="V878" s="372"/>
      <c r="W878" s="372"/>
      <c r="X878" s="372"/>
      <c r="Y878" s="373">
        <v>11.3</v>
      </c>
      <c r="Z878" s="374"/>
      <c r="AA878" s="374"/>
      <c r="AB878" s="375"/>
      <c r="AC878" s="383" t="s">
        <v>652</v>
      </c>
      <c r="AD878" s="384"/>
      <c r="AE878" s="384"/>
      <c r="AF878" s="384"/>
      <c r="AG878" s="384"/>
      <c r="AH878" s="377" t="s">
        <v>549</v>
      </c>
      <c r="AI878" s="378"/>
      <c r="AJ878" s="378"/>
      <c r="AK878" s="378"/>
      <c r="AL878" s="379" t="s">
        <v>549</v>
      </c>
      <c r="AM878" s="380"/>
      <c r="AN878" s="380"/>
      <c r="AO878" s="381"/>
      <c r="AP878" s="382" t="s">
        <v>549</v>
      </c>
      <c r="AQ878" s="382"/>
      <c r="AR878" s="382"/>
      <c r="AS878" s="382"/>
      <c r="AT878" s="382"/>
      <c r="AU878" s="382"/>
      <c r="AV878" s="382"/>
      <c r="AW878" s="382"/>
      <c r="AX878" s="382"/>
    </row>
    <row r="879" spans="1:50" ht="57.75" customHeight="1" x14ac:dyDescent="0.15">
      <c r="A879" s="401">
        <v>10</v>
      </c>
      <c r="B879" s="401">
        <v>1</v>
      </c>
      <c r="C879" s="369" t="s">
        <v>624</v>
      </c>
      <c r="D879" s="369"/>
      <c r="E879" s="369"/>
      <c r="F879" s="369"/>
      <c r="G879" s="369"/>
      <c r="H879" s="369"/>
      <c r="I879" s="369"/>
      <c r="J879" s="370">
        <v>2490005000003</v>
      </c>
      <c r="K879" s="371"/>
      <c r="L879" s="371"/>
      <c r="M879" s="371"/>
      <c r="N879" s="371"/>
      <c r="O879" s="371"/>
      <c r="P879" s="372" t="s">
        <v>608</v>
      </c>
      <c r="Q879" s="372"/>
      <c r="R879" s="372"/>
      <c r="S879" s="372"/>
      <c r="T879" s="372"/>
      <c r="U879" s="372"/>
      <c r="V879" s="372"/>
      <c r="W879" s="372"/>
      <c r="X879" s="372"/>
      <c r="Y879" s="373">
        <v>9.6999999999999993</v>
      </c>
      <c r="Z879" s="374"/>
      <c r="AA879" s="374"/>
      <c r="AB879" s="375"/>
      <c r="AC879" s="383" t="s">
        <v>652</v>
      </c>
      <c r="AD879" s="384"/>
      <c r="AE879" s="384"/>
      <c r="AF879" s="384"/>
      <c r="AG879" s="384"/>
      <c r="AH879" s="377" t="s">
        <v>549</v>
      </c>
      <c r="AI879" s="378"/>
      <c r="AJ879" s="378"/>
      <c r="AK879" s="378"/>
      <c r="AL879" s="379" t="s">
        <v>549</v>
      </c>
      <c r="AM879" s="380"/>
      <c r="AN879" s="380"/>
      <c r="AO879" s="381"/>
      <c r="AP879" s="382" t="s">
        <v>549</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59.25" customHeight="1" x14ac:dyDescent="0.15">
      <c r="A903" s="401">
        <v>1</v>
      </c>
      <c r="B903" s="401">
        <v>1</v>
      </c>
      <c r="C903" s="369" t="s">
        <v>630</v>
      </c>
      <c r="D903" s="369"/>
      <c r="E903" s="369"/>
      <c r="F903" s="369"/>
      <c r="G903" s="369"/>
      <c r="H903" s="369"/>
      <c r="I903" s="369"/>
      <c r="J903" s="370">
        <v>1330005001389</v>
      </c>
      <c r="K903" s="371"/>
      <c r="L903" s="371"/>
      <c r="M903" s="371"/>
      <c r="N903" s="371"/>
      <c r="O903" s="371"/>
      <c r="P903" s="372" t="s">
        <v>608</v>
      </c>
      <c r="Q903" s="372"/>
      <c r="R903" s="372"/>
      <c r="S903" s="372"/>
      <c r="T903" s="372"/>
      <c r="U903" s="372"/>
      <c r="V903" s="372"/>
      <c r="W903" s="372"/>
      <c r="X903" s="372"/>
      <c r="Y903" s="373">
        <v>523.11</v>
      </c>
      <c r="Z903" s="374"/>
      <c r="AA903" s="374"/>
      <c r="AB903" s="375"/>
      <c r="AC903" s="383" t="s">
        <v>652</v>
      </c>
      <c r="AD903" s="384"/>
      <c r="AE903" s="384"/>
      <c r="AF903" s="384"/>
      <c r="AG903" s="384"/>
      <c r="AH903" s="385" t="s">
        <v>549</v>
      </c>
      <c r="AI903" s="386"/>
      <c r="AJ903" s="386"/>
      <c r="AK903" s="386"/>
      <c r="AL903" s="379" t="s">
        <v>549</v>
      </c>
      <c r="AM903" s="380"/>
      <c r="AN903" s="380"/>
      <c r="AO903" s="381"/>
      <c r="AP903" s="382" t="s">
        <v>549</v>
      </c>
      <c r="AQ903" s="382"/>
      <c r="AR903" s="382"/>
      <c r="AS903" s="382"/>
      <c r="AT903" s="382"/>
      <c r="AU903" s="382"/>
      <c r="AV903" s="382"/>
      <c r="AW903" s="382"/>
      <c r="AX903" s="382"/>
    </row>
    <row r="904" spans="1:50" ht="59.25" customHeight="1" x14ac:dyDescent="0.15">
      <c r="A904" s="401">
        <v>2</v>
      </c>
      <c r="B904" s="401">
        <v>1</v>
      </c>
      <c r="C904" s="369" t="s">
        <v>631</v>
      </c>
      <c r="D904" s="369"/>
      <c r="E904" s="369"/>
      <c r="F904" s="369"/>
      <c r="G904" s="369"/>
      <c r="H904" s="369"/>
      <c r="I904" s="369"/>
      <c r="J904" s="370">
        <v>4122005001858</v>
      </c>
      <c r="K904" s="371"/>
      <c r="L904" s="371"/>
      <c r="M904" s="371"/>
      <c r="N904" s="371"/>
      <c r="O904" s="371"/>
      <c r="P904" s="372" t="s">
        <v>608</v>
      </c>
      <c r="Q904" s="372"/>
      <c r="R904" s="372"/>
      <c r="S904" s="372"/>
      <c r="T904" s="372"/>
      <c r="U904" s="372"/>
      <c r="V904" s="372"/>
      <c r="W904" s="372"/>
      <c r="X904" s="372"/>
      <c r="Y904" s="373">
        <v>406.23399999999998</v>
      </c>
      <c r="Z904" s="374"/>
      <c r="AA904" s="374"/>
      <c r="AB904" s="375"/>
      <c r="AC904" s="383" t="s">
        <v>652</v>
      </c>
      <c r="AD904" s="384"/>
      <c r="AE904" s="384"/>
      <c r="AF904" s="384"/>
      <c r="AG904" s="384"/>
      <c r="AH904" s="385" t="s">
        <v>549</v>
      </c>
      <c r="AI904" s="386"/>
      <c r="AJ904" s="386"/>
      <c r="AK904" s="386"/>
      <c r="AL904" s="396" t="s">
        <v>549</v>
      </c>
      <c r="AM904" s="397"/>
      <c r="AN904" s="397"/>
      <c r="AO904" s="398"/>
      <c r="AP904" s="382" t="s">
        <v>549</v>
      </c>
      <c r="AQ904" s="382"/>
      <c r="AR904" s="382"/>
      <c r="AS904" s="382"/>
      <c r="AT904" s="382"/>
      <c r="AU904" s="382"/>
      <c r="AV904" s="382"/>
      <c r="AW904" s="382"/>
      <c r="AX904" s="382"/>
    </row>
    <row r="905" spans="1:50" ht="59.25" customHeight="1" x14ac:dyDescent="0.15">
      <c r="A905" s="401">
        <v>3</v>
      </c>
      <c r="B905" s="401">
        <v>1</v>
      </c>
      <c r="C905" s="387" t="s">
        <v>632</v>
      </c>
      <c r="D905" s="369"/>
      <c r="E905" s="369"/>
      <c r="F905" s="369"/>
      <c r="G905" s="369"/>
      <c r="H905" s="369"/>
      <c r="I905" s="369"/>
      <c r="J905" s="370">
        <v>9390005003042</v>
      </c>
      <c r="K905" s="371"/>
      <c r="L905" s="371"/>
      <c r="M905" s="371"/>
      <c r="N905" s="371"/>
      <c r="O905" s="371"/>
      <c r="P905" s="388" t="s">
        <v>608</v>
      </c>
      <c r="Q905" s="372"/>
      <c r="R905" s="372"/>
      <c r="S905" s="372"/>
      <c r="T905" s="372"/>
      <c r="U905" s="372"/>
      <c r="V905" s="372"/>
      <c r="W905" s="372"/>
      <c r="X905" s="372"/>
      <c r="Y905" s="373">
        <v>356.53100000000001</v>
      </c>
      <c r="Z905" s="374"/>
      <c r="AA905" s="374"/>
      <c r="AB905" s="375"/>
      <c r="AC905" s="383" t="s">
        <v>652</v>
      </c>
      <c r="AD905" s="384"/>
      <c r="AE905" s="384"/>
      <c r="AF905" s="384"/>
      <c r="AG905" s="384"/>
      <c r="AH905" s="377" t="s">
        <v>549</v>
      </c>
      <c r="AI905" s="378"/>
      <c r="AJ905" s="378"/>
      <c r="AK905" s="378"/>
      <c r="AL905" s="379" t="s">
        <v>549</v>
      </c>
      <c r="AM905" s="380"/>
      <c r="AN905" s="380"/>
      <c r="AO905" s="381"/>
      <c r="AP905" s="382" t="s">
        <v>549</v>
      </c>
      <c r="AQ905" s="382"/>
      <c r="AR905" s="382"/>
      <c r="AS905" s="382"/>
      <c r="AT905" s="382"/>
      <c r="AU905" s="382"/>
      <c r="AV905" s="382"/>
      <c r="AW905" s="382"/>
      <c r="AX905" s="382"/>
    </row>
    <row r="906" spans="1:50" ht="59.25" customHeight="1" x14ac:dyDescent="0.15">
      <c r="A906" s="401">
        <v>4</v>
      </c>
      <c r="B906" s="401">
        <v>1</v>
      </c>
      <c r="C906" s="387" t="s">
        <v>633</v>
      </c>
      <c r="D906" s="369"/>
      <c r="E906" s="369"/>
      <c r="F906" s="369"/>
      <c r="G906" s="369"/>
      <c r="H906" s="369"/>
      <c r="I906" s="369"/>
      <c r="J906" s="370">
        <v>7010605000610</v>
      </c>
      <c r="K906" s="371"/>
      <c r="L906" s="371"/>
      <c r="M906" s="371"/>
      <c r="N906" s="371"/>
      <c r="O906" s="371"/>
      <c r="P906" s="388" t="s">
        <v>608</v>
      </c>
      <c r="Q906" s="372"/>
      <c r="R906" s="372"/>
      <c r="S906" s="372"/>
      <c r="T906" s="372"/>
      <c r="U906" s="372"/>
      <c r="V906" s="372"/>
      <c r="W906" s="372"/>
      <c r="X906" s="372"/>
      <c r="Y906" s="373">
        <v>329.55399999999997</v>
      </c>
      <c r="Z906" s="374"/>
      <c r="AA906" s="374"/>
      <c r="AB906" s="375"/>
      <c r="AC906" s="383" t="s">
        <v>652</v>
      </c>
      <c r="AD906" s="384"/>
      <c r="AE906" s="384"/>
      <c r="AF906" s="384"/>
      <c r="AG906" s="384"/>
      <c r="AH906" s="377" t="s">
        <v>549</v>
      </c>
      <c r="AI906" s="378"/>
      <c r="AJ906" s="378"/>
      <c r="AK906" s="378"/>
      <c r="AL906" s="379" t="s">
        <v>549</v>
      </c>
      <c r="AM906" s="380"/>
      <c r="AN906" s="380"/>
      <c r="AO906" s="381"/>
      <c r="AP906" s="382" t="s">
        <v>549</v>
      </c>
      <c r="AQ906" s="382"/>
      <c r="AR906" s="382"/>
      <c r="AS906" s="382"/>
      <c r="AT906" s="382"/>
      <c r="AU906" s="382"/>
      <c r="AV906" s="382"/>
      <c r="AW906" s="382"/>
      <c r="AX906" s="382"/>
    </row>
    <row r="907" spans="1:50" ht="59.25" customHeight="1" x14ac:dyDescent="0.15">
      <c r="A907" s="401">
        <v>5</v>
      </c>
      <c r="B907" s="401">
        <v>1</v>
      </c>
      <c r="C907" s="369" t="s">
        <v>634</v>
      </c>
      <c r="D907" s="369"/>
      <c r="E907" s="369"/>
      <c r="F907" s="369"/>
      <c r="G907" s="369"/>
      <c r="H907" s="369"/>
      <c r="I907" s="369"/>
      <c r="J907" s="370">
        <v>2260005001783</v>
      </c>
      <c r="K907" s="371"/>
      <c r="L907" s="371"/>
      <c r="M907" s="371"/>
      <c r="N907" s="371"/>
      <c r="O907" s="371"/>
      <c r="P907" s="372" t="s">
        <v>608</v>
      </c>
      <c r="Q907" s="372"/>
      <c r="R907" s="372"/>
      <c r="S907" s="372"/>
      <c r="T907" s="372"/>
      <c r="U907" s="372"/>
      <c r="V907" s="372"/>
      <c r="W907" s="372"/>
      <c r="X907" s="372"/>
      <c r="Y907" s="373">
        <v>300.19600000000003</v>
      </c>
      <c r="Z907" s="374"/>
      <c r="AA907" s="374"/>
      <c r="AB907" s="375"/>
      <c r="AC907" s="383" t="s">
        <v>652</v>
      </c>
      <c r="AD907" s="384"/>
      <c r="AE907" s="384"/>
      <c r="AF907" s="384"/>
      <c r="AG907" s="384"/>
      <c r="AH907" s="377" t="s">
        <v>549</v>
      </c>
      <c r="AI907" s="378"/>
      <c r="AJ907" s="378"/>
      <c r="AK907" s="378"/>
      <c r="AL907" s="379" t="s">
        <v>549</v>
      </c>
      <c r="AM907" s="380"/>
      <c r="AN907" s="380"/>
      <c r="AO907" s="381"/>
      <c r="AP907" s="382" t="s">
        <v>549</v>
      </c>
      <c r="AQ907" s="382"/>
      <c r="AR907" s="382"/>
      <c r="AS907" s="382"/>
      <c r="AT907" s="382"/>
      <c r="AU907" s="382"/>
      <c r="AV907" s="382"/>
      <c r="AW907" s="382"/>
      <c r="AX907" s="382"/>
    </row>
    <row r="908" spans="1:50" ht="59.25" customHeight="1" x14ac:dyDescent="0.15">
      <c r="A908" s="401">
        <v>6</v>
      </c>
      <c r="B908" s="401">
        <v>1</v>
      </c>
      <c r="C908" s="369" t="s">
        <v>635</v>
      </c>
      <c r="D908" s="369"/>
      <c r="E908" s="369"/>
      <c r="F908" s="369"/>
      <c r="G908" s="369"/>
      <c r="H908" s="369"/>
      <c r="I908" s="369"/>
      <c r="J908" s="370">
        <v>7290005001941</v>
      </c>
      <c r="K908" s="371"/>
      <c r="L908" s="371"/>
      <c r="M908" s="371"/>
      <c r="N908" s="371"/>
      <c r="O908" s="371"/>
      <c r="P908" s="372" t="s">
        <v>608</v>
      </c>
      <c r="Q908" s="372"/>
      <c r="R908" s="372"/>
      <c r="S908" s="372"/>
      <c r="T908" s="372"/>
      <c r="U908" s="372"/>
      <c r="V908" s="372"/>
      <c r="W908" s="372"/>
      <c r="X908" s="372"/>
      <c r="Y908" s="373">
        <v>285.91699999999997</v>
      </c>
      <c r="Z908" s="374"/>
      <c r="AA908" s="374"/>
      <c r="AB908" s="375"/>
      <c r="AC908" s="383" t="s">
        <v>652</v>
      </c>
      <c r="AD908" s="384"/>
      <c r="AE908" s="384"/>
      <c r="AF908" s="384"/>
      <c r="AG908" s="384"/>
      <c r="AH908" s="377" t="s">
        <v>549</v>
      </c>
      <c r="AI908" s="378"/>
      <c r="AJ908" s="378"/>
      <c r="AK908" s="378"/>
      <c r="AL908" s="379" t="s">
        <v>549</v>
      </c>
      <c r="AM908" s="380"/>
      <c r="AN908" s="380"/>
      <c r="AO908" s="381"/>
      <c r="AP908" s="382" t="s">
        <v>549</v>
      </c>
      <c r="AQ908" s="382"/>
      <c r="AR908" s="382"/>
      <c r="AS908" s="382"/>
      <c r="AT908" s="382"/>
      <c r="AU908" s="382"/>
      <c r="AV908" s="382"/>
      <c r="AW908" s="382"/>
      <c r="AX908" s="382"/>
    </row>
    <row r="909" spans="1:50" ht="59.25" customHeight="1" x14ac:dyDescent="0.15">
      <c r="A909" s="401">
        <v>7</v>
      </c>
      <c r="B909" s="401">
        <v>1</v>
      </c>
      <c r="C909" s="369" t="s">
        <v>636</v>
      </c>
      <c r="D909" s="369"/>
      <c r="E909" s="369"/>
      <c r="F909" s="369"/>
      <c r="G909" s="369"/>
      <c r="H909" s="369"/>
      <c r="I909" s="369"/>
      <c r="J909" s="370">
        <v>1130005004271</v>
      </c>
      <c r="K909" s="371"/>
      <c r="L909" s="371"/>
      <c r="M909" s="371"/>
      <c r="N909" s="371"/>
      <c r="O909" s="371"/>
      <c r="P909" s="372" t="s">
        <v>608</v>
      </c>
      <c r="Q909" s="372"/>
      <c r="R909" s="372"/>
      <c r="S909" s="372"/>
      <c r="T909" s="372"/>
      <c r="U909" s="372"/>
      <c r="V909" s="372"/>
      <c r="W909" s="372"/>
      <c r="X909" s="372"/>
      <c r="Y909" s="373">
        <v>276.84500000000003</v>
      </c>
      <c r="Z909" s="374"/>
      <c r="AA909" s="374"/>
      <c r="AB909" s="375"/>
      <c r="AC909" s="383" t="s">
        <v>652</v>
      </c>
      <c r="AD909" s="384"/>
      <c r="AE909" s="384"/>
      <c r="AF909" s="384"/>
      <c r="AG909" s="384"/>
      <c r="AH909" s="377" t="s">
        <v>549</v>
      </c>
      <c r="AI909" s="378"/>
      <c r="AJ909" s="378"/>
      <c r="AK909" s="378"/>
      <c r="AL909" s="379" t="s">
        <v>549</v>
      </c>
      <c r="AM909" s="380"/>
      <c r="AN909" s="380"/>
      <c r="AO909" s="381"/>
      <c r="AP909" s="382" t="s">
        <v>549</v>
      </c>
      <c r="AQ909" s="382"/>
      <c r="AR909" s="382"/>
      <c r="AS909" s="382"/>
      <c r="AT909" s="382"/>
      <c r="AU909" s="382"/>
      <c r="AV909" s="382"/>
      <c r="AW909" s="382"/>
      <c r="AX909" s="382"/>
    </row>
    <row r="910" spans="1:50" ht="59.25" customHeight="1" x14ac:dyDescent="0.15">
      <c r="A910" s="401">
        <v>8</v>
      </c>
      <c r="B910" s="401">
        <v>1</v>
      </c>
      <c r="C910" s="369" t="s">
        <v>637</v>
      </c>
      <c r="D910" s="369"/>
      <c r="E910" s="369"/>
      <c r="F910" s="369"/>
      <c r="G910" s="369"/>
      <c r="H910" s="369"/>
      <c r="I910" s="369"/>
      <c r="J910" s="370">
        <v>8240005001508</v>
      </c>
      <c r="K910" s="371"/>
      <c r="L910" s="371"/>
      <c r="M910" s="371"/>
      <c r="N910" s="371"/>
      <c r="O910" s="371"/>
      <c r="P910" s="372" t="s">
        <v>608</v>
      </c>
      <c r="Q910" s="372"/>
      <c r="R910" s="372"/>
      <c r="S910" s="372"/>
      <c r="T910" s="372"/>
      <c r="U910" s="372"/>
      <c r="V910" s="372"/>
      <c r="W910" s="372"/>
      <c r="X910" s="372"/>
      <c r="Y910" s="373">
        <v>272.81700000000001</v>
      </c>
      <c r="Z910" s="374"/>
      <c r="AA910" s="374"/>
      <c r="AB910" s="375"/>
      <c r="AC910" s="383" t="s">
        <v>652</v>
      </c>
      <c r="AD910" s="384"/>
      <c r="AE910" s="384"/>
      <c r="AF910" s="384"/>
      <c r="AG910" s="384"/>
      <c r="AH910" s="377" t="s">
        <v>549</v>
      </c>
      <c r="AI910" s="378"/>
      <c r="AJ910" s="378"/>
      <c r="AK910" s="378"/>
      <c r="AL910" s="379" t="s">
        <v>549</v>
      </c>
      <c r="AM910" s="380"/>
      <c r="AN910" s="380"/>
      <c r="AO910" s="381"/>
      <c r="AP910" s="382" t="s">
        <v>549</v>
      </c>
      <c r="AQ910" s="382"/>
      <c r="AR910" s="382"/>
      <c r="AS910" s="382"/>
      <c r="AT910" s="382"/>
      <c r="AU910" s="382"/>
      <c r="AV910" s="382"/>
      <c r="AW910" s="382"/>
      <c r="AX910" s="382"/>
    </row>
    <row r="911" spans="1:50" ht="59.25" customHeight="1" x14ac:dyDescent="0.15">
      <c r="A911" s="401">
        <v>9</v>
      </c>
      <c r="B911" s="401">
        <v>1</v>
      </c>
      <c r="C911" s="369" t="s">
        <v>638</v>
      </c>
      <c r="D911" s="369"/>
      <c r="E911" s="369"/>
      <c r="F911" s="369"/>
      <c r="G911" s="369"/>
      <c r="H911" s="369"/>
      <c r="I911" s="369"/>
      <c r="J911" s="370">
        <v>1240005001555</v>
      </c>
      <c r="K911" s="371"/>
      <c r="L911" s="371"/>
      <c r="M911" s="371"/>
      <c r="N911" s="371"/>
      <c r="O911" s="371"/>
      <c r="P911" s="372" t="s">
        <v>608</v>
      </c>
      <c r="Q911" s="372"/>
      <c r="R911" s="372"/>
      <c r="S911" s="372"/>
      <c r="T911" s="372"/>
      <c r="U911" s="372"/>
      <c r="V911" s="372"/>
      <c r="W911" s="372"/>
      <c r="X911" s="372"/>
      <c r="Y911" s="373">
        <v>267.88099999999997</v>
      </c>
      <c r="Z911" s="374"/>
      <c r="AA911" s="374"/>
      <c r="AB911" s="375"/>
      <c r="AC911" s="383" t="s">
        <v>652</v>
      </c>
      <c r="AD911" s="384"/>
      <c r="AE911" s="384"/>
      <c r="AF911" s="384"/>
      <c r="AG911" s="384"/>
      <c r="AH911" s="377" t="s">
        <v>549</v>
      </c>
      <c r="AI911" s="378"/>
      <c r="AJ911" s="378"/>
      <c r="AK911" s="378"/>
      <c r="AL911" s="379" t="s">
        <v>549</v>
      </c>
      <c r="AM911" s="380"/>
      <c r="AN911" s="380"/>
      <c r="AO911" s="381"/>
      <c r="AP911" s="382" t="s">
        <v>549</v>
      </c>
      <c r="AQ911" s="382"/>
      <c r="AR911" s="382"/>
      <c r="AS911" s="382"/>
      <c r="AT911" s="382"/>
      <c r="AU911" s="382"/>
      <c r="AV911" s="382"/>
      <c r="AW911" s="382"/>
      <c r="AX911" s="382"/>
    </row>
    <row r="912" spans="1:50" ht="59.25" customHeight="1" x14ac:dyDescent="0.15">
      <c r="A912" s="401">
        <v>10</v>
      </c>
      <c r="B912" s="401">
        <v>1</v>
      </c>
      <c r="C912" s="369" t="s">
        <v>639</v>
      </c>
      <c r="D912" s="369"/>
      <c r="E912" s="369"/>
      <c r="F912" s="369"/>
      <c r="G912" s="369"/>
      <c r="H912" s="369"/>
      <c r="I912" s="369"/>
      <c r="J912" s="370">
        <v>2380005000476</v>
      </c>
      <c r="K912" s="371"/>
      <c r="L912" s="371"/>
      <c r="M912" s="371"/>
      <c r="N912" s="371"/>
      <c r="O912" s="371"/>
      <c r="P912" s="372" t="s">
        <v>608</v>
      </c>
      <c r="Q912" s="372"/>
      <c r="R912" s="372"/>
      <c r="S912" s="372"/>
      <c r="T912" s="372"/>
      <c r="U912" s="372"/>
      <c r="V912" s="372"/>
      <c r="W912" s="372"/>
      <c r="X912" s="372"/>
      <c r="Y912" s="373">
        <v>248.226</v>
      </c>
      <c r="Z912" s="374"/>
      <c r="AA912" s="374"/>
      <c r="AB912" s="375"/>
      <c r="AC912" s="383" t="s">
        <v>652</v>
      </c>
      <c r="AD912" s="384"/>
      <c r="AE912" s="384"/>
      <c r="AF912" s="384"/>
      <c r="AG912" s="384"/>
      <c r="AH912" s="377" t="s">
        <v>549</v>
      </c>
      <c r="AI912" s="378"/>
      <c r="AJ912" s="378"/>
      <c r="AK912" s="378"/>
      <c r="AL912" s="379" t="s">
        <v>549</v>
      </c>
      <c r="AM912" s="380"/>
      <c r="AN912" s="380"/>
      <c r="AO912" s="381"/>
      <c r="AP912" s="382" t="s">
        <v>549</v>
      </c>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153" t="s">
        <v>658</v>
      </c>
      <c r="F1102" s="400"/>
      <c r="G1102" s="400"/>
      <c r="H1102" s="400"/>
      <c r="I1102" s="400"/>
      <c r="J1102" s="370" t="s">
        <v>657</v>
      </c>
      <c r="K1102" s="371"/>
      <c r="L1102" s="371"/>
      <c r="M1102" s="371"/>
      <c r="N1102" s="371"/>
      <c r="O1102" s="371"/>
      <c r="P1102" s="388" t="s">
        <v>659</v>
      </c>
      <c r="Q1102" s="372"/>
      <c r="R1102" s="372"/>
      <c r="S1102" s="372"/>
      <c r="T1102" s="372"/>
      <c r="U1102" s="372"/>
      <c r="V1102" s="372"/>
      <c r="W1102" s="372"/>
      <c r="X1102" s="372"/>
      <c r="Y1102" s="373" t="s">
        <v>660</v>
      </c>
      <c r="Z1102" s="374"/>
      <c r="AA1102" s="374"/>
      <c r="AB1102" s="375"/>
      <c r="AC1102" s="376"/>
      <c r="AD1102" s="376"/>
      <c r="AE1102" s="376"/>
      <c r="AF1102" s="376"/>
      <c r="AG1102" s="376"/>
      <c r="AH1102" s="377" t="s">
        <v>657</v>
      </c>
      <c r="AI1102" s="378"/>
      <c r="AJ1102" s="378"/>
      <c r="AK1102" s="378"/>
      <c r="AL1102" s="379" t="s">
        <v>660</v>
      </c>
      <c r="AM1102" s="380"/>
      <c r="AN1102" s="380"/>
      <c r="AO1102" s="381"/>
      <c r="AP1102" s="382" t="s">
        <v>660</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57" max="49" man="1"/>
    <brk id="117"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21" sqref="P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547</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t="s">
        <v>550</v>
      </c>
      <c r="C10" s="13" t="str">
        <f t="shared" si="0"/>
        <v>国土強靱化施策</v>
      </c>
      <c r="D10" s="13" t="str">
        <f t="shared" si="8"/>
        <v>国土強靱化施策</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9"/>
      <c r="Z2" s="853"/>
      <c r="AA2" s="854"/>
      <c r="AB2" s="1043" t="s">
        <v>12</v>
      </c>
      <c r="AC2" s="1044"/>
      <c r="AD2" s="1045"/>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0"/>
      <c r="Z3" s="1041"/>
      <c r="AA3" s="1042"/>
      <c r="AB3" s="1046"/>
      <c r="AC3" s="1047"/>
      <c r="AD3" s="1048"/>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6"/>
      <c r="I4" s="1016"/>
      <c r="J4" s="1016"/>
      <c r="K4" s="1016"/>
      <c r="L4" s="1016"/>
      <c r="M4" s="1016"/>
      <c r="N4" s="1016"/>
      <c r="O4" s="1017"/>
      <c r="P4" s="100"/>
      <c r="Q4" s="1024"/>
      <c r="R4" s="1024"/>
      <c r="S4" s="1024"/>
      <c r="T4" s="1024"/>
      <c r="U4" s="1024"/>
      <c r="V4" s="1024"/>
      <c r="W4" s="1024"/>
      <c r="X4" s="1025"/>
      <c r="Y4" s="1034" t="s">
        <v>13</v>
      </c>
      <c r="Z4" s="1035"/>
      <c r="AA4" s="1036"/>
      <c r="AB4" s="482"/>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8"/>
      <c r="H5" s="1019"/>
      <c r="I5" s="1019"/>
      <c r="J5" s="1019"/>
      <c r="K5" s="1019"/>
      <c r="L5" s="1019"/>
      <c r="M5" s="1019"/>
      <c r="N5" s="1019"/>
      <c r="O5" s="1020"/>
      <c r="P5" s="1026"/>
      <c r="Q5" s="1026"/>
      <c r="R5" s="1026"/>
      <c r="S5" s="1026"/>
      <c r="T5" s="1026"/>
      <c r="U5" s="1026"/>
      <c r="V5" s="1026"/>
      <c r="W5" s="1026"/>
      <c r="X5" s="1027"/>
      <c r="Y5" s="419" t="s">
        <v>55</v>
      </c>
      <c r="Z5" s="1031"/>
      <c r="AA5" s="1032"/>
      <c r="AB5" s="536"/>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1"/>
      <c r="H6" s="1022"/>
      <c r="I6" s="1022"/>
      <c r="J6" s="1022"/>
      <c r="K6" s="1022"/>
      <c r="L6" s="1022"/>
      <c r="M6" s="1022"/>
      <c r="N6" s="1022"/>
      <c r="O6" s="1023"/>
      <c r="P6" s="1028"/>
      <c r="Q6" s="1028"/>
      <c r="R6" s="1028"/>
      <c r="S6" s="1028"/>
      <c r="T6" s="1028"/>
      <c r="U6" s="1028"/>
      <c r="V6" s="1028"/>
      <c r="W6" s="1028"/>
      <c r="X6" s="1029"/>
      <c r="Y6" s="1030" t="s">
        <v>14</v>
      </c>
      <c r="Z6" s="1031"/>
      <c r="AA6" s="1032"/>
      <c r="AB6" s="547"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9"/>
      <c r="Z9" s="853"/>
      <c r="AA9" s="854"/>
      <c r="AB9" s="1043" t="s">
        <v>12</v>
      </c>
      <c r="AC9" s="1044"/>
      <c r="AD9" s="1045"/>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0"/>
      <c r="Z10" s="1041"/>
      <c r="AA10" s="1042"/>
      <c r="AB10" s="1046"/>
      <c r="AC10" s="1047"/>
      <c r="AD10" s="1048"/>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2"/>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8"/>
      <c r="H12" s="1019"/>
      <c r="I12" s="1019"/>
      <c r="J12" s="1019"/>
      <c r="K12" s="1019"/>
      <c r="L12" s="1019"/>
      <c r="M12" s="1019"/>
      <c r="N12" s="1019"/>
      <c r="O12" s="1020"/>
      <c r="P12" s="1026"/>
      <c r="Q12" s="1026"/>
      <c r="R12" s="1026"/>
      <c r="S12" s="1026"/>
      <c r="T12" s="1026"/>
      <c r="U12" s="1026"/>
      <c r="V12" s="1026"/>
      <c r="W12" s="1026"/>
      <c r="X12" s="1027"/>
      <c r="Y12" s="419" t="s">
        <v>55</v>
      </c>
      <c r="Z12" s="1031"/>
      <c r="AA12" s="1032"/>
      <c r="AB12" s="536"/>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47"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9"/>
      <c r="Z16" s="853"/>
      <c r="AA16" s="854"/>
      <c r="AB16" s="1043" t="s">
        <v>12</v>
      </c>
      <c r="AC16" s="1044"/>
      <c r="AD16" s="1045"/>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0"/>
      <c r="Z17" s="1041"/>
      <c r="AA17" s="1042"/>
      <c r="AB17" s="1046"/>
      <c r="AC17" s="1047"/>
      <c r="AD17" s="1048"/>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2"/>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8"/>
      <c r="H19" s="1019"/>
      <c r="I19" s="1019"/>
      <c r="J19" s="1019"/>
      <c r="K19" s="1019"/>
      <c r="L19" s="1019"/>
      <c r="M19" s="1019"/>
      <c r="N19" s="1019"/>
      <c r="O19" s="1020"/>
      <c r="P19" s="1026"/>
      <c r="Q19" s="1026"/>
      <c r="R19" s="1026"/>
      <c r="S19" s="1026"/>
      <c r="T19" s="1026"/>
      <c r="U19" s="1026"/>
      <c r="V19" s="1026"/>
      <c r="W19" s="1026"/>
      <c r="X19" s="1027"/>
      <c r="Y19" s="419" t="s">
        <v>55</v>
      </c>
      <c r="Z19" s="1031"/>
      <c r="AA19" s="1032"/>
      <c r="AB19" s="536"/>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47"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9"/>
      <c r="Z23" s="853"/>
      <c r="AA23" s="854"/>
      <c r="AB23" s="1043" t="s">
        <v>12</v>
      </c>
      <c r="AC23" s="1044"/>
      <c r="AD23" s="1045"/>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0"/>
      <c r="Z24" s="1041"/>
      <c r="AA24" s="1042"/>
      <c r="AB24" s="1046"/>
      <c r="AC24" s="1047"/>
      <c r="AD24" s="1048"/>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2"/>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8"/>
      <c r="H26" s="1019"/>
      <c r="I26" s="1019"/>
      <c r="J26" s="1019"/>
      <c r="K26" s="1019"/>
      <c r="L26" s="1019"/>
      <c r="M26" s="1019"/>
      <c r="N26" s="1019"/>
      <c r="O26" s="1020"/>
      <c r="P26" s="1026"/>
      <c r="Q26" s="1026"/>
      <c r="R26" s="1026"/>
      <c r="S26" s="1026"/>
      <c r="T26" s="1026"/>
      <c r="U26" s="1026"/>
      <c r="V26" s="1026"/>
      <c r="W26" s="1026"/>
      <c r="X26" s="1027"/>
      <c r="Y26" s="419" t="s">
        <v>55</v>
      </c>
      <c r="Z26" s="1031"/>
      <c r="AA26" s="1032"/>
      <c r="AB26" s="536"/>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47"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9"/>
      <c r="Z30" s="853"/>
      <c r="AA30" s="854"/>
      <c r="AB30" s="1043" t="s">
        <v>12</v>
      </c>
      <c r="AC30" s="1044"/>
      <c r="AD30" s="1045"/>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0"/>
      <c r="Z31" s="1041"/>
      <c r="AA31" s="1042"/>
      <c r="AB31" s="1046"/>
      <c r="AC31" s="1047"/>
      <c r="AD31" s="1048"/>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2"/>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8"/>
      <c r="H33" s="1019"/>
      <c r="I33" s="1019"/>
      <c r="J33" s="1019"/>
      <c r="K33" s="1019"/>
      <c r="L33" s="1019"/>
      <c r="M33" s="1019"/>
      <c r="N33" s="1019"/>
      <c r="O33" s="1020"/>
      <c r="P33" s="1026"/>
      <c r="Q33" s="1026"/>
      <c r="R33" s="1026"/>
      <c r="S33" s="1026"/>
      <c r="T33" s="1026"/>
      <c r="U33" s="1026"/>
      <c r="V33" s="1026"/>
      <c r="W33" s="1026"/>
      <c r="X33" s="1027"/>
      <c r="Y33" s="419" t="s">
        <v>55</v>
      </c>
      <c r="Z33" s="1031"/>
      <c r="AA33" s="1032"/>
      <c r="AB33" s="536"/>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47"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9"/>
      <c r="Z37" s="853"/>
      <c r="AA37" s="854"/>
      <c r="AB37" s="1043" t="s">
        <v>12</v>
      </c>
      <c r="AC37" s="1044"/>
      <c r="AD37" s="1045"/>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0"/>
      <c r="Z38" s="1041"/>
      <c r="AA38" s="1042"/>
      <c r="AB38" s="1046"/>
      <c r="AC38" s="1047"/>
      <c r="AD38" s="1048"/>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2"/>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8"/>
      <c r="H40" s="1019"/>
      <c r="I40" s="1019"/>
      <c r="J40" s="1019"/>
      <c r="K40" s="1019"/>
      <c r="L40" s="1019"/>
      <c r="M40" s="1019"/>
      <c r="N40" s="1019"/>
      <c r="O40" s="1020"/>
      <c r="P40" s="1026"/>
      <c r="Q40" s="1026"/>
      <c r="R40" s="1026"/>
      <c r="S40" s="1026"/>
      <c r="T40" s="1026"/>
      <c r="U40" s="1026"/>
      <c r="V40" s="1026"/>
      <c r="W40" s="1026"/>
      <c r="X40" s="1027"/>
      <c r="Y40" s="419" t="s">
        <v>55</v>
      </c>
      <c r="Z40" s="1031"/>
      <c r="AA40" s="1032"/>
      <c r="AB40" s="536"/>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47"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9"/>
      <c r="Z44" s="853"/>
      <c r="AA44" s="854"/>
      <c r="AB44" s="1043" t="s">
        <v>12</v>
      </c>
      <c r="AC44" s="1044"/>
      <c r="AD44" s="1045"/>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0"/>
      <c r="Z45" s="1041"/>
      <c r="AA45" s="1042"/>
      <c r="AB45" s="1046"/>
      <c r="AC45" s="1047"/>
      <c r="AD45" s="1048"/>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2"/>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8"/>
      <c r="H47" s="1019"/>
      <c r="I47" s="1019"/>
      <c r="J47" s="1019"/>
      <c r="K47" s="1019"/>
      <c r="L47" s="1019"/>
      <c r="M47" s="1019"/>
      <c r="N47" s="1019"/>
      <c r="O47" s="1020"/>
      <c r="P47" s="1026"/>
      <c r="Q47" s="1026"/>
      <c r="R47" s="1026"/>
      <c r="S47" s="1026"/>
      <c r="T47" s="1026"/>
      <c r="U47" s="1026"/>
      <c r="V47" s="1026"/>
      <c r="W47" s="1026"/>
      <c r="X47" s="1027"/>
      <c r="Y47" s="419" t="s">
        <v>55</v>
      </c>
      <c r="Z47" s="1031"/>
      <c r="AA47" s="1032"/>
      <c r="AB47" s="536"/>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47"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9"/>
      <c r="Z51" s="853"/>
      <c r="AA51" s="854"/>
      <c r="AB51" s="441" t="s">
        <v>12</v>
      </c>
      <c r="AC51" s="1044"/>
      <c r="AD51" s="1045"/>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0"/>
      <c r="Z52" s="1041"/>
      <c r="AA52" s="1042"/>
      <c r="AB52" s="1046"/>
      <c r="AC52" s="1047"/>
      <c r="AD52" s="1048"/>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2"/>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8"/>
      <c r="H54" s="1019"/>
      <c r="I54" s="1019"/>
      <c r="J54" s="1019"/>
      <c r="K54" s="1019"/>
      <c r="L54" s="1019"/>
      <c r="M54" s="1019"/>
      <c r="N54" s="1019"/>
      <c r="O54" s="1020"/>
      <c r="P54" s="1026"/>
      <c r="Q54" s="1026"/>
      <c r="R54" s="1026"/>
      <c r="S54" s="1026"/>
      <c r="T54" s="1026"/>
      <c r="U54" s="1026"/>
      <c r="V54" s="1026"/>
      <c r="W54" s="1026"/>
      <c r="X54" s="1027"/>
      <c r="Y54" s="419" t="s">
        <v>55</v>
      </c>
      <c r="Z54" s="1031"/>
      <c r="AA54" s="1032"/>
      <c r="AB54" s="536"/>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47"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9"/>
      <c r="Z58" s="853"/>
      <c r="AA58" s="854"/>
      <c r="AB58" s="1043" t="s">
        <v>12</v>
      </c>
      <c r="AC58" s="1044"/>
      <c r="AD58" s="1045"/>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0"/>
      <c r="Z59" s="1041"/>
      <c r="AA59" s="1042"/>
      <c r="AB59" s="1046"/>
      <c r="AC59" s="1047"/>
      <c r="AD59" s="1048"/>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2"/>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8"/>
      <c r="H61" s="1019"/>
      <c r="I61" s="1019"/>
      <c r="J61" s="1019"/>
      <c r="K61" s="1019"/>
      <c r="L61" s="1019"/>
      <c r="M61" s="1019"/>
      <c r="N61" s="1019"/>
      <c r="O61" s="1020"/>
      <c r="P61" s="1026"/>
      <c r="Q61" s="1026"/>
      <c r="R61" s="1026"/>
      <c r="S61" s="1026"/>
      <c r="T61" s="1026"/>
      <c r="U61" s="1026"/>
      <c r="V61" s="1026"/>
      <c r="W61" s="1026"/>
      <c r="X61" s="1027"/>
      <c r="Y61" s="419" t="s">
        <v>55</v>
      </c>
      <c r="Z61" s="1031"/>
      <c r="AA61" s="1032"/>
      <c r="AB61" s="536"/>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47"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9"/>
      <c r="Z65" s="853"/>
      <c r="AA65" s="854"/>
      <c r="AB65" s="1043" t="s">
        <v>12</v>
      </c>
      <c r="AC65" s="1044"/>
      <c r="AD65" s="1045"/>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0"/>
      <c r="Z66" s="1041"/>
      <c r="AA66" s="1042"/>
      <c r="AB66" s="1046"/>
      <c r="AC66" s="1047"/>
      <c r="AD66" s="1048"/>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2"/>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8"/>
      <c r="H68" s="1019"/>
      <c r="I68" s="1019"/>
      <c r="J68" s="1019"/>
      <c r="K68" s="1019"/>
      <c r="L68" s="1019"/>
      <c r="M68" s="1019"/>
      <c r="N68" s="1019"/>
      <c r="O68" s="1020"/>
      <c r="P68" s="1026"/>
      <c r="Q68" s="1026"/>
      <c r="R68" s="1026"/>
      <c r="S68" s="1026"/>
      <c r="T68" s="1026"/>
      <c r="U68" s="1026"/>
      <c r="V68" s="1026"/>
      <c r="W68" s="1026"/>
      <c r="X68" s="1027"/>
      <c r="Y68" s="419" t="s">
        <v>55</v>
      </c>
      <c r="Z68" s="1031"/>
      <c r="AA68" s="1032"/>
      <c r="AB68" s="536"/>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1"/>
      <c r="H69" s="1022"/>
      <c r="I69" s="1022"/>
      <c r="J69" s="1022"/>
      <c r="K69" s="1022"/>
      <c r="L69" s="1022"/>
      <c r="M69" s="1022"/>
      <c r="N69" s="1022"/>
      <c r="O69" s="1023"/>
      <c r="P69" s="1028"/>
      <c r="Q69" s="1028"/>
      <c r="R69" s="1028"/>
      <c r="S69" s="1028"/>
      <c r="T69" s="1028"/>
      <c r="U69" s="1028"/>
      <c r="V69" s="1028"/>
      <c r="W69" s="1028"/>
      <c r="X69" s="1029"/>
      <c r="Y69" s="419" t="s">
        <v>14</v>
      </c>
      <c r="Z69" s="1031"/>
      <c r="AA69" s="1032"/>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18" t="s">
        <v>522</v>
      </c>
      <c r="H2" s="619"/>
      <c r="I2" s="619"/>
      <c r="J2" s="619"/>
      <c r="K2" s="619"/>
      <c r="L2" s="619"/>
      <c r="M2" s="619"/>
      <c r="N2" s="619"/>
      <c r="O2" s="619"/>
      <c r="P2" s="619"/>
      <c r="Q2" s="619"/>
      <c r="R2" s="619"/>
      <c r="S2" s="619"/>
      <c r="T2" s="619"/>
      <c r="U2" s="619"/>
      <c r="V2" s="619"/>
      <c r="W2" s="619"/>
      <c r="X2" s="619"/>
      <c r="Y2" s="619"/>
      <c r="Z2" s="619"/>
      <c r="AA2" s="619"/>
      <c r="AB2" s="620"/>
      <c r="AC2" s="618" t="s">
        <v>524</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61"/>
      <c r="B4" s="1062"/>
      <c r="C4" s="1062"/>
      <c r="D4" s="1062"/>
      <c r="E4" s="1062"/>
      <c r="F4" s="1063"/>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61"/>
      <c r="B5" s="1062"/>
      <c r="C5" s="1062"/>
      <c r="D5" s="1062"/>
      <c r="E5" s="1062"/>
      <c r="F5" s="1063"/>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61"/>
      <c r="B6" s="1062"/>
      <c r="C6" s="1062"/>
      <c r="D6" s="1062"/>
      <c r="E6" s="1062"/>
      <c r="F6" s="1063"/>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61"/>
      <c r="B7" s="1062"/>
      <c r="C7" s="1062"/>
      <c r="D7" s="1062"/>
      <c r="E7" s="1062"/>
      <c r="F7" s="1063"/>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61"/>
      <c r="B8" s="1062"/>
      <c r="C8" s="1062"/>
      <c r="D8" s="1062"/>
      <c r="E8" s="1062"/>
      <c r="F8" s="1063"/>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61"/>
      <c r="B9" s="1062"/>
      <c r="C9" s="1062"/>
      <c r="D9" s="1062"/>
      <c r="E9" s="1062"/>
      <c r="F9" s="1063"/>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61"/>
      <c r="B10" s="1062"/>
      <c r="C10" s="1062"/>
      <c r="D10" s="1062"/>
      <c r="E10" s="1062"/>
      <c r="F10" s="1063"/>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1"/>
      <c r="B11" s="1062"/>
      <c r="C11" s="1062"/>
      <c r="D11" s="1062"/>
      <c r="E11" s="1062"/>
      <c r="F11" s="1063"/>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1"/>
      <c r="B12" s="1062"/>
      <c r="C12" s="1062"/>
      <c r="D12" s="1062"/>
      <c r="E12" s="1062"/>
      <c r="F12" s="1063"/>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1"/>
      <c r="B13" s="1062"/>
      <c r="C13" s="1062"/>
      <c r="D13" s="1062"/>
      <c r="E13" s="1062"/>
      <c r="F13" s="1063"/>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1"/>
      <c r="B14" s="1062"/>
      <c r="C14" s="1062"/>
      <c r="D14" s="1062"/>
      <c r="E14" s="1062"/>
      <c r="F14" s="1063"/>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61"/>
      <c r="B15" s="1062"/>
      <c r="C15" s="1062"/>
      <c r="D15" s="1062"/>
      <c r="E15" s="1062"/>
      <c r="F15" s="1063"/>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61"/>
      <c r="B16" s="1062"/>
      <c r="C16" s="1062"/>
      <c r="D16" s="1062"/>
      <c r="E16" s="1062"/>
      <c r="F16" s="1063"/>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61"/>
      <c r="B17" s="1062"/>
      <c r="C17" s="1062"/>
      <c r="D17" s="1062"/>
      <c r="E17" s="1062"/>
      <c r="F17" s="1063"/>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61"/>
      <c r="B18" s="1062"/>
      <c r="C18" s="1062"/>
      <c r="D18" s="1062"/>
      <c r="E18" s="1062"/>
      <c r="F18" s="1063"/>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1"/>
      <c r="B19" s="1062"/>
      <c r="C19" s="1062"/>
      <c r="D19" s="1062"/>
      <c r="E19" s="1062"/>
      <c r="F19" s="1063"/>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1"/>
      <c r="B20" s="1062"/>
      <c r="C20" s="1062"/>
      <c r="D20" s="1062"/>
      <c r="E20" s="1062"/>
      <c r="F20" s="1063"/>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1"/>
      <c r="B21" s="1062"/>
      <c r="C21" s="1062"/>
      <c r="D21" s="1062"/>
      <c r="E21" s="1062"/>
      <c r="F21" s="1063"/>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1"/>
      <c r="B22" s="1062"/>
      <c r="C22" s="1062"/>
      <c r="D22" s="1062"/>
      <c r="E22" s="1062"/>
      <c r="F22" s="1063"/>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1"/>
      <c r="B23" s="1062"/>
      <c r="C23" s="1062"/>
      <c r="D23" s="1062"/>
      <c r="E23" s="1062"/>
      <c r="F23" s="1063"/>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1"/>
      <c r="B24" s="1062"/>
      <c r="C24" s="1062"/>
      <c r="D24" s="1062"/>
      <c r="E24" s="1062"/>
      <c r="F24" s="1063"/>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1"/>
      <c r="B25" s="1062"/>
      <c r="C25" s="1062"/>
      <c r="D25" s="1062"/>
      <c r="E25" s="1062"/>
      <c r="F25" s="1063"/>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1"/>
      <c r="B26" s="1062"/>
      <c r="C26" s="1062"/>
      <c r="D26" s="1062"/>
      <c r="E26" s="1062"/>
      <c r="F26" s="1063"/>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1"/>
      <c r="B27" s="1062"/>
      <c r="C27" s="1062"/>
      <c r="D27" s="1062"/>
      <c r="E27" s="1062"/>
      <c r="F27" s="1063"/>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61"/>
      <c r="B28" s="1062"/>
      <c r="C28" s="1062"/>
      <c r="D28" s="1062"/>
      <c r="E28" s="1062"/>
      <c r="F28" s="1063"/>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61"/>
      <c r="B29" s="1062"/>
      <c r="C29" s="1062"/>
      <c r="D29" s="1062"/>
      <c r="E29" s="1062"/>
      <c r="F29" s="1063"/>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61"/>
      <c r="B30" s="1062"/>
      <c r="C30" s="1062"/>
      <c r="D30" s="1062"/>
      <c r="E30" s="1062"/>
      <c r="F30" s="1063"/>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61"/>
      <c r="B31" s="1062"/>
      <c r="C31" s="1062"/>
      <c r="D31" s="1062"/>
      <c r="E31" s="1062"/>
      <c r="F31" s="1063"/>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1"/>
      <c r="B32" s="1062"/>
      <c r="C32" s="1062"/>
      <c r="D32" s="1062"/>
      <c r="E32" s="1062"/>
      <c r="F32" s="1063"/>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1"/>
      <c r="B33" s="1062"/>
      <c r="C33" s="1062"/>
      <c r="D33" s="1062"/>
      <c r="E33" s="1062"/>
      <c r="F33" s="1063"/>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1"/>
      <c r="B34" s="1062"/>
      <c r="C34" s="1062"/>
      <c r="D34" s="1062"/>
      <c r="E34" s="1062"/>
      <c r="F34" s="1063"/>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1"/>
      <c r="B35" s="1062"/>
      <c r="C35" s="1062"/>
      <c r="D35" s="1062"/>
      <c r="E35" s="1062"/>
      <c r="F35" s="1063"/>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1"/>
      <c r="B36" s="1062"/>
      <c r="C36" s="1062"/>
      <c r="D36" s="1062"/>
      <c r="E36" s="1062"/>
      <c r="F36" s="1063"/>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1"/>
      <c r="B37" s="1062"/>
      <c r="C37" s="1062"/>
      <c r="D37" s="1062"/>
      <c r="E37" s="1062"/>
      <c r="F37" s="1063"/>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1"/>
      <c r="B38" s="1062"/>
      <c r="C38" s="1062"/>
      <c r="D38" s="1062"/>
      <c r="E38" s="1062"/>
      <c r="F38" s="1063"/>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1"/>
      <c r="B39" s="1062"/>
      <c r="C39" s="1062"/>
      <c r="D39" s="1062"/>
      <c r="E39" s="1062"/>
      <c r="F39" s="1063"/>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1"/>
      <c r="B40" s="1062"/>
      <c r="C40" s="1062"/>
      <c r="D40" s="1062"/>
      <c r="E40" s="1062"/>
      <c r="F40" s="1063"/>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61"/>
      <c r="B41" s="1062"/>
      <c r="C41" s="1062"/>
      <c r="D41" s="1062"/>
      <c r="E41" s="1062"/>
      <c r="F41" s="1063"/>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61"/>
      <c r="B42" s="1062"/>
      <c r="C42" s="1062"/>
      <c r="D42" s="1062"/>
      <c r="E42" s="1062"/>
      <c r="F42" s="1063"/>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61"/>
      <c r="B43" s="1062"/>
      <c r="C43" s="1062"/>
      <c r="D43" s="1062"/>
      <c r="E43" s="1062"/>
      <c r="F43" s="1063"/>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61"/>
      <c r="B44" s="1062"/>
      <c r="C44" s="1062"/>
      <c r="D44" s="1062"/>
      <c r="E44" s="1062"/>
      <c r="F44" s="1063"/>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1"/>
      <c r="B45" s="1062"/>
      <c r="C45" s="1062"/>
      <c r="D45" s="1062"/>
      <c r="E45" s="1062"/>
      <c r="F45" s="1063"/>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1"/>
      <c r="B46" s="1062"/>
      <c r="C46" s="1062"/>
      <c r="D46" s="1062"/>
      <c r="E46" s="1062"/>
      <c r="F46" s="1063"/>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1"/>
      <c r="B47" s="1062"/>
      <c r="C47" s="1062"/>
      <c r="D47" s="1062"/>
      <c r="E47" s="1062"/>
      <c r="F47" s="1063"/>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1"/>
      <c r="B48" s="1062"/>
      <c r="C48" s="1062"/>
      <c r="D48" s="1062"/>
      <c r="E48" s="1062"/>
      <c r="F48" s="1063"/>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1"/>
      <c r="B49" s="1062"/>
      <c r="C49" s="1062"/>
      <c r="D49" s="1062"/>
      <c r="E49" s="1062"/>
      <c r="F49" s="1063"/>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1"/>
      <c r="B50" s="1062"/>
      <c r="C50" s="1062"/>
      <c r="D50" s="1062"/>
      <c r="E50" s="1062"/>
      <c r="F50" s="1063"/>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1"/>
      <c r="B51" s="1062"/>
      <c r="C51" s="1062"/>
      <c r="D51" s="1062"/>
      <c r="E51" s="1062"/>
      <c r="F51" s="1063"/>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1"/>
      <c r="B52" s="1062"/>
      <c r="C52" s="1062"/>
      <c r="D52" s="1062"/>
      <c r="E52" s="1062"/>
      <c r="F52" s="1063"/>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61"/>
      <c r="B56" s="1062"/>
      <c r="C56" s="1062"/>
      <c r="D56" s="1062"/>
      <c r="E56" s="1062"/>
      <c r="F56" s="1063"/>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61"/>
      <c r="B57" s="1062"/>
      <c r="C57" s="1062"/>
      <c r="D57" s="1062"/>
      <c r="E57" s="1062"/>
      <c r="F57" s="1063"/>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61"/>
      <c r="B58" s="1062"/>
      <c r="C58" s="1062"/>
      <c r="D58" s="1062"/>
      <c r="E58" s="1062"/>
      <c r="F58" s="1063"/>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1"/>
      <c r="B59" s="1062"/>
      <c r="C59" s="1062"/>
      <c r="D59" s="1062"/>
      <c r="E59" s="1062"/>
      <c r="F59" s="1063"/>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1"/>
      <c r="B60" s="1062"/>
      <c r="C60" s="1062"/>
      <c r="D60" s="1062"/>
      <c r="E60" s="1062"/>
      <c r="F60" s="1063"/>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1"/>
      <c r="B61" s="1062"/>
      <c r="C61" s="1062"/>
      <c r="D61" s="1062"/>
      <c r="E61" s="1062"/>
      <c r="F61" s="1063"/>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1"/>
      <c r="B62" s="1062"/>
      <c r="C62" s="1062"/>
      <c r="D62" s="1062"/>
      <c r="E62" s="1062"/>
      <c r="F62" s="1063"/>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1"/>
      <c r="B63" s="1062"/>
      <c r="C63" s="1062"/>
      <c r="D63" s="1062"/>
      <c r="E63" s="1062"/>
      <c r="F63" s="1063"/>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1"/>
      <c r="B64" s="1062"/>
      <c r="C64" s="1062"/>
      <c r="D64" s="1062"/>
      <c r="E64" s="1062"/>
      <c r="F64" s="1063"/>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1"/>
      <c r="B65" s="1062"/>
      <c r="C65" s="1062"/>
      <c r="D65" s="1062"/>
      <c r="E65" s="1062"/>
      <c r="F65" s="1063"/>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1"/>
      <c r="B66" s="1062"/>
      <c r="C66" s="1062"/>
      <c r="D66" s="1062"/>
      <c r="E66" s="1062"/>
      <c r="F66" s="1063"/>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1"/>
      <c r="B67" s="1062"/>
      <c r="C67" s="1062"/>
      <c r="D67" s="1062"/>
      <c r="E67" s="1062"/>
      <c r="F67" s="1063"/>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61"/>
      <c r="B68" s="1062"/>
      <c r="C68" s="1062"/>
      <c r="D68" s="1062"/>
      <c r="E68" s="1062"/>
      <c r="F68" s="1063"/>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61"/>
      <c r="B69" s="1062"/>
      <c r="C69" s="1062"/>
      <c r="D69" s="1062"/>
      <c r="E69" s="1062"/>
      <c r="F69" s="1063"/>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61"/>
      <c r="B70" s="1062"/>
      <c r="C70" s="1062"/>
      <c r="D70" s="1062"/>
      <c r="E70" s="1062"/>
      <c r="F70" s="1063"/>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61"/>
      <c r="B71" s="1062"/>
      <c r="C71" s="1062"/>
      <c r="D71" s="1062"/>
      <c r="E71" s="1062"/>
      <c r="F71" s="1063"/>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1"/>
      <c r="B72" s="1062"/>
      <c r="C72" s="1062"/>
      <c r="D72" s="1062"/>
      <c r="E72" s="1062"/>
      <c r="F72" s="1063"/>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1"/>
      <c r="B73" s="1062"/>
      <c r="C73" s="1062"/>
      <c r="D73" s="1062"/>
      <c r="E73" s="1062"/>
      <c r="F73" s="1063"/>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1"/>
      <c r="B74" s="1062"/>
      <c r="C74" s="1062"/>
      <c r="D74" s="1062"/>
      <c r="E74" s="1062"/>
      <c r="F74" s="1063"/>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1"/>
      <c r="B75" s="1062"/>
      <c r="C75" s="1062"/>
      <c r="D75" s="1062"/>
      <c r="E75" s="1062"/>
      <c r="F75" s="1063"/>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1"/>
      <c r="B76" s="1062"/>
      <c r="C76" s="1062"/>
      <c r="D76" s="1062"/>
      <c r="E76" s="1062"/>
      <c r="F76" s="1063"/>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1"/>
      <c r="B77" s="1062"/>
      <c r="C77" s="1062"/>
      <c r="D77" s="1062"/>
      <c r="E77" s="1062"/>
      <c r="F77" s="1063"/>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1"/>
      <c r="B78" s="1062"/>
      <c r="C78" s="1062"/>
      <c r="D78" s="1062"/>
      <c r="E78" s="1062"/>
      <c r="F78" s="1063"/>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1"/>
      <c r="B79" s="1062"/>
      <c r="C79" s="1062"/>
      <c r="D79" s="1062"/>
      <c r="E79" s="1062"/>
      <c r="F79" s="1063"/>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1"/>
      <c r="B80" s="1062"/>
      <c r="C80" s="1062"/>
      <c r="D80" s="1062"/>
      <c r="E80" s="1062"/>
      <c r="F80" s="1063"/>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61"/>
      <c r="B81" s="1062"/>
      <c r="C81" s="1062"/>
      <c r="D81" s="1062"/>
      <c r="E81" s="1062"/>
      <c r="F81" s="1063"/>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61"/>
      <c r="B82" s="1062"/>
      <c r="C82" s="1062"/>
      <c r="D82" s="1062"/>
      <c r="E82" s="1062"/>
      <c r="F82" s="1063"/>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61"/>
      <c r="B83" s="1062"/>
      <c r="C83" s="1062"/>
      <c r="D83" s="1062"/>
      <c r="E83" s="1062"/>
      <c r="F83" s="1063"/>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61"/>
      <c r="B84" s="1062"/>
      <c r="C84" s="1062"/>
      <c r="D84" s="1062"/>
      <c r="E84" s="1062"/>
      <c r="F84" s="1063"/>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1"/>
      <c r="B85" s="1062"/>
      <c r="C85" s="1062"/>
      <c r="D85" s="1062"/>
      <c r="E85" s="1062"/>
      <c r="F85" s="1063"/>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1"/>
      <c r="B86" s="1062"/>
      <c r="C86" s="1062"/>
      <c r="D86" s="1062"/>
      <c r="E86" s="1062"/>
      <c r="F86" s="1063"/>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1"/>
      <c r="B87" s="1062"/>
      <c r="C87" s="1062"/>
      <c r="D87" s="1062"/>
      <c r="E87" s="1062"/>
      <c r="F87" s="1063"/>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1"/>
      <c r="B88" s="1062"/>
      <c r="C88" s="1062"/>
      <c r="D88" s="1062"/>
      <c r="E88" s="1062"/>
      <c r="F88" s="1063"/>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1"/>
      <c r="B89" s="1062"/>
      <c r="C89" s="1062"/>
      <c r="D89" s="1062"/>
      <c r="E89" s="1062"/>
      <c r="F89" s="1063"/>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1"/>
      <c r="B90" s="1062"/>
      <c r="C90" s="1062"/>
      <c r="D90" s="1062"/>
      <c r="E90" s="1062"/>
      <c r="F90" s="1063"/>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1"/>
      <c r="B91" s="1062"/>
      <c r="C91" s="1062"/>
      <c r="D91" s="1062"/>
      <c r="E91" s="1062"/>
      <c r="F91" s="1063"/>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1"/>
      <c r="B92" s="1062"/>
      <c r="C92" s="1062"/>
      <c r="D92" s="1062"/>
      <c r="E92" s="1062"/>
      <c r="F92" s="1063"/>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1"/>
      <c r="B93" s="1062"/>
      <c r="C93" s="1062"/>
      <c r="D93" s="1062"/>
      <c r="E93" s="1062"/>
      <c r="F93" s="1063"/>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61"/>
      <c r="B94" s="1062"/>
      <c r="C94" s="1062"/>
      <c r="D94" s="1062"/>
      <c r="E94" s="1062"/>
      <c r="F94" s="1063"/>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61"/>
      <c r="B95" s="1062"/>
      <c r="C95" s="1062"/>
      <c r="D95" s="1062"/>
      <c r="E95" s="1062"/>
      <c r="F95" s="1063"/>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61"/>
      <c r="B96" s="1062"/>
      <c r="C96" s="1062"/>
      <c r="D96" s="1062"/>
      <c r="E96" s="1062"/>
      <c r="F96" s="1063"/>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61"/>
      <c r="B97" s="1062"/>
      <c r="C97" s="1062"/>
      <c r="D97" s="1062"/>
      <c r="E97" s="1062"/>
      <c r="F97" s="1063"/>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1"/>
      <c r="B98" s="1062"/>
      <c r="C98" s="1062"/>
      <c r="D98" s="1062"/>
      <c r="E98" s="1062"/>
      <c r="F98" s="1063"/>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1"/>
      <c r="B99" s="1062"/>
      <c r="C99" s="1062"/>
      <c r="D99" s="1062"/>
      <c r="E99" s="1062"/>
      <c r="F99" s="1063"/>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1"/>
      <c r="B100" s="1062"/>
      <c r="C100" s="1062"/>
      <c r="D100" s="1062"/>
      <c r="E100" s="1062"/>
      <c r="F100" s="1063"/>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1"/>
      <c r="B101" s="1062"/>
      <c r="C101" s="1062"/>
      <c r="D101" s="1062"/>
      <c r="E101" s="1062"/>
      <c r="F101" s="1063"/>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1"/>
      <c r="B102" s="1062"/>
      <c r="C102" s="1062"/>
      <c r="D102" s="1062"/>
      <c r="E102" s="1062"/>
      <c r="F102" s="1063"/>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1"/>
      <c r="B103" s="1062"/>
      <c r="C103" s="1062"/>
      <c r="D103" s="1062"/>
      <c r="E103" s="1062"/>
      <c r="F103" s="1063"/>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1"/>
      <c r="B104" s="1062"/>
      <c r="C104" s="1062"/>
      <c r="D104" s="1062"/>
      <c r="E104" s="1062"/>
      <c r="F104" s="1063"/>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1"/>
      <c r="B105" s="1062"/>
      <c r="C105" s="1062"/>
      <c r="D105" s="1062"/>
      <c r="E105" s="1062"/>
      <c r="F105" s="1063"/>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61"/>
      <c r="B109" s="1062"/>
      <c r="C109" s="1062"/>
      <c r="D109" s="1062"/>
      <c r="E109" s="1062"/>
      <c r="F109" s="1063"/>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61"/>
      <c r="B110" s="1062"/>
      <c r="C110" s="1062"/>
      <c r="D110" s="1062"/>
      <c r="E110" s="1062"/>
      <c r="F110" s="1063"/>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61"/>
      <c r="B111" s="1062"/>
      <c r="C111" s="1062"/>
      <c r="D111" s="1062"/>
      <c r="E111" s="1062"/>
      <c r="F111" s="1063"/>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1"/>
      <c r="B112" s="1062"/>
      <c r="C112" s="1062"/>
      <c r="D112" s="1062"/>
      <c r="E112" s="1062"/>
      <c r="F112" s="1063"/>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1"/>
      <c r="B113" s="1062"/>
      <c r="C113" s="1062"/>
      <c r="D113" s="1062"/>
      <c r="E113" s="1062"/>
      <c r="F113" s="1063"/>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1"/>
      <c r="B114" s="1062"/>
      <c r="C114" s="1062"/>
      <c r="D114" s="1062"/>
      <c r="E114" s="1062"/>
      <c r="F114" s="1063"/>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1"/>
      <c r="B115" s="1062"/>
      <c r="C115" s="1062"/>
      <c r="D115" s="1062"/>
      <c r="E115" s="1062"/>
      <c r="F115" s="1063"/>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1"/>
      <c r="B116" s="1062"/>
      <c r="C116" s="1062"/>
      <c r="D116" s="1062"/>
      <c r="E116" s="1062"/>
      <c r="F116" s="1063"/>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1"/>
      <c r="B117" s="1062"/>
      <c r="C117" s="1062"/>
      <c r="D117" s="1062"/>
      <c r="E117" s="1062"/>
      <c r="F117" s="1063"/>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1"/>
      <c r="B118" s="1062"/>
      <c r="C118" s="1062"/>
      <c r="D118" s="1062"/>
      <c r="E118" s="1062"/>
      <c r="F118" s="1063"/>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1"/>
      <c r="B119" s="1062"/>
      <c r="C119" s="1062"/>
      <c r="D119" s="1062"/>
      <c r="E119" s="1062"/>
      <c r="F119" s="1063"/>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1"/>
      <c r="B120" s="1062"/>
      <c r="C120" s="1062"/>
      <c r="D120" s="1062"/>
      <c r="E120" s="1062"/>
      <c r="F120" s="1063"/>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61"/>
      <c r="B121" s="1062"/>
      <c r="C121" s="1062"/>
      <c r="D121" s="1062"/>
      <c r="E121" s="1062"/>
      <c r="F121" s="1063"/>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61"/>
      <c r="B122" s="1062"/>
      <c r="C122" s="1062"/>
      <c r="D122" s="1062"/>
      <c r="E122" s="1062"/>
      <c r="F122" s="1063"/>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61"/>
      <c r="B123" s="1062"/>
      <c r="C123" s="1062"/>
      <c r="D123" s="1062"/>
      <c r="E123" s="1062"/>
      <c r="F123" s="1063"/>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61"/>
      <c r="B124" s="1062"/>
      <c r="C124" s="1062"/>
      <c r="D124" s="1062"/>
      <c r="E124" s="1062"/>
      <c r="F124" s="1063"/>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1"/>
      <c r="B125" s="1062"/>
      <c r="C125" s="1062"/>
      <c r="D125" s="1062"/>
      <c r="E125" s="1062"/>
      <c r="F125" s="1063"/>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1"/>
      <c r="B126" s="1062"/>
      <c r="C126" s="1062"/>
      <c r="D126" s="1062"/>
      <c r="E126" s="1062"/>
      <c r="F126" s="1063"/>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1"/>
      <c r="B127" s="1062"/>
      <c r="C127" s="1062"/>
      <c r="D127" s="1062"/>
      <c r="E127" s="1062"/>
      <c r="F127" s="1063"/>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1"/>
      <c r="B128" s="1062"/>
      <c r="C128" s="1062"/>
      <c r="D128" s="1062"/>
      <c r="E128" s="1062"/>
      <c r="F128" s="1063"/>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1"/>
      <c r="B129" s="1062"/>
      <c r="C129" s="1062"/>
      <c r="D129" s="1062"/>
      <c r="E129" s="1062"/>
      <c r="F129" s="1063"/>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1"/>
      <c r="B130" s="1062"/>
      <c r="C130" s="1062"/>
      <c r="D130" s="1062"/>
      <c r="E130" s="1062"/>
      <c r="F130" s="1063"/>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1"/>
      <c r="B131" s="1062"/>
      <c r="C131" s="1062"/>
      <c r="D131" s="1062"/>
      <c r="E131" s="1062"/>
      <c r="F131" s="1063"/>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1"/>
      <c r="B132" s="1062"/>
      <c r="C132" s="1062"/>
      <c r="D132" s="1062"/>
      <c r="E132" s="1062"/>
      <c r="F132" s="1063"/>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1"/>
      <c r="B133" s="1062"/>
      <c r="C133" s="1062"/>
      <c r="D133" s="1062"/>
      <c r="E133" s="1062"/>
      <c r="F133" s="1063"/>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61"/>
      <c r="B134" s="1062"/>
      <c r="C134" s="1062"/>
      <c r="D134" s="1062"/>
      <c r="E134" s="1062"/>
      <c r="F134" s="1063"/>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61"/>
      <c r="B135" s="1062"/>
      <c r="C135" s="1062"/>
      <c r="D135" s="1062"/>
      <c r="E135" s="1062"/>
      <c r="F135" s="1063"/>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61"/>
      <c r="B136" s="1062"/>
      <c r="C136" s="1062"/>
      <c r="D136" s="1062"/>
      <c r="E136" s="1062"/>
      <c r="F136" s="1063"/>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61"/>
      <c r="B137" s="1062"/>
      <c r="C137" s="1062"/>
      <c r="D137" s="1062"/>
      <c r="E137" s="1062"/>
      <c r="F137" s="1063"/>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1"/>
      <c r="B138" s="1062"/>
      <c r="C138" s="1062"/>
      <c r="D138" s="1062"/>
      <c r="E138" s="1062"/>
      <c r="F138" s="1063"/>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1"/>
      <c r="B139" s="1062"/>
      <c r="C139" s="1062"/>
      <c r="D139" s="1062"/>
      <c r="E139" s="1062"/>
      <c r="F139" s="1063"/>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1"/>
      <c r="B140" s="1062"/>
      <c r="C140" s="1062"/>
      <c r="D140" s="1062"/>
      <c r="E140" s="1062"/>
      <c r="F140" s="1063"/>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1"/>
      <c r="B141" s="1062"/>
      <c r="C141" s="1062"/>
      <c r="D141" s="1062"/>
      <c r="E141" s="1062"/>
      <c r="F141" s="1063"/>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1"/>
      <c r="B142" s="1062"/>
      <c r="C142" s="1062"/>
      <c r="D142" s="1062"/>
      <c r="E142" s="1062"/>
      <c r="F142" s="1063"/>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1"/>
      <c r="B143" s="1062"/>
      <c r="C143" s="1062"/>
      <c r="D143" s="1062"/>
      <c r="E143" s="1062"/>
      <c r="F143" s="1063"/>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1"/>
      <c r="B144" s="1062"/>
      <c r="C144" s="1062"/>
      <c r="D144" s="1062"/>
      <c r="E144" s="1062"/>
      <c r="F144" s="1063"/>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1"/>
      <c r="B145" s="1062"/>
      <c r="C145" s="1062"/>
      <c r="D145" s="1062"/>
      <c r="E145" s="1062"/>
      <c r="F145" s="1063"/>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1"/>
      <c r="B146" s="1062"/>
      <c r="C146" s="1062"/>
      <c r="D146" s="1062"/>
      <c r="E146" s="1062"/>
      <c r="F146" s="1063"/>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61"/>
      <c r="B147" s="1062"/>
      <c r="C147" s="1062"/>
      <c r="D147" s="1062"/>
      <c r="E147" s="1062"/>
      <c r="F147" s="1063"/>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61"/>
      <c r="B148" s="1062"/>
      <c r="C148" s="1062"/>
      <c r="D148" s="1062"/>
      <c r="E148" s="1062"/>
      <c r="F148" s="1063"/>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61"/>
      <c r="B149" s="1062"/>
      <c r="C149" s="1062"/>
      <c r="D149" s="1062"/>
      <c r="E149" s="1062"/>
      <c r="F149" s="1063"/>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61"/>
      <c r="B150" s="1062"/>
      <c r="C150" s="1062"/>
      <c r="D150" s="1062"/>
      <c r="E150" s="1062"/>
      <c r="F150" s="1063"/>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1"/>
      <c r="B151" s="1062"/>
      <c r="C151" s="1062"/>
      <c r="D151" s="1062"/>
      <c r="E151" s="1062"/>
      <c r="F151" s="1063"/>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1"/>
      <c r="B152" s="1062"/>
      <c r="C152" s="1062"/>
      <c r="D152" s="1062"/>
      <c r="E152" s="1062"/>
      <c r="F152" s="1063"/>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1"/>
      <c r="B153" s="1062"/>
      <c r="C153" s="1062"/>
      <c r="D153" s="1062"/>
      <c r="E153" s="1062"/>
      <c r="F153" s="1063"/>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1"/>
      <c r="B154" s="1062"/>
      <c r="C154" s="1062"/>
      <c r="D154" s="1062"/>
      <c r="E154" s="1062"/>
      <c r="F154" s="1063"/>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1"/>
      <c r="B155" s="1062"/>
      <c r="C155" s="1062"/>
      <c r="D155" s="1062"/>
      <c r="E155" s="1062"/>
      <c r="F155" s="1063"/>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1"/>
      <c r="B156" s="1062"/>
      <c r="C156" s="1062"/>
      <c r="D156" s="1062"/>
      <c r="E156" s="1062"/>
      <c r="F156" s="1063"/>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1"/>
      <c r="B157" s="1062"/>
      <c r="C157" s="1062"/>
      <c r="D157" s="1062"/>
      <c r="E157" s="1062"/>
      <c r="F157" s="1063"/>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1"/>
      <c r="B158" s="1062"/>
      <c r="C158" s="1062"/>
      <c r="D158" s="1062"/>
      <c r="E158" s="1062"/>
      <c r="F158" s="1063"/>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61"/>
      <c r="B162" s="1062"/>
      <c r="C162" s="1062"/>
      <c r="D162" s="1062"/>
      <c r="E162" s="1062"/>
      <c r="F162" s="1063"/>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61"/>
      <c r="B163" s="1062"/>
      <c r="C163" s="1062"/>
      <c r="D163" s="1062"/>
      <c r="E163" s="1062"/>
      <c r="F163" s="1063"/>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61"/>
      <c r="B164" s="1062"/>
      <c r="C164" s="1062"/>
      <c r="D164" s="1062"/>
      <c r="E164" s="1062"/>
      <c r="F164" s="1063"/>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1"/>
      <c r="B165" s="1062"/>
      <c r="C165" s="1062"/>
      <c r="D165" s="1062"/>
      <c r="E165" s="1062"/>
      <c r="F165" s="1063"/>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1"/>
      <c r="B166" s="1062"/>
      <c r="C166" s="1062"/>
      <c r="D166" s="1062"/>
      <c r="E166" s="1062"/>
      <c r="F166" s="1063"/>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1"/>
      <c r="B167" s="1062"/>
      <c r="C167" s="1062"/>
      <c r="D167" s="1062"/>
      <c r="E167" s="1062"/>
      <c r="F167" s="1063"/>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1"/>
      <c r="B168" s="1062"/>
      <c r="C168" s="1062"/>
      <c r="D168" s="1062"/>
      <c r="E168" s="1062"/>
      <c r="F168" s="1063"/>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1"/>
      <c r="B169" s="1062"/>
      <c r="C169" s="1062"/>
      <c r="D169" s="1062"/>
      <c r="E169" s="1062"/>
      <c r="F169" s="1063"/>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1"/>
      <c r="B170" s="1062"/>
      <c r="C170" s="1062"/>
      <c r="D170" s="1062"/>
      <c r="E170" s="1062"/>
      <c r="F170" s="1063"/>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1"/>
      <c r="B171" s="1062"/>
      <c r="C171" s="1062"/>
      <c r="D171" s="1062"/>
      <c r="E171" s="1062"/>
      <c r="F171" s="1063"/>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1"/>
      <c r="B172" s="1062"/>
      <c r="C172" s="1062"/>
      <c r="D172" s="1062"/>
      <c r="E172" s="1062"/>
      <c r="F172" s="1063"/>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1"/>
      <c r="B173" s="1062"/>
      <c r="C173" s="1062"/>
      <c r="D173" s="1062"/>
      <c r="E173" s="1062"/>
      <c r="F173" s="1063"/>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61"/>
      <c r="B174" s="1062"/>
      <c r="C174" s="1062"/>
      <c r="D174" s="1062"/>
      <c r="E174" s="1062"/>
      <c r="F174" s="1063"/>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61"/>
      <c r="B175" s="1062"/>
      <c r="C175" s="1062"/>
      <c r="D175" s="1062"/>
      <c r="E175" s="1062"/>
      <c r="F175" s="1063"/>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61"/>
      <c r="B176" s="1062"/>
      <c r="C176" s="1062"/>
      <c r="D176" s="1062"/>
      <c r="E176" s="1062"/>
      <c r="F176" s="1063"/>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61"/>
      <c r="B177" s="1062"/>
      <c r="C177" s="1062"/>
      <c r="D177" s="1062"/>
      <c r="E177" s="1062"/>
      <c r="F177" s="1063"/>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1"/>
      <c r="B178" s="1062"/>
      <c r="C178" s="1062"/>
      <c r="D178" s="1062"/>
      <c r="E178" s="1062"/>
      <c r="F178" s="1063"/>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1"/>
      <c r="B179" s="1062"/>
      <c r="C179" s="1062"/>
      <c r="D179" s="1062"/>
      <c r="E179" s="1062"/>
      <c r="F179" s="1063"/>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1"/>
      <c r="B180" s="1062"/>
      <c r="C180" s="1062"/>
      <c r="D180" s="1062"/>
      <c r="E180" s="1062"/>
      <c r="F180" s="1063"/>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1"/>
      <c r="B181" s="1062"/>
      <c r="C181" s="1062"/>
      <c r="D181" s="1062"/>
      <c r="E181" s="1062"/>
      <c r="F181" s="1063"/>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1"/>
      <c r="B182" s="1062"/>
      <c r="C182" s="1062"/>
      <c r="D182" s="1062"/>
      <c r="E182" s="1062"/>
      <c r="F182" s="1063"/>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1"/>
      <c r="B183" s="1062"/>
      <c r="C183" s="1062"/>
      <c r="D183" s="1062"/>
      <c r="E183" s="1062"/>
      <c r="F183" s="1063"/>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1"/>
      <c r="B184" s="1062"/>
      <c r="C184" s="1062"/>
      <c r="D184" s="1062"/>
      <c r="E184" s="1062"/>
      <c r="F184" s="1063"/>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1"/>
      <c r="B185" s="1062"/>
      <c r="C185" s="1062"/>
      <c r="D185" s="1062"/>
      <c r="E185" s="1062"/>
      <c r="F185" s="1063"/>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1"/>
      <c r="B186" s="1062"/>
      <c r="C186" s="1062"/>
      <c r="D186" s="1062"/>
      <c r="E186" s="1062"/>
      <c r="F186" s="1063"/>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61"/>
      <c r="B187" s="1062"/>
      <c r="C187" s="1062"/>
      <c r="D187" s="1062"/>
      <c r="E187" s="1062"/>
      <c r="F187" s="1063"/>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61"/>
      <c r="B188" s="1062"/>
      <c r="C188" s="1062"/>
      <c r="D188" s="1062"/>
      <c r="E188" s="1062"/>
      <c r="F188" s="1063"/>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61"/>
      <c r="B189" s="1062"/>
      <c r="C189" s="1062"/>
      <c r="D189" s="1062"/>
      <c r="E189" s="1062"/>
      <c r="F189" s="1063"/>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61"/>
      <c r="B190" s="1062"/>
      <c r="C190" s="1062"/>
      <c r="D190" s="1062"/>
      <c r="E190" s="1062"/>
      <c r="F190" s="1063"/>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1"/>
      <c r="B191" s="1062"/>
      <c r="C191" s="1062"/>
      <c r="D191" s="1062"/>
      <c r="E191" s="1062"/>
      <c r="F191" s="1063"/>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1"/>
      <c r="B192" s="1062"/>
      <c r="C192" s="1062"/>
      <c r="D192" s="1062"/>
      <c r="E192" s="1062"/>
      <c r="F192" s="1063"/>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1"/>
      <c r="B193" s="1062"/>
      <c r="C193" s="1062"/>
      <c r="D193" s="1062"/>
      <c r="E193" s="1062"/>
      <c r="F193" s="1063"/>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1"/>
      <c r="B194" s="1062"/>
      <c r="C194" s="1062"/>
      <c r="D194" s="1062"/>
      <c r="E194" s="1062"/>
      <c r="F194" s="1063"/>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1"/>
      <c r="B195" s="1062"/>
      <c r="C195" s="1062"/>
      <c r="D195" s="1062"/>
      <c r="E195" s="1062"/>
      <c r="F195" s="1063"/>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1"/>
      <c r="B196" s="1062"/>
      <c r="C196" s="1062"/>
      <c r="D196" s="1062"/>
      <c r="E196" s="1062"/>
      <c r="F196" s="1063"/>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1"/>
      <c r="B197" s="1062"/>
      <c r="C197" s="1062"/>
      <c r="D197" s="1062"/>
      <c r="E197" s="1062"/>
      <c r="F197" s="1063"/>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1"/>
      <c r="B198" s="1062"/>
      <c r="C198" s="1062"/>
      <c r="D198" s="1062"/>
      <c r="E198" s="1062"/>
      <c r="F198" s="1063"/>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1"/>
      <c r="B199" s="1062"/>
      <c r="C199" s="1062"/>
      <c r="D199" s="1062"/>
      <c r="E199" s="1062"/>
      <c r="F199" s="1063"/>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61"/>
      <c r="B200" s="1062"/>
      <c r="C200" s="1062"/>
      <c r="D200" s="1062"/>
      <c r="E200" s="1062"/>
      <c r="F200" s="1063"/>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61"/>
      <c r="B201" s="1062"/>
      <c r="C201" s="1062"/>
      <c r="D201" s="1062"/>
      <c r="E201" s="1062"/>
      <c r="F201" s="1063"/>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61"/>
      <c r="B202" s="1062"/>
      <c r="C202" s="1062"/>
      <c r="D202" s="1062"/>
      <c r="E202" s="1062"/>
      <c r="F202" s="1063"/>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61"/>
      <c r="B203" s="1062"/>
      <c r="C203" s="1062"/>
      <c r="D203" s="1062"/>
      <c r="E203" s="1062"/>
      <c r="F203" s="1063"/>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1"/>
      <c r="B204" s="1062"/>
      <c r="C204" s="1062"/>
      <c r="D204" s="1062"/>
      <c r="E204" s="1062"/>
      <c r="F204" s="1063"/>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1"/>
      <c r="B205" s="1062"/>
      <c r="C205" s="1062"/>
      <c r="D205" s="1062"/>
      <c r="E205" s="1062"/>
      <c r="F205" s="1063"/>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1"/>
      <c r="B206" s="1062"/>
      <c r="C206" s="1062"/>
      <c r="D206" s="1062"/>
      <c r="E206" s="1062"/>
      <c r="F206" s="1063"/>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1"/>
      <c r="B207" s="1062"/>
      <c r="C207" s="1062"/>
      <c r="D207" s="1062"/>
      <c r="E207" s="1062"/>
      <c r="F207" s="1063"/>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1"/>
      <c r="B208" s="1062"/>
      <c r="C208" s="1062"/>
      <c r="D208" s="1062"/>
      <c r="E208" s="1062"/>
      <c r="F208" s="1063"/>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1"/>
      <c r="B209" s="1062"/>
      <c r="C209" s="1062"/>
      <c r="D209" s="1062"/>
      <c r="E209" s="1062"/>
      <c r="F209" s="1063"/>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1"/>
      <c r="B210" s="1062"/>
      <c r="C210" s="1062"/>
      <c r="D210" s="1062"/>
      <c r="E210" s="1062"/>
      <c r="F210" s="1063"/>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1"/>
      <c r="B211" s="1062"/>
      <c r="C211" s="1062"/>
      <c r="D211" s="1062"/>
      <c r="E211" s="1062"/>
      <c r="F211" s="1063"/>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61"/>
      <c r="B215" s="1062"/>
      <c r="C215" s="1062"/>
      <c r="D215" s="1062"/>
      <c r="E215" s="1062"/>
      <c r="F215" s="1063"/>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61"/>
      <c r="B216" s="1062"/>
      <c r="C216" s="1062"/>
      <c r="D216" s="1062"/>
      <c r="E216" s="1062"/>
      <c r="F216" s="1063"/>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61"/>
      <c r="B217" s="1062"/>
      <c r="C217" s="1062"/>
      <c r="D217" s="1062"/>
      <c r="E217" s="1062"/>
      <c r="F217" s="1063"/>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1"/>
      <c r="B218" s="1062"/>
      <c r="C218" s="1062"/>
      <c r="D218" s="1062"/>
      <c r="E218" s="1062"/>
      <c r="F218" s="1063"/>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1"/>
      <c r="B219" s="1062"/>
      <c r="C219" s="1062"/>
      <c r="D219" s="1062"/>
      <c r="E219" s="1062"/>
      <c r="F219" s="1063"/>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1"/>
      <c r="B220" s="1062"/>
      <c r="C220" s="1062"/>
      <c r="D220" s="1062"/>
      <c r="E220" s="1062"/>
      <c r="F220" s="1063"/>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1"/>
      <c r="B221" s="1062"/>
      <c r="C221" s="1062"/>
      <c r="D221" s="1062"/>
      <c r="E221" s="1062"/>
      <c r="F221" s="1063"/>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1"/>
      <c r="B222" s="1062"/>
      <c r="C222" s="1062"/>
      <c r="D222" s="1062"/>
      <c r="E222" s="1062"/>
      <c r="F222" s="1063"/>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1"/>
      <c r="B223" s="1062"/>
      <c r="C223" s="1062"/>
      <c r="D223" s="1062"/>
      <c r="E223" s="1062"/>
      <c r="F223" s="1063"/>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1"/>
      <c r="B224" s="1062"/>
      <c r="C224" s="1062"/>
      <c r="D224" s="1062"/>
      <c r="E224" s="1062"/>
      <c r="F224" s="1063"/>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1"/>
      <c r="B225" s="1062"/>
      <c r="C225" s="1062"/>
      <c r="D225" s="1062"/>
      <c r="E225" s="1062"/>
      <c r="F225" s="1063"/>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1"/>
      <c r="B226" s="1062"/>
      <c r="C226" s="1062"/>
      <c r="D226" s="1062"/>
      <c r="E226" s="1062"/>
      <c r="F226" s="1063"/>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61"/>
      <c r="B227" s="1062"/>
      <c r="C227" s="1062"/>
      <c r="D227" s="1062"/>
      <c r="E227" s="1062"/>
      <c r="F227" s="1063"/>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61"/>
      <c r="B228" s="1062"/>
      <c r="C228" s="1062"/>
      <c r="D228" s="1062"/>
      <c r="E228" s="1062"/>
      <c r="F228" s="1063"/>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61"/>
      <c r="B229" s="1062"/>
      <c r="C229" s="1062"/>
      <c r="D229" s="1062"/>
      <c r="E229" s="1062"/>
      <c r="F229" s="1063"/>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61"/>
      <c r="B230" s="1062"/>
      <c r="C230" s="1062"/>
      <c r="D230" s="1062"/>
      <c r="E230" s="1062"/>
      <c r="F230" s="1063"/>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1"/>
      <c r="B231" s="1062"/>
      <c r="C231" s="1062"/>
      <c r="D231" s="1062"/>
      <c r="E231" s="1062"/>
      <c r="F231" s="1063"/>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1"/>
      <c r="B232" s="1062"/>
      <c r="C232" s="1062"/>
      <c r="D232" s="1062"/>
      <c r="E232" s="1062"/>
      <c r="F232" s="1063"/>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1"/>
      <c r="B233" s="1062"/>
      <c r="C233" s="1062"/>
      <c r="D233" s="1062"/>
      <c r="E233" s="1062"/>
      <c r="F233" s="1063"/>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1"/>
      <c r="B234" s="1062"/>
      <c r="C234" s="1062"/>
      <c r="D234" s="1062"/>
      <c r="E234" s="1062"/>
      <c r="F234" s="1063"/>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1"/>
      <c r="B235" s="1062"/>
      <c r="C235" s="1062"/>
      <c r="D235" s="1062"/>
      <c r="E235" s="1062"/>
      <c r="F235" s="1063"/>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1"/>
      <c r="B236" s="1062"/>
      <c r="C236" s="1062"/>
      <c r="D236" s="1062"/>
      <c r="E236" s="1062"/>
      <c r="F236" s="1063"/>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1"/>
      <c r="B237" s="1062"/>
      <c r="C237" s="1062"/>
      <c r="D237" s="1062"/>
      <c r="E237" s="1062"/>
      <c r="F237" s="1063"/>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1"/>
      <c r="B238" s="1062"/>
      <c r="C238" s="1062"/>
      <c r="D238" s="1062"/>
      <c r="E238" s="1062"/>
      <c r="F238" s="1063"/>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1"/>
      <c r="B239" s="1062"/>
      <c r="C239" s="1062"/>
      <c r="D239" s="1062"/>
      <c r="E239" s="1062"/>
      <c r="F239" s="1063"/>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61"/>
      <c r="B240" s="1062"/>
      <c r="C240" s="1062"/>
      <c r="D240" s="1062"/>
      <c r="E240" s="1062"/>
      <c r="F240" s="1063"/>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61"/>
      <c r="B241" s="1062"/>
      <c r="C241" s="1062"/>
      <c r="D241" s="1062"/>
      <c r="E241" s="1062"/>
      <c r="F241" s="1063"/>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61"/>
      <c r="B242" s="1062"/>
      <c r="C242" s="1062"/>
      <c r="D242" s="1062"/>
      <c r="E242" s="1062"/>
      <c r="F242" s="1063"/>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61"/>
      <c r="B243" s="1062"/>
      <c r="C243" s="1062"/>
      <c r="D243" s="1062"/>
      <c r="E243" s="1062"/>
      <c r="F243" s="1063"/>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1"/>
      <c r="B244" s="1062"/>
      <c r="C244" s="1062"/>
      <c r="D244" s="1062"/>
      <c r="E244" s="1062"/>
      <c r="F244" s="1063"/>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1"/>
      <c r="B245" s="1062"/>
      <c r="C245" s="1062"/>
      <c r="D245" s="1062"/>
      <c r="E245" s="1062"/>
      <c r="F245" s="1063"/>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1"/>
      <c r="B246" s="1062"/>
      <c r="C246" s="1062"/>
      <c r="D246" s="1062"/>
      <c r="E246" s="1062"/>
      <c r="F246" s="1063"/>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1"/>
      <c r="B247" s="1062"/>
      <c r="C247" s="1062"/>
      <c r="D247" s="1062"/>
      <c r="E247" s="1062"/>
      <c r="F247" s="1063"/>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1"/>
      <c r="B248" s="1062"/>
      <c r="C248" s="1062"/>
      <c r="D248" s="1062"/>
      <c r="E248" s="1062"/>
      <c r="F248" s="1063"/>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1"/>
      <c r="B249" s="1062"/>
      <c r="C249" s="1062"/>
      <c r="D249" s="1062"/>
      <c r="E249" s="1062"/>
      <c r="F249" s="1063"/>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1"/>
      <c r="B250" s="1062"/>
      <c r="C250" s="1062"/>
      <c r="D250" s="1062"/>
      <c r="E250" s="1062"/>
      <c r="F250" s="1063"/>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1"/>
      <c r="B251" s="1062"/>
      <c r="C251" s="1062"/>
      <c r="D251" s="1062"/>
      <c r="E251" s="1062"/>
      <c r="F251" s="1063"/>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1"/>
      <c r="B252" s="1062"/>
      <c r="C252" s="1062"/>
      <c r="D252" s="1062"/>
      <c r="E252" s="1062"/>
      <c r="F252" s="1063"/>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61"/>
      <c r="B253" s="1062"/>
      <c r="C253" s="1062"/>
      <c r="D253" s="1062"/>
      <c r="E253" s="1062"/>
      <c r="F253" s="1063"/>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61"/>
      <c r="B254" s="1062"/>
      <c r="C254" s="1062"/>
      <c r="D254" s="1062"/>
      <c r="E254" s="1062"/>
      <c r="F254" s="1063"/>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61"/>
      <c r="B255" s="1062"/>
      <c r="C255" s="1062"/>
      <c r="D255" s="1062"/>
      <c r="E255" s="1062"/>
      <c r="F255" s="1063"/>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61"/>
      <c r="B256" s="1062"/>
      <c r="C256" s="1062"/>
      <c r="D256" s="1062"/>
      <c r="E256" s="1062"/>
      <c r="F256" s="1063"/>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1"/>
      <c r="B257" s="1062"/>
      <c r="C257" s="1062"/>
      <c r="D257" s="1062"/>
      <c r="E257" s="1062"/>
      <c r="F257" s="1063"/>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1"/>
      <c r="B258" s="1062"/>
      <c r="C258" s="1062"/>
      <c r="D258" s="1062"/>
      <c r="E258" s="1062"/>
      <c r="F258" s="1063"/>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1"/>
      <c r="B259" s="1062"/>
      <c r="C259" s="1062"/>
      <c r="D259" s="1062"/>
      <c r="E259" s="1062"/>
      <c r="F259" s="1063"/>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1"/>
      <c r="B260" s="1062"/>
      <c r="C260" s="1062"/>
      <c r="D260" s="1062"/>
      <c r="E260" s="1062"/>
      <c r="F260" s="1063"/>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1"/>
      <c r="B261" s="1062"/>
      <c r="C261" s="1062"/>
      <c r="D261" s="1062"/>
      <c r="E261" s="1062"/>
      <c r="F261" s="1063"/>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1"/>
      <c r="B262" s="1062"/>
      <c r="C262" s="1062"/>
      <c r="D262" s="1062"/>
      <c r="E262" s="1062"/>
      <c r="F262" s="1063"/>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1"/>
      <c r="B263" s="1062"/>
      <c r="C263" s="1062"/>
      <c r="D263" s="1062"/>
      <c r="E263" s="1062"/>
      <c r="F263" s="1063"/>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1"/>
      <c r="B264" s="1062"/>
      <c r="C264" s="1062"/>
      <c r="D264" s="1062"/>
      <c r="E264" s="1062"/>
      <c r="F264" s="1063"/>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2017-05-24T12:57:19Z</cp:lastPrinted>
  <dcterms:created xsi:type="dcterms:W3CDTF">2012-03-13T00:50:25Z</dcterms:created>
  <dcterms:modified xsi:type="dcterms:W3CDTF">2020-11-30T08:16:01Z</dcterms:modified>
</cp:coreProperties>
</file>