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6格納\1330格納\"/>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<sst xmlns="http://schemas.openxmlformats.org/spreadsheetml/2006/main" count="2954" uniqueCount="678">
  <si>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</si>
  <si>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</si>
  <si>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</si>
  <si>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</si>
  <si>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</si>
  <si>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</si>
  <si>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</si>
  <si>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</si>
  <si>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</si>
  <si>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</si>
  <si>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</si>
  <si>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</si>
  <si>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</si>
  <si>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</si>
  <si>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</si>
  <si>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</si>
  <si>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</si>
  <si>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</si>
  <si>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</si>
  <si>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</si>
  <si>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</si>
  <si>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</si>
  <si>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</si>
  <si>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</si>
  <si>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</si>
  <si>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</si>
  <si>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</si>
  <si>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</si>
  <si>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</si>
  <si>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</si>
  <si>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</si>
  <si>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</si>
  <si>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</si>
  <si>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</si>
  <si>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</si>
  <si>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</si>
  <si>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</si>
  <si>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</si>
  <si>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</si>
  <si>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</si>
  <si>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</si>
  <si>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</si>
  <si>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</si>
  <si>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</si>
  <si>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</si>
  <si>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</si>
  <si>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</si>
  <si>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</si>
  <si>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</si>
  <si>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</si>
  <si>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</si>
  <si>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</si>
  <si>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</si>
  <si>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</si>
  <si>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</si>
  <si>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</si>
  <si>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</si>
  <si>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</si>
  <si>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</si>
  <si>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</si>
  <si>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</si>
  <si>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</si>
  <si>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</si>
  <si>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</si>
  <si>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</si>
  <si>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</si>
  <si>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</si>
  <si>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</si>
  <si>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</si>
  <si>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</si>
  <si>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</si>
  <si>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</si>
  <si>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</si>
  <si>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</si>
  <si>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</si>
  <si>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</si>
  <si>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</si>
  <si>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</si>
  <si>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</si>
  <si>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</si>
  <si>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</si>
  <si>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</si>
  <si>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</si>
  <si>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</si>
  <si>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</si>
  <si>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</si>
  <si>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</si>
  <si>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</si>
  <si>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</si>
  <si>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</si>
  <si>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</si>
  <si>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</si>
  <si>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</si>
  <si>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</si>
  <si>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</si>
  <si>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</si>
  <si>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</si>
  <si>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</si>
  <si>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</si>
  <si>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</si>
  <si>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</si>
  <si>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</si>
  <si>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</si>
  <si>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</si>
  <si>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</si>
  <si>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</si>
  <si>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</si>
  <si>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</si>
  <si>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</si>
  <si>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</si>
  <si>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</si>
  <si>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</si>
  <si>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</si>
  <si>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</si>
  <si>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</si>
  <si>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</si>
  <si>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</si>
  <si>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</si>
  <si>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</si>
  <si>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</si>
  <si>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</si>
  <si>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</si>
  <si>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</si>
  <si>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</si>
  <si>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</si>
  <si>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</si>
  <si>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</si>
  <si>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</si>
  <si>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</si>
  <si>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</si>
  <si>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</si>
  <si>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</si>
  <si>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</si>
  <si>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</si>
  <si>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</si>
  <si>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</si>
  <si>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</si>
  <si>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</si>
  <si>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</si>
  <si>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</si>
  <si>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</si>
  <si>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</si>
  <si>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</si>
  <si>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</si>
  <si>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</si>
  <si>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</si>
  <si>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</si>
  <si>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</si>
  <si>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</si>
  <si>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</si>
  <si>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</si>
  <si>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</si>
  <si>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</si>
  <si>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</si>
  <si>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</si>
  <si>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</si>
  <si>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</si>
  <si>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</si>
  <si>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</si>
  <si>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</si>
  <si>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</si>
  <si>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</si>
  <si>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</si>
  <si>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</si>
  <si>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</si>
  <si>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</si>
  <si>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</si>
  <si>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</si>
  <si>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</si>
  <si>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</si>
  <si>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</si>
  <si>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</si>
  <si>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</si>
  <si>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</si>
  <si>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</si>
  <si>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</si>
  <si>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</si>
  <si>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</si>
  <si>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</si>
  <si>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</si>
  <si>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</si>
  <si>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</si>
  <si>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</si>
  <si>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</si>
  <si>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</si>
  <si>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</si>
  <si>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</si>
  <si>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</si>
  <si>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</si>
  <si>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</si>
  <si>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</si>
  <si>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</si>
  <si>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</si>
  <si>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</si>
  <si>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</si>
  <si>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</si>
  <si>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</si>
  <si>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</si>
  <si>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</si>
  <si>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</si>
  <si>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</si>
  <si>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</si>
  <si>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</si>
  <si>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</si>
  <si>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</si>
  <si>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</si>
  <si>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</si>
  <si>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</si>
  <si>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</si>
  <si>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</si>
  <si>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</si>
  <si>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</si>
  <si>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</si>
  <si>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</si>
  <si>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</si>
  <si>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</si>
  <si>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</si>
  <si>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</si>
  <si>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</si>
  <si>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</si>
  <si>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</si>
  <si>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</si>
  <si>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</si>
  <si>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</si>
  <si>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</si>
  <si>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</si>
  <si>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</si>
  <si>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</si>
  <si>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</si>
  <si>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</si>
  <si>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</si>
  <si>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</si>
  <si>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</si>
  <si>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</si>
  <si>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</si>
  <si>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</si>
  <si>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</si>
  <si>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</si>
  <si>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</si>
  <si>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</si>
  <si>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</si>
  <si>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</si>
  <si>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</si>
  <si>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</si>
  <si>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</si>
  <si>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</si>
  <si>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</si>
  <si>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</si>
  <si>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</si>
  <si>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</si>
  <si>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</si>
  <si>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</si>
  <si>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</si>
  <si>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</si>
  <si>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</si>
  <si>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</si>
  <si>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</si>
  <si>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</si>
  <si>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</si>
  <si>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</si>
  <si>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</si>
  <si>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</si>
  <si>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</si>
  <si>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</si>
  <si>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</si>
  <si>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</si>
  <si>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</si>
  <si>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</si>
  <si>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</si>
  <si>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</si>
  <si>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</si>
  <si>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</si>
  <si>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</si>
  <si>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</si>
  <si>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</si>
  <si>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</si>
  <si>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</si>
  <si>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</si>
  <si>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</si>
  <si>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</si>
  <si>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</si>
  <si>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</si>
  <si>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</si>
  <si>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</si>
  <si>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</si>
  <si>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</si>
  <si>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</si>
  <si>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</si>
  <si>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</si>
  <si>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</si>
  <si>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</si>
  <si>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</si>
  <si>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</si>
  <si>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</si>
  <si>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</si>
  <si>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</si>
  <si>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</si>
  <si>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</si>
  <si>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</si>
  <si>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</si>
  <si>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</si>
  <si>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</si>
  <si>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</si>
  <si>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</si>
  <si>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</si>
  <si>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</si>
  <si>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</si>
  <si>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</si>
  <si>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</si>
  <si>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</si>
  <si>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</si>
  <si>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</si>
  <si>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</si>
  <si>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</si>
  <si>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</si>
  <si>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</si>
  <si>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</si>
  <si>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</si>
  <si>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</si>
  <si>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</si>
  <si>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</si>
  <si>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</si>
  <si>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</si>
  <si>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</si>
  <si>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</si>
  <si>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</si>
  <si>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</si>
  <si>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</si>
  <si>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</si>
  <si>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</si>
  <si>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</si>
  <si>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</si>
  <si>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</si>
  <si>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</si>
  <si>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</si>
  <si>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</si>
  <si>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</si>
  <si>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</si>
  <si>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</si>
  <si>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</si>
  <si>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</si>
  <si>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</si>
  <si>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</si>
  <si>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</si>
  <si>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</si>
  <si>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</si>
  <si>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</si>
  <si>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</si>
  <si>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</si>
  <si>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</si>
  <si>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</si>
  <si>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</si>
  <si>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</si>
  <si>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</si>
  <si>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</si>
  <si>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</si>
  <si>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</si>
  <si>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</si>
  <si>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</si>
  <si>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</si>
  <si>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</si>
  <si>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</si>
  <si>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</si>
  <si>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</si>
  <si>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</si>
  <si>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</si>
  <si>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</si>
  <si>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</si>
  <si>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</si>
  <si>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</si>
  <si>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</si>
  <si>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</si>
  <si>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</si>
  <si>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</si>
  <si>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</si>
  <si>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</si>
  <si>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</si>
  <si>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</si>
  <si>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</si>
  <si>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</si>
  <si>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</si>
  <si>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</si>
  <si>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</si>
  <si>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</si>
  <si>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</si>
  <si>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</si>
  <si>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</si>
  <si>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</si>
  <si>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</si>
  <si>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</si>
  <si>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</si>
  <si>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</si>
  <si>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</si>
  <si>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</si>
  <si>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</si>
  <si>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</si>
  <si>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</si>
  <si>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</si>
  <si>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</si>
  <si>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</si>
  <si>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</si>
  <si>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</si>
  <si>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</si>
  <si>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</si>
  <si>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</si>
  <si>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</si>
  <si>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</si>
  <si>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</si>
  <si>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</si>
  <si>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</si>
  <si>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</si>
  <si>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</si>
  <si>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</si>
  <si>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</si>
  <si>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</si>
  <si>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</si>
  <si>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</si>
  <si>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</si>
  <si>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</si>
  <si>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</si>
  <si>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</si>
  <si>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</si>
  <si>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</si>
  <si>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</si>
  <si>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</si>
  <si>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</si>
  <si>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</si>
  <si>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</si>
  <si>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</si>
  <si>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</si>
  <si>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</si>
  <si>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</si>
  <si>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</si>
  <si>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</si>
  <si>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</si>
  <si>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</si>
  <si>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</si>
  <si>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</si>
  <si>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</si>
  <si>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</si>
  <si>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</si>
  <si>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</si>
  <si>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</si>
  <si>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</si>
  <si>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</si>
  <si>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</si>
  <si>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</si>
  <si>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</si>
  <si>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</si>
  <si>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</si>
  <si>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</si>
  <si>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</si>
  <si>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</si>
  <si>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</si>
  <si>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</si>
  <si>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</si>
  <si>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</si>
  <si>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</si>
  <si>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</si>
  <si>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</si>
  <si>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</si>
  <si>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</si>
  <si>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</si>
  <si>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</si>
  <si>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</si>
  <si>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</si>
  <si>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</si>
  <si>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</si>
  <si>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</si>
  <si>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</si>
  <si>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</si>
  <si>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</si>
  <si>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</si>
  <si>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</si>
  <si>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</si>
  <si>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</si>
  <si>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</si>
  <si>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</si>
  <si>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</si>
  <si>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</si>
  <si>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</si>
  <si>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</si>
  <si>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</si>
  <si>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</si>
  <si>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</si>
  <si>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</si>
  <si>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</si>
  <si>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</si>
  <si>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</si>
  <si>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</si>
  <si>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</si>
  <si>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</si>
  <si>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</si>
  <si>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</si>
  <si>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</si>
  <si>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</si>
  <si>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</si>
  <si>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</si>
  <si>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</si>
  <si>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</si>
  <si>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</si>
  <si>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</si>
  <si>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</si>
  <si>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</si>
  <si>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</si>
  <si>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</si>
  <si>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</si>
  <si>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</si>
  <si>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</si>
  <si>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</si>
  <si>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</si>
  <si>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</si>
  <si>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</si>
  <si>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</si>
  <si>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</si>
  <si>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</si>
  <si>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</si>
  <si>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</si>
  <si>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</si>
  <si>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</si>
  <si>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</si>
  <si>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</si>
  <si>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</si>
  <si>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</si>
  <si>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</si>
  <si>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</si>
  <si>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</si>
  <si>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</si>
  <si>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</si>
  <si>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</si>
  <si>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</si>
  <si>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</si>
  <si>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</si>
  <si>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</si>
  <si>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</si>
  <si>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</si>
  <si>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</si>
  <si>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</si>
  <si>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</si>
  <si>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日本芸術院施設整備費</t>
    <rPh sb="0" eb="5">
      <t>ニホンゲイジュツイン</t>
    </rPh>
    <rPh sb="5" eb="7">
      <t>シセツ</t>
    </rPh>
    <rPh sb="7" eb="10">
      <t>セイビヒ</t>
    </rPh>
    <phoneticPr fontId="5"/>
  </si>
  <si>
    <t>文化庁</t>
    <rPh sb="0" eb="3">
      <t>ブンカチョウ</t>
    </rPh>
    <phoneticPr fontId="5"/>
  </si>
  <si>
    <t>○</t>
  </si>
  <si>
    <t>文部科学省設置法第２３条
日本芸術院令</t>
    <rPh sb="0" eb="2">
      <t>モンブ</t>
    </rPh>
    <rPh sb="2" eb="5">
      <t>カガクショウ</t>
    </rPh>
    <rPh sb="5" eb="8">
      <t>セッチホウ</t>
    </rPh>
    <rPh sb="8" eb="9">
      <t>ダイ</t>
    </rPh>
    <rPh sb="11" eb="12">
      <t>ジョウ</t>
    </rPh>
    <rPh sb="13" eb="18">
      <t>ニホンゲイジュツイン</t>
    </rPh>
    <rPh sb="18" eb="19">
      <t>レイ</t>
    </rPh>
    <phoneticPr fontId="5"/>
  </si>
  <si>
    <t>-</t>
    <phoneticPr fontId="5"/>
  </si>
  <si>
    <t>○</t>
    <phoneticPr fontId="5"/>
  </si>
  <si>
    <t>日本芸術院所蔵の美術品を、より適切に保管・管理・運用するために美術品収蔵庫の機能を追加するとともに、経年劣化が著しい日本芸術院会館講堂等の空調設備の更新を行う。</t>
    <phoneticPr fontId="5"/>
  </si>
  <si>
    <t>　・作品搬出入時の作業負担軽減及び安全性向上のための作品搬出入用エレベーターの設置
　・作品の盗難防止等のセキュリティーの観点から必要となる監視カメラ及び入退室管理システムの設置 
　・保存環境向上のために必要となる地下2階部分、地上2階部分の空調管理設備の設置
　・上野恩賜公園内の景観保護のために必要な外構の設置
　・今後増えていく所蔵作品を適切に保管、管理するために必要となる地下２階部分、地上2階部分を中心とした内装等の施工
　・経年劣化が著しく、既に不具合が生じている日本芸術院会館講堂等の空調設備の更新</t>
    <phoneticPr fontId="5"/>
  </si>
  <si>
    <t>-</t>
    <phoneticPr fontId="5"/>
  </si>
  <si>
    <t>-</t>
    <phoneticPr fontId="5"/>
  </si>
  <si>
    <t>-</t>
    <phoneticPr fontId="5"/>
  </si>
  <si>
    <t>美術品収蔵庫及び本館において下記6項目の向上・改善を図ることを成果目標する。
①エレベーターの設置による作業負担の軽減及び安全性の向上。
②監視カメラ及び入退室管理システムの設置によるセキュリティー機能の向上。
③空調管理設備の設置による作品保管環境の向上・改善。
④外構設置による上野恩賜公園の景観保護。
⑤内装等の施工による適切な保管環境の更なる確保
⑥本館講堂等空調設備の更新による展示作品へのダメージの軽減及び円滑な業務の遂行。</t>
    <phoneticPr fontId="5"/>
  </si>
  <si>
    <t>美術品収蔵庫機能追加及び講堂等空調設備更新により向上・改善される項目数</t>
    <phoneticPr fontId="5"/>
  </si>
  <si>
    <t>件</t>
    <rPh sb="0" eb="1">
      <t>ケン</t>
    </rPh>
    <phoneticPr fontId="5"/>
  </si>
  <si>
    <t>美術品収蔵庫の機能を追加及び本館講堂等の空調設備を更新する。
（当初見込み：当該年度における工事契約の予定件数）</t>
    <phoneticPr fontId="5"/>
  </si>
  <si>
    <t>-</t>
    <phoneticPr fontId="5"/>
  </si>
  <si>
    <t>エレベーター設置工事の予算額（施設整備費）／
エレベーターの整備台数
※28年度限り　　　　　　　　　　　</t>
    <phoneticPr fontId="5"/>
  </si>
  <si>
    <t>監視カメラ設置工事の実績額（施設整備費）／整備面積（建物延べ面積）　　　
※27年度限り　　</t>
    <phoneticPr fontId="5"/>
  </si>
  <si>
    <t>千円</t>
    <rPh sb="0" eb="2">
      <t>センエン</t>
    </rPh>
    <phoneticPr fontId="5"/>
  </si>
  <si>
    <t>　　8,000千円/986.11㎡</t>
    <rPh sb="7" eb="9">
      <t>センエン</t>
    </rPh>
    <phoneticPr fontId="5"/>
  </si>
  <si>
    <t>8,000千円/986.11㎡</t>
    <rPh sb="5" eb="7">
      <t>センエン</t>
    </rPh>
    <phoneticPr fontId="5"/>
  </si>
  <si>
    <t>-</t>
    <phoneticPr fontId="5"/>
  </si>
  <si>
    <t>-</t>
    <phoneticPr fontId="5"/>
  </si>
  <si>
    <t>空調管理設備設置工事の実績額（施設整備費）／整備面積（地下2階・地上2階部分の面積）
※27年度限り　　　　　　　　　　　　　　</t>
    <phoneticPr fontId="5"/>
  </si>
  <si>
    <t>　　64,000千円/294.98㎡</t>
    <phoneticPr fontId="5"/>
  </si>
  <si>
    <t>64,000千円/294.98㎡</t>
    <phoneticPr fontId="5"/>
  </si>
  <si>
    <t>千円</t>
    <rPh sb="0" eb="2">
      <t>センエン</t>
    </rPh>
    <phoneticPr fontId="5"/>
  </si>
  <si>
    <t>-</t>
    <phoneticPr fontId="5"/>
  </si>
  <si>
    <t>-</t>
    <phoneticPr fontId="5"/>
  </si>
  <si>
    <t>-</t>
    <phoneticPr fontId="5"/>
  </si>
  <si>
    <t>‐</t>
  </si>
  <si>
    <t>本事業は、日本芸術院が管理する会館空調設備の更新や収蔵庫の機能追加であり、地方自治体や民間等に委ねることはできない事業である。</t>
    <phoneticPr fontId="5"/>
  </si>
  <si>
    <t>本事業を実施しなければ、日本芸術院の事業の円滑な遂行に支障を来す恐れがあるため、必要不可欠なものであり、優先度の高い事業であると考える。</t>
    <phoneticPr fontId="5"/>
  </si>
  <si>
    <t>有</t>
  </si>
  <si>
    <t>単位あたりのコストについては、本事業の計画に即し、市場調査や業者からの参考見積書などを勘案し算出されており妥当である。</t>
    <phoneticPr fontId="5"/>
  </si>
  <si>
    <t>本事業の目的は、会館空調設備の更新及び収蔵庫の機能追加であり、その目的に真に必要となる費目・使途に限定して使用する計画である。</t>
    <phoneticPr fontId="5"/>
  </si>
  <si>
    <t>本事業の実施にあたっては、現場調査やヒアリング・打合せを重ね、より効率的なものとなるよう入念な計画を立てて実施することとしている。　また本事業の目的を達成することができる最低限の仕様に留めるなど、コスト削減に努めている。</t>
    <phoneticPr fontId="5"/>
  </si>
  <si>
    <t>成果目標に沿って着実に工事を実施しており，実績と目標の乖離は見られない。</t>
    <rPh sb="0" eb="2">
      <t>セイカ</t>
    </rPh>
    <rPh sb="2" eb="4">
      <t>モクヒョウ</t>
    </rPh>
    <rPh sb="5" eb="6">
      <t>ソ</t>
    </rPh>
    <rPh sb="8" eb="10">
      <t>チャクジツ</t>
    </rPh>
    <rPh sb="11" eb="13">
      <t>コウジ</t>
    </rPh>
    <rPh sb="14" eb="16">
      <t>ジッシ</t>
    </rPh>
    <rPh sb="21" eb="23">
      <t>ジッセキ</t>
    </rPh>
    <rPh sb="24" eb="26">
      <t>モクヒョウ</t>
    </rPh>
    <rPh sb="27" eb="29">
      <t>カイリ</t>
    </rPh>
    <rPh sb="30" eb="31">
      <t>ミ</t>
    </rPh>
    <phoneticPr fontId="5"/>
  </si>
  <si>
    <t>本事業の実施にあたっては、今回の手段・方法等以外にはなく、最も効果的かつ低コストで実施できるものと考えている。</t>
    <rPh sb="0" eb="1">
      <t>ホン</t>
    </rPh>
    <rPh sb="1" eb="3">
      <t>ジギョウ</t>
    </rPh>
    <rPh sb="4" eb="6">
      <t>ジッシ</t>
    </rPh>
    <rPh sb="13" eb="15">
      <t>コンカイ</t>
    </rPh>
    <rPh sb="16" eb="18">
      <t>シュダン</t>
    </rPh>
    <rPh sb="19" eb="21">
      <t>ホウホウ</t>
    </rPh>
    <rPh sb="21" eb="22">
      <t>トウ</t>
    </rPh>
    <rPh sb="22" eb="24">
      <t>イガイ</t>
    </rPh>
    <rPh sb="29" eb="30">
      <t>モット</t>
    </rPh>
    <rPh sb="31" eb="34">
      <t>コウカテキ</t>
    </rPh>
    <rPh sb="36" eb="37">
      <t>テイ</t>
    </rPh>
    <rPh sb="41" eb="43">
      <t>ジッシ</t>
    </rPh>
    <rPh sb="49" eb="50">
      <t>カンガ</t>
    </rPh>
    <phoneticPr fontId="5"/>
  </si>
  <si>
    <t>千円</t>
    <rPh sb="0" eb="2">
      <t>センエン</t>
    </rPh>
    <phoneticPr fontId="5"/>
  </si>
  <si>
    <t>-</t>
    <phoneticPr fontId="5"/>
  </si>
  <si>
    <t>-</t>
    <phoneticPr fontId="5"/>
  </si>
  <si>
    <t>施設整備費</t>
    <rPh sb="0" eb="5">
      <t>シセツセイビヒ</t>
    </rPh>
    <phoneticPr fontId="5"/>
  </si>
  <si>
    <t>-</t>
    <phoneticPr fontId="5"/>
  </si>
  <si>
    <t>　　30,000千円/１台</t>
    <rPh sb="8" eb="10">
      <t>センエン</t>
    </rPh>
    <rPh sb="12" eb="13">
      <t>ダイ</t>
    </rPh>
    <phoneticPr fontId="5"/>
  </si>
  <si>
    <t>　　30,000千円/１台</t>
    <phoneticPr fontId="5"/>
  </si>
  <si>
    <t>外構設置工事の実績額（施設整備費）／外構の整備個数
※28年度限り　　　　　　　　　　　</t>
    <rPh sb="7" eb="9">
      <t>ジッセキ</t>
    </rPh>
    <phoneticPr fontId="5"/>
  </si>
  <si>
    <t>内装工事の実績額・予算額（施設整備費）／整備面積（地下2階・地上2階部分の面積）　　　　　　　　　　　　　　</t>
    <rPh sb="5" eb="8">
      <t>ジッセキガク</t>
    </rPh>
    <phoneticPr fontId="5"/>
  </si>
  <si>
    <t>89,000千円/429.13㎡</t>
    <rPh sb="6" eb="8">
      <t>センエン</t>
    </rPh>
    <phoneticPr fontId="5"/>
  </si>
  <si>
    <t>いずれの施策にも該当しないもの</t>
    <rPh sb="4" eb="5">
      <t>セ</t>
    </rPh>
    <rPh sb="5" eb="6">
      <t>サク</t>
    </rPh>
    <rPh sb="8" eb="10">
      <t>ガイトウ</t>
    </rPh>
    <phoneticPr fontId="5"/>
  </si>
  <si>
    <t>実績額・予算額(千円)/429.13㎡</t>
    <rPh sb="0" eb="3">
      <t>ジッセキガク</t>
    </rPh>
    <rPh sb="4" eb="7">
      <t>ヨサンガク</t>
    </rPh>
    <rPh sb="8" eb="10">
      <t>センエン</t>
    </rPh>
    <phoneticPr fontId="5"/>
  </si>
  <si>
    <t>-</t>
    <phoneticPr fontId="5"/>
  </si>
  <si>
    <t>施設整備費</t>
    <rPh sb="0" eb="5">
      <t>シセツセイビヒ</t>
    </rPh>
    <phoneticPr fontId="5"/>
  </si>
  <si>
    <t>施設施工庁費</t>
    <rPh sb="0" eb="6">
      <t>シセツセコウチョウヒ</t>
    </rPh>
    <phoneticPr fontId="5"/>
  </si>
  <si>
    <t>-</t>
    <phoneticPr fontId="5"/>
  </si>
  <si>
    <t>-</t>
    <phoneticPr fontId="5"/>
  </si>
  <si>
    <t>-</t>
    <phoneticPr fontId="5"/>
  </si>
  <si>
    <t>新27-0047</t>
    <rPh sb="0" eb="1">
      <t>シン</t>
    </rPh>
    <phoneticPr fontId="5"/>
  </si>
  <si>
    <t>ELV設置・内装・外構工事</t>
    <rPh sb="3" eb="5">
      <t>セッチ</t>
    </rPh>
    <rPh sb="6" eb="8">
      <t>ナイソウ</t>
    </rPh>
    <rPh sb="9" eb="11">
      <t>ガイコウ</t>
    </rPh>
    <rPh sb="11" eb="13">
      <t>コウジ</t>
    </rPh>
    <phoneticPr fontId="5"/>
  </si>
  <si>
    <t>入退室管理システム工事</t>
    <phoneticPr fontId="5"/>
  </si>
  <si>
    <t>美術品収蔵庫機能追加工事の設計業務</t>
    <phoneticPr fontId="5"/>
  </si>
  <si>
    <t>美術品収蔵庫機能追加工事の発注支援業務</t>
    <phoneticPr fontId="5"/>
  </si>
  <si>
    <t>美術品収蔵庫機能追加工事にかかる物品（すのこ）の購入</t>
    <phoneticPr fontId="5"/>
  </si>
  <si>
    <t>施設施工庁費</t>
    <rPh sb="0" eb="6">
      <t>シセツセコウチョウヒ</t>
    </rPh>
    <phoneticPr fontId="5"/>
  </si>
  <si>
    <t>入退室管理システム工事</t>
    <phoneticPr fontId="5"/>
  </si>
  <si>
    <t>-</t>
    <phoneticPr fontId="5"/>
  </si>
  <si>
    <t>-</t>
    <phoneticPr fontId="5"/>
  </si>
  <si>
    <t>美術品収蔵庫機能追加工事にかかる物品（すのこ）購入</t>
    <phoneticPr fontId="5"/>
  </si>
  <si>
    <t>11,000千円　/個数</t>
    <rPh sb="6" eb="8">
      <t>センエン</t>
    </rPh>
    <rPh sb="10" eb="12">
      <t>コスウ</t>
    </rPh>
    <phoneticPr fontId="5"/>
  </si>
  <si>
    <t>11,000千円/１個</t>
    <rPh sb="6" eb="8">
      <t>センエン</t>
    </rPh>
    <rPh sb="10" eb="11">
      <t>コ</t>
    </rPh>
    <phoneticPr fontId="5"/>
  </si>
  <si>
    <t>44,800千円/429.13㎡</t>
    <rPh sb="6" eb="8">
      <t>センエン</t>
    </rPh>
    <phoneticPr fontId="5"/>
  </si>
  <si>
    <t>文化部芸術文化課</t>
    <rPh sb="0" eb="3">
      <t>ブンカブ</t>
    </rPh>
    <rPh sb="3" eb="5">
      <t>ゲイジュツ</t>
    </rPh>
    <rPh sb="5" eb="7">
      <t>ブンカ</t>
    </rPh>
    <rPh sb="7" eb="8">
      <t>カ</t>
    </rPh>
    <phoneticPr fontId="5"/>
  </si>
  <si>
    <t>施設施工庁費</t>
    <rPh sb="0" eb="2">
      <t>シセツ</t>
    </rPh>
    <rPh sb="2" eb="4">
      <t>セコウ</t>
    </rPh>
    <rPh sb="4" eb="6">
      <t>チョウヒ</t>
    </rPh>
    <phoneticPr fontId="5"/>
  </si>
  <si>
    <t>施設整備費</t>
    <rPh sb="0" eb="2">
      <t>シセツ</t>
    </rPh>
    <rPh sb="2" eb="5">
      <t>セイビヒ</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</si>
  <si>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</si>
  <si>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</si>
  <si>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</si>
  <si>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</si>
  <si>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</si>
  <si>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</si>
  <si>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</si>
  <si>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</si>
  <si>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</si>
  <si>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</si>
  <si>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</si>
  <si>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</si>
  <si>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</si>
  <si>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</si>
  <si>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</si>
  <si>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</si>
  <si>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</si>
  <si>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</si>
  <si>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</si>
  <si>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経費の執行にあたっては、一般競争入札の実施により妥当性・競争性を確保し、コストの削減を図るとともに、現場確認や打合せ、情報交換等を通じて、より効果的かつ効率的な事業を実施できるよう努める。</t>
    <phoneticPr fontId="5"/>
  </si>
  <si>
    <t>－</t>
    <phoneticPr fontId="5"/>
  </si>
  <si>
    <t>　本事業は、貴重な財産である日本芸術院所蔵美術品の維持管理・保存を行うにあたり、現時点で附随されていない必要最低限の機能を追加して、保存環境をより向上させるものである。
　よって本事業は国費を投入して実施すべき事業であり、また事業の円滑な遂行や緊急性の観点からも優先度の高い事業である。</t>
    <rPh sb="52" eb="54">
      <t>ヒツヨウ</t>
    </rPh>
    <rPh sb="54" eb="57">
      <t>サイテイゲン</t>
    </rPh>
    <phoneticPr fontId="5"/>
  </si>
  <si>
    <t>支出先の選定にあたっては、十分な公告期間を確保した上で一般競争入札を行い，その妥当性や競争性を確保している。
特命随契となった契約では、４月２４日，６月１９日，８月２５日と公告を行ったが、全て松井リフォーム（株）の一者入札かつ不落であった。三回公告した結果、松井リフォーム（株）以外の応札者がなかったため、同社と特命随契を行ったものである。
また、一者入札の要因としては、日本芸術院が上野公園内にあるため搬出入等が他の現場と比べて困難なこと、美術品収蔵庫という少し特殊な建築物の工事であること等が考えられる。今後は、公告期間をさらに長期間確保し、立地や工事の特殊性への懸念を減らすために詳細な現場説明を行う等、一者入札是正に向け改善策を検討する。</t>
    <rPh sb="55" eb="57">
      <t>トクメイ</t>
    </rPh>
    <rPh sb="57" eb="59">
      <t>ズイケイ</t>
    </rPh>
    <rPh sb="63" eb="65">
      <t>ケイヤク</t>
    </rPh>
    <rPh sb="69" eb="70">
      <t>ガツ</t>
    </rPh>
    <rPh sb="72" eb="73">
      <t>ニチ</t>
    </rPh>
    <rPh sb="75" eb="76">
      <t>ガツ</t>
    </rPh>
    <rPh sb="78" eb="79">
      <t>ニチ</t>
    </rPh>
    <rPh sb="81" eb="82">
      <t>ガツ</t>
    </rPh>
    <rPh sb="84" eb="85">
      <t>ニチ</t>
    </rPh>
    <rPh sb="86" eb="88">
      <t>コウコク</t>
    </rPh>
    <rPh sb="89" eb="90">
      <t>オコナ</t>
    </rPh>
    <rPh sb="94" eb="95">
      <t>スベ</t>
    </rPh>
    <rPh sb="96" eb="98">
      <t>マツイ</t>
    </rPh>
    <rPh sb="103" eb="106">
      <t>カブ</t>
    </rPh>
    <rPh sb="107" eb="109">
      <t>イッシャ</t>
    </rPh>
    <rPh sb="109" eb="111">
      <t>ニュウサツ</t>
    </rPh>
    <rPh sb="113" eb="115">
      <t>フラク</t>
    </rPh>
    <rPh sb="120" eb="122">
      <t>サンカイ</t>
    </rPh>
    <rPh sb="122" eb="124">
      <t>コウコク</t>
    </rPh>
    <rPh sb="126" eb="128">
      <t>ケッカ</t>
    </rPh>
    <rPh sb="129" eb="131">
      <t>マツイ</t>
    </rPh>
    <rPh sb="136" eb="139">
      <t>カブ</t>
    </rPh>
    <rPh sb="139" eb="141">
      <t>イガイ</t>
    </rPh>
    <rPh sb="142" eb="144">
      <t>オウサツ</t>
    </rPh>
    <rPh sb="144" eb="145">
      <t>シャ</t>
    </rPh>
    <rPh sb="153" eb="155">
      <t>ドウシャ</t>
    </rPh>
    <rPh sb="156" eb="158">
      <t>トクメイ</t>
    </rPh>
    <rPh sb="158" eb="160">
      <t>ズイケイ</t>
    </rPh>
    <rPh sb="161" eb="162">
      <t>オコナ</t>
    </rPh>
    <rPh sb="174" eb="176">
      <t>イッシャ</t>
    </rPh>
    <rPh sb="176" eb="178">
      <t>ニュウサツ</t>
    </rPh>
    <rPh sb="179" eb="181">
      <t>ヨウイン</t>
    </rPh>
    <rPh sb="186" eb="191">
      <t>ニホンゲイジュツイン</t>
    </rPh>
    <rPh sb="192" eb="196">
      <t>ウエノコウエン</t>
    </rPh>
    <rPh sb="196" eb="197">
      <t>ナイ</t>
    </rPh>
    <rPh sb="202" eb="204">
      <t>ハンシュツ</t>
    </rPh>
    <rPh sb="266" eb="269">
      <t>チョウキカン</t>
    </rPh>
    <rPh sb="269" eb="271">
      <t>カクホ</t>
    </rPh>
    <rPh sb="303" eb="304">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</si>
  <si>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</si>
  <si>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</si>
  <si>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</si>
  <si>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</si>
  <si>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</si>
  <si>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</si>
  <si>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</si>
  <si>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</si>
  <si>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</si>
  <si>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</si>
  <si>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</si>
  <si>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A.松井リフォーム株式会社</t>
    <rPh sb="2" eb="4">
      <t>マツイ</t>
    </rPh>
    <rPh sb="9" eb="13">
      <t>カブシキガイシャ</t>
    </rPh>
    <phoneticPr fontId="5"/>
  </si>
  <si>
    <t>B.シンヨー電器株式会社</t>
    <rPh sb="6" eb="8">
      <t>デンキ</t>
    </rPh>
    <rPh sb="8" eb="12">
      <t>カブシキガイシャ</t>
    </rPh>
    <phoneticPr fontId="5"/>
  </si>
  <si>
    <t>C.株式会社黒川紀章建築都市設計事務所</t>
    <rPh sb="2" eb="6">
      <t>カブシキガイシャ</t>
    </rPh>
    <rPh sb="6" eb="8">
      <t>クロカワ</t>
    </rPh>
    <rPh sb="8" eb="10">
      <t>キショウ</t>
    </rPh>
    <rPh sb="10" eb="12">
      <t>ケンチク</t>
    </rPh>
    <rPh sb="12" eb="14">
      <t>トシ</t>
    </rPh>
    <rPh sb="14" eb="16">
      <t>セッケイ</t>
    </rPh>
    <rPh sb="16" eb="18">
      <t>ジム</t>
    </rPh>
    <rPh sb="18" eb="19">
      <t>ショ</t>
    </rPh>
    <phoneticPr fontId="5"/>
  </si>
  <si>
    <t>D.株式会社棟建築企画</t>
    <rPh sb="2" eb="6">
      <t>カブシキガイシャ</t>
    </rPh>
    <rPh sb="6" eb="7">
      <t>ムネ</t>
    </rPh>
    <rPh sb="7" eb="9">
      <t>ケンチク</t>
    </rPh>
    <rPh sb="9" eb="11">
      <t>キカク</t>
    </rPh>
    <phoneticPr fontId="5"/>
  </si>
  <si>
    <t>E.幸和商事株式会社</t>
    <rPh sb="2" eb="3">
      <t>シアワ</t>
    </rPh>
    <rPh sb="3" eb="4">
      <t>ワ</t>
    </rPh>
    <rPh sb="4" eb="6">
      <t>ショウジ</t>
    </rPh>
    <rPh sb="6" eb="10">
      <t>カブシキガイシャ</t>
    </rPh>
    <phoneticPr fontId="5"/>
  </si>
  <si>
    <t>株式会社松井リフォーム</t>
    <rPh sb="0" eb="4">
      <t>カブシキガイシャ</t>
    </rPh>
    <rPh sb="4" eb="6">
      <t>マツイ</t>
    </rPh>
    <phoneticPr fontId="5"/>
  </si>
  <si>
    <t>シンヨー電器株式会社</t>
    <rPh sb="6" eb="10">
      <t>カブシキガイシャ</t>
    </rPh>
    <phoneticPr fontId="5"/>
  </si>
  <si>
    <t>株式会社黒川紀章建築都市設計事務所</t>
    <rPh sb="0" eb="4">
      <t>カブシキガイシャ</t>
    </rPh>
    <rPh sb="4" eb="6">
      <t>クロカワ</t>
    </rPh>
    <phoneticPr fontId="5"/>
  </si>
  <si>
    <t>株式会社棟建築企画</t>
    <rPh sb="0" eb="4">
      <t>カブシキガイシャ</t>
    </rPh>
    <rPh sb="4" eb="9">
      <t>ムネケンチクキカク</t>
    </rPh>
    <phoneticPr fontId="5"/>
  </si>
  <si>
    <t>株式会社幸和商事</t>
    <rPh sb="0" eb="4">
      <t>カブシキガイシャ</t>
    </rPh>
    <rPh sb="4" eb="5">
      <t>シアワ</t>
    </rPh>
    <rPh sb="5" eb="6">
      <t>ワ</t>
    </rPh>
    <rPh sb="6" eb="8">
      <t>ショウジ</t>
    </rPh>
    <phoneticPr fontId="5"/>
  </si>
  <si>
    <t>　日本芸術院美術品収蔵庫改築工事は、当初、平成28年10月までに基本設計・積算を終え、10月から11月にかけて入札・契約手続を行い、平成29年3月までに工事を完了する予定だった。
　ところが、当初公告では入札参加要件を満たす業者がなく不落、条件を緩和し再公告したが応札価格が予定価格に達せず不落となった。その後、不落随契協議を行ったが契約を締結することができなかった。
　不落の原因を調査したところ、本館展示室の格子や電飾、床等の仕様について、当院立地面から生ずる搬出入等の条件や調達の難易度等に設計者と施工業者間で認識の差があり、設計時の想定より実際は施工が困難であったこと、その部分も含め積算が市場価格と乖離する箇所があることが判明したため、再設計・再積算が必要となった。
　不落の原因となった仕様を変更するにあたり、施工がしやすく、かつ当館設計者のコンセプトから外れぬよう再度設計する必要もあり、不測の時間を要することとなった。そのため、年度内の工事完了はもとより契約締結が困難となったため全額繰越を行ったものである。</t>
    <rPh sb="213" eb="214">
      <t>トウ</t>
    </rPh>
    <rPh sb="222" eb="224">
      <t>トウイン</t>
    </rPh>
    <rPh sb="224" eb="226">
      <t>リッチ</t>
    </rPh>
    <rPh sb="226" eb="227">
      <t>メン</t>
    </rPh>
    <rPh sb="229" eb="230">
      <t>ショウ</t>
    </rPh>
    <rPh sb="232" eb="234">
      <t>ハンシュツ</t>
    </rPh>
    <rPh sb="256" eb="257">
      <t>アイダ</t>
    </rPh>
    <rPh sb="274" eb="276">
      <t>ジッサイ</t>
    </rPh>
    <rPh sb="389" eb="391">
      <t>サイド</t>
    </rPh>
    <rPh sb="448" eb="450">
      <t>ゼンガク</t>
    </rPh>
    <rPh sb="450" eb="452">
      <t>クリコシ</t>
    </rPh>
    <rPh sb="453" eb="454">
      <t>オコナ</t>
    </rPh>
    <phoneticPr fontId="5"/>
  </si>
  <si>
    <t>-</t>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</si>
  <si>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</si>
  <si>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</si>
  <si>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</si>
  <si>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</si>
  <si>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</si>
  <si>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</si>
  <si>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芸術文化課長　江﨑典宏</t>
    <rPh sb="0" eb="2">
      <t>ゲイジュツ</t>
    </rPh>
    <rPh sb="2" eb="4">
      <t>ブンカ</t>
    </rPh>
    <rPh sb="4" eb="5">
      <t>カ</t>
    </rPh>
    <rPh sb="5" eb="6">
      <t>チョウ</t>
    </rPh>
    <rPh sb="7" eb="9">
      <t>エザキ</t>
    </rPh>
    <rPh sb="9" eb="11">
      <t>ノリヒロ</t>
    </rPh>
    <phoneticPr fontId="5"/>
  </si>
  <si>
    <t>終了予定</t>
  </si>
  <si>
    <t>計画に基づき、平成２９年度をもって終了する。</t>
    <phoneticPr fontId="5"/>
  </si>
  <si>
    <t>平成29年度限りで終了。</t>
    <phoneticPr fontId="5"/>
  </si>
  <si>
    <t>工事実施により，向上・改善される項目を成果目標とする</t>
    <rPh sb="0" eb="2">
      <t>コウジ</t>
    </rPh>
    <rPh sb="2" eb="4">
      <t>ジッシ</t>
    </rPh>
    <rPh sb="8" eb="10">
      <t>コウジョウ</t>
    </rPh>
    <rPh sb="11" eb="13">
      <t>カイゼン</t>
    </rPh>
    <rPh sb="16" eb="18">
      <t>コウモク</t>
    </rPh>
    <rPh sb="19" eb="21">
      <t>セイカ</t>
    </rPh>
    <rPh sb="21" eb="23">
      <t>モクヒョウ</t>
    </rPh>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</si>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</sst>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190500</xdr:colOff>
      <xdr:row>747</xdr:row>
      <xdr:rowOff>326572</xdr:rowOff>
    </xdr:from>
    <xdr:to>
      <xdr:col>46</xdr:col>
      <xdr:colOff>81642</xdr:colOff>
      <xdr:row>747</xdr:row>
      <xdr:rowOff>340179</xdr:rowOff>
    </xdr:to>
    <xdr:cxnSp macro="">
      <xdr:nvCxnSpPr>
        <xdr:cNvPr id="2" name="直線コネクタ 1">
          <a:extLst>
            <a:ext uri="{FF2B5EF4-FFF2-40B4-BE49-F238E27FC236}">
              <a16:creationId xmlns:a16="http://schemas.microsoft.com/office/drawing/2014/main" id="{DA70299D-005D-4DD0-AA43-69B5B75803A8}"/>
            </a:ext>
          </a:extLst>
        </xdr:cNvPr>
        <xdr:cNvCxnSpPr/>
      </xdr:nvCxnSpPr>
      <xdr:spPr>
        <a:xfrm>
          <a:off x="2027464" y="59966679"/>
          <a:ext cx="7443107"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199468</xdr:colOff>
      <xdr:row>747</xdr:row>
      <xdr:rowOff>338004</xdr:rowOff>
    </xdr:from>
    <xdr:to>
      <xdr:col>10</xdr:col>
      <xdr:colOff>3363</xdr:colOff>
      <xdr:row>749</xdr:row>
      <xdr:rowOff>177666</xdr:rowOff>
    </xdr:to>
    <xdr:cxnSp macro="">
      <xdr:nvCxnSpPr>
        <xdr:cNvPr id="3" name="直線コネクタ 2">
          <a:extLst>
            <a:ext uri="{FF2B5EF4-FFF2-40B4-BE49-F238E27FC236}">
              <a16:creationId xmlns:a16="http://schemas.microsoft.com/office/drawing/2014/main" id="{481639C7-7C4D-4121-A278-90ACBD4ED48E}"/>
            </a:ext>
          </a:extLst>
        </xdr:cNvPr>
        <xdr:cNvCxnSpPr/>
      </xdr:nvCxnSpPr>
      <xdr:spPr>
        <a:xfrm flipH="1" flipV="1">
          <a:off x="2036432" y="70510040"/>
          <a:ext cx="8002" cy="5472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xdr:colOff>
      <xdr:row>742</xdr:row>
      <xdr:rowOff>230297</xdr:rowOff>
    </xdr:from>
    <xdr:to>
      <xdr:col>27</xdr:col>
      <xdr:colOff>11446</xdr:colOff>
      <xdr:row>747</xdr:row>
      <xdr:rowOff>309563</xdr:rowOff>
    </xdr:to>
    <xdr:cxnSp macro="">
      <xdr:nvCxnSpPr>
        <xdr:cNvPr id="4" name="直線コネクタ 3">
          <a:extLst>
            <a:ext uri="{FF2B5EF4-FFF2-40B4-BE49-F238E27FC236}">
              <a16:creationId xmlns:a16="http://schemas.microsoft.com/office/drawing/2014/main" id="{71E0D866-8BDA-431D-B335-9B3836B41EB6}"/>
            </a:ext>
          </a:extLst>
        </xdr:cNvPr>
        <xdr:cNvCxnSpPr/>
      </xdr:nvCxnSpPr>
      <xdr:spPr>
        <a:xfrm flipV="1">
          <a:off x="5464970" y="58820953"/>
          <a:ext cx="11445" cy="4364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xdr:colOff>
      <xdr:row>747</xdr:row>
      <xdr:rowOff>340178</xdr:rowOff>
    </xdr:from>
    <xdr:to>
      <xdr:col>19</xdr:col>
      <xdr:colOff>13606</xdr:colOff>
      <xdr:row>758</xdr:row>
      <xdr:rowOff>13607</xdr:rowOff>
    </xdr:to>
    <xdr:cxnSp macro="">
      <xdr:nvCxnSpPr>
        <xdr:cNvPr id="6" name="直線コネクタ 5">
          <a:extLst>
            <a:ext uri="{FF2B5EF4-FFF2-40B4-BE49-F238E27FC236}">
              <a16:creationId xmlns:a16="http://schemas.microsoft.com/office/drawing/2014/main" id="{21090E84-CFE5-46B0-AD6D-0DC15FF105B8}"/>
            </a:ext>
          </a:extLst>
        </xdr:cNvPr>
        <xdr:cNvCxnSpPr/>
      </xdr:nvCxnSpPr>
      <xdr:spPr>
        <a:xfrm>
          <a:off x="3878035" y="59980285"/>
          <a:ext cx="13607" cy="41910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100758</xdr:colOff>
      <xdr:row>753</xdr:row>
      <xdr:rowOff>339272</xdr:rowOff>
    </xdr:from>
    <xdr:to>
      <xdr:col>16</xdr:col>
      <xdr:colOff>47463</xdr:colOff>
      <xdr:row>756</xdr:row>
      <xdr:rowOff>503464</xdr:rowOff>
    </xdr:to>
    <xdr:sp macro="" textlink="">
      <xdr:nvSpPr>
        <xdr:cNvPr id="8" name="大かっこ 7">
          <a:extLst>
            <a:ext uri="{FF2B5EF4-FFF2-40B4-BE49-F238E27FC236}">
              <a16:creationId xmlns:a16="http://schemas.microsoft.com/office/drawing/2014/main" id="{5694CE02-95FF-4AC3-8FBC-9C5671DFC49B}"/>
            </a:ext>
          </a:extLst>
        </xdr:cNvPr>
        <xdr:cNvSpPr/>
      </xdr:nvSpPr>
      <xdr:spPr>
        <a:xfrm>
          <a:off x="1529508" y="62210951"/>
          <a:ext cx="1783669" cy="12255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en-US" altLang="ja-JP" sz="1100">
              <a:solidFill>
                <a:schemeClr val="tx1"/>
              </a:solidFill>
              <a:effectLst/>
              <a:latin typeface="+mn-lt"/>
              <a:ea typeface="+mn-ea"/>
              <a:cs typeface="+mn-cs"/>
            </a:rPr>
            <a:t>ELV</a:t>
          </a:r>
          <a:r>
            <a:rPr kumimoji="1" lang="ja-JP" altLang="en-US" sz="1100">
              <a:solidFill>
                <a:schemeClr val="tx1"/>
              </a:solidFill>
              <a:effectLst/>
              <a:latin typeface="+mn-lt"/>
              <a:ea typeface="+mn-ea"/>
              <a:cs typeface="+mn-cs"/>
            </a:rPr>
            <a:t>設置（</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百万円）、外構（</a:t>
          </a:r>
          <a:r>
            <a:rPr kumimoji="1" lang="en-US" altLang="ja-JP" sz="1100">
              <a:solidFill>
                <a:schemeClr val="tx1"/>
              </a:solidFill>
              <a:effectLst/>
              <a:latin typeface="+mn-lt"/>
              <a:ea typeface="+mn-ea"/>
              <a:cs typeface="+mn-cs"/>
            </a:rPr>
            <a:t>11</a:t>
          </a:r>
          <a:r>
            <a:rPr kumimoji="1" lang="ja-JP" altLang="en-US" sz="1100">
              <a:solidFill>
                <a:schemeClr val="tx1"/>
              </a:solidFill>
              <a:effectLst/>
              <a:latin typeface="+mn-lt"/>
              <a:ea typeface="+mn-ea"/>
              <a:cs typeface="+mn-cs"/>
            </a:rPr>
            <a:t>百万円）、内装工事（</a:t>
          </a:r>
          <a:r>
            <a:rPr kumimoji="1" lang="en-US" altLang="ja-JP" sz="1100">
              <a:solidFill>
                <a:schemeClr val="tx1"/>
              </a:solidFill>
              <a:effectLst/>
              <a:latin typeface="+mn-lt"/>
              <a:ea typeface="+mn-ea"/>
              <a:cs typeface="+mn-cs"/>
            </a:rPr>
            <a:t>45</a:t>
          </a:r>
          <a:r>
            <a:rPr kumimoji="1" lang="ja-JP" altLang="en-US" sz="1100">
              <a:solidFill>
                <a:schemeClr val="tx1"/>
              </a:solidFill>
              <a:effectLst/>
              <a:latin typeface="+mn-lt"/>
              <a:ea typeface="+mn-ea"/>
              <a:cs typeface="+mn-cs"/>
            </a:rPr>
            <a:t>百万円）</a:t>
          </a:r>
          <a:r>
            <a:rPr kumimoji="1" lang="ja-JP" altLang="ja-JP" sz="1100">
              <a:solidFill>
                <a:schemeClr val="tx1"/>
              </a:solidFill>
              <a:effectLst/>
              <a:latin typeface="+mn-lt"/>
              <a:ea typeface="+mn-ea"/>
              <a:cs typeface="+mn-cs"/>
            </a:rPr>
            <a:t>の実施</a:t>
          </a:r>
          <a:endParaRPr lang="ja-JP" altLang="ja-JP">
            <a:effectLst/>
          </a:endParaRPr>
        </a:p>
      </xdr:txBody>
    </xdr:sp>
    <xdr:clientData/>
  </xdr:twoCellAnchor>
  <xdr:twoCellAnchor>
    <xdr:from>
      <xdr:col>13</xdr:col>
      <xdr:colOff>140010</xdr:colOff>
      <xdr:row>761</xdr:row>
      <xdr:rowOff>129721</xdr:rowOff>
    </xdr:from>
    <xdr:to>
      <xdr:col>22</xdr:col>
      <xdr:colOff>76417</xdr:colOff>
      <xdr:row>764</xdr:row>
      <xdr:rowOff>218620</xdr:rowOff>
    </xdr:to>
    <xdr:sp macro="" textlink="">
      <xdr:nvSpPr>
        <xdr:cNvPr id="10" name="大かっこ 9">
          <a:extLst>
            <a:ext uri="{FF2B5EF4-FFF2-40B4-BE49-F238E27FC236}">
              <a16:creationId xmlns:a16="http://schemas.microsoft.com/office/drawing/2014/main" id="{CA386F16-73B6-4ACA-B0BA-430BA8E77419}"/>
            </a:ext>
          </a:extLst>
        </xdr:cNvPr>
        <xdr:cNvSpPr/>
      </xdr:nvSpPr>
      <xdr:spPr>
        <a:xfrm>
          <a:off x="2793403" y="66328471"/>
          <a:ext cx="1773371" cy="1231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美術品収蔵庫機能追加工事の設計業務</a:t>
          </a:r>
        </a:p>
      </xdr:txBody>
    </xdr:sp>
    <xdr:clientData/>
  </xdr:twoCellAnchor>
  <xdr:twoCellAnchor editAs="absolute">
    <xdr:from>
      <xdr:col>20</xdr:col>
      <xdr:colOff>11905</xdr:colOff>
      <xdr:row>740</xdr:row>
      <xdr:rowOff>98654</xdr:rowOff>
    </xdr:from>
    <xdr:to>
      <xdr:col>34</xdr:col>
      <xdr:colOff>87525</xdr:colOff>
      <xdr:row>742</xdr:row>
      <xdr:rowOff>224519</xdr:rowOff>
    </xdr:to>
    <xdr:sp macro="" textlink="">
      <xdr:nvSpPr>
        <xdr:cNvPr id="21" name="正方形/長方形 20">
          <a:extLst>
            <a:ext uri="{FF2B5EF4-FFF2-40B4-BE49-F238E27FC236}">
              <a16:creationId xmlns:a16="http://schemas.microsoft.com/office/drawing/2014/main" id="{828C04E6-1F57-4C47-B11F-5C033378DE99}"/>
            </a:ext>
          </a:extLst>
        </xdr:cNvPr>
        <xdr:cNvSpPr/>
      </xdr:nvSpPr>
      <xdr:spPr>
        <a:xfrm>
          <a:off x="4060030" y="57974935"/>
          <a:ext cx="2909308" cy="84024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t>文化庁（日本芸術院）</a:t>
          </a:r>
          <a:endParaRPr kumimoji="1" lang="en-US" altLang="ja-JP" sz="1200" b="1"/>
        </a:p>
        <a:p>
          <a:pPr algn="ctr">
            <a:lnSpc>
              <a:spcPts val="1500"/>
            </a:lnSpc>
          </a:pPr>
          <a:r>
            <a:rPr kumimoji="1" lang="en-US" altLang="ja-JP" sz="1200"/>
            <a:t>94</a:t>
          </a:r>
          <a:r>
            <a:rPr kumimoji="1" lang="ja-JP" altLang="en-US" sz="1200"/>
            <a:t>百万円</a:t>
          </a:r>
        </a:p>
      </xdr:txBody>
    </xdr:sp>
    <xdr:clientData/>
  </xdr:twoCellAnchor>
  <xdr:twoCellAnchor>
    <xdr:from>
      <xdr:col>37</xdr:col>
      <xdr:colOff>190499</xdr:colOff>
      <xdr:row>748</xdr:row>
      <xdr:rowOff>27215</xdr:rowOff>
    </xdr:from>
    <xdr:to>
      <xdr:col>37</xdr:col>
      <xdr:colOff>190500</xdr:colOff>
      <xdr:row>749</xdr:row>
      <xdr:rowOff>238258</xdr:rowOff>
    </xdr:to>
    <xdr:cxnSp macro="">
      <xdr:nvCxnSpPr>
        <xdr:cNvPr id="25" name="直線コネクタ 24">
          <a:extLst>
            <a:ext uri="{FF2B5EF4-FFF2-40B4-BE49-F238E27FC236}">
              <a16:creationId xmlns:a16="http://schemas.microsoft.com/office/drawing/2014/main" id="{02693123-77AD-4ECC-ABD7-20C44B1294CA}"/>
            </a:ext>
          </a:extLst>
        </xdr:cNvPr>
        <xdr:cNvCxnSpPr/>
      </xdr:nvCxnSpPr>
      <xdr:spPr>
        <a:xfrm flipH="1">
          <a:off x="7742463" y="60021108"/>
          <a:ext cx="1" cy="5648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190502</xdr:colOff>
      <xdr:row>753</xdr:row>
      <xdr:rowOff>299357</xdr:rowOff>
    </xdr:from>
    <xdr:to>
      <xdr:col>42</xdr:col>
      <xdr:colOff>185940</xdr:colOff>
      <xdr:row>755</xdr:row>
      <xdr:rowOff>272144</xdr:rowOff>
    </xdr:to>
    <xdr:sp macro="" textlink="">
      <xdr:nvSpPr>
        <xdr:cNvPr id="26" name="大かっこ 25">
          <a:extLst>
            <a:ext uri="{FF2B5EF4-FFF2-40B4-BE49-F238E27FC236}">
              <a16:creationId xmlns:a16="http://schemas.microsoft.com/office/drawing/2014/main" id="{C7C9A525-260D-4F82-918B-E4F3DFB12F3F}"/>
            </a:ext>
          </a:extLst>
        </xdr:cNvPr>
        <xdr:cNvSpPr/>
      </xdr:nvSpPr>
      <xdr:spPr>
        <a:xfrm>
          <a:off x="6926038" y="62171036"/>
          <a:ext cx="1832402" cy="6803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入退室管理システム工事の実施</a:t>
          </a:r>
          <a:endParaRPr lang="ja-JP" altLang="ja-JP">
            <a:effectLst/>
          </a:endParaRPr>
        </a:p>
      </xdr:txBody>
    </xdr:sp>
    <xdr:clientData/>
  </xdr:twoCellAnchor>
  <xdr:twoCellAnchor editAs="absolute">
    <xdr:from>
      <xdr:col>6</xdr:col>
      <xdr:colOff>175190</xdr:colOff>
      <xdr:row>749</xdr:row>
      <xdr:rowOff>236421</xdr:rowOff>
    </xdr:from>
    <xdr:to>
      <xdr:col>16</xdr:col>
      <xdr:colOff>188799</xdr:colOff>
      <xdr:row>753</xdr:row>
      <xdr:rowOff>145555</xdr:rowOff>
    </xdr:to>
    <xdr:grpSp>
      <xdr:nvGrpSpPr>
        <xdr:cNvPr id="27" name="グループ化 26">
          <a:extLst>
            <a:ext uri="{FF2B5EF4-FFF2-40B4-BE49-F238E27FC236}">
              <a16:creationId xmlns:a16="http://schemas.microsoft.com/office/drawing/2014/main" id="{CE5CC667-BBFA-4EDB-80E7-9714D1F999C5}"/>
            </a:ext>
          </a:extLst>
        </xdr:cNvPr>
        <xdr:cNvGrpSpPr>
          <a:grpSpLocks/>
        </xdr:cNvGrpSpPr>
      </xdr:nvGrpSpPr>
      <xdr:grpSpPr bwMode="auto">
        <a:xfrm>
          <a:off x="1389628" y="59898640"/>
          <a:ext cx="2037671" cy="1337884"/>
          <a:chOff x="1556961" y="29266012"/>
          <a:chExt cx="3388589" cy="1187355"/>
        </a:xfrm>
        <a:noFill/>
      </xdr:grpSpPr>
      <xdr:sp macro="" textlink="">
        <xdr:nvSpPr>
          <xdr:cNvPr id="28" name="正方形/長方形 27">
            <a:extLst>
              <a:ext uri="{FF2B5EF4-FFF2-40B4-BE49-F238E27FC236}">
                <a16:creationId xmlns:a16="http://schemas.microsoft.com/office/drawing/2014/main" id="{E8D919D6-FC26-4A54-8BCB-716220107626}"/>
              </a:ext>
            </a:extLst>
          </xdr:cNvPr>
          <xdr:cNvSpPr/>
        </xdr:nvSpPr>
        <xdr:spPr>
          <a:xfrm>
            <a:off x="1556961" y="29546805"/>
            <a:ext cx="3253943" cy="906562"/>
          </a:xfrm>
          <a:prstGeom prst="rect">
            <a:avLst/>
          </a:prstGeom>
          <a:grp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ct val="100000"/>
              </a:lnSpc>
            </a:pPr>
            <a:r>
              <a:rPr kumimoji="1" lang="en-US" altLang="ja-JP" sz="1100"/>
              <a:t>A</a:t>
            </a:r>
            <a:r>
              <a:rPr kumimoji="1" lang="ja-JP" altLang="en-US" sz="1100"/>
              <a:t>．民間企業等</a:t>
            </a:r>
            <a:endParaRPr kumimoji="1" lang="en-US" altLang="ja-JP" sz="1100"/>
          </a:p>
          <a:p>
            <a:pPr algn="ctr">
              <a:lnSpc>
                <a:spcPct val="100000"/>
              </a:lnSpc>
            </a:pPr>
            <a:r>
              <a:rPr kumimoji="1" lang="ja-JP" altLang="en-US" sz="1100"/>
              <a:t>松井リフォーム株式会社</a:t>
            </a:r>
            <a:endParaRPr kumimoji="1" lang="en-US" altLang="ja-JP" sz="1100"/>
          </a:p>
          <a:p>
            <a:pPr algn="ctr">
              <a:lnSpc>
                <a:spcPct val="100000"/>
              </a:lnSpc>
            </a:pPr>
            <a:r>
              <a:rPr kumimoji="1" lang="en-US" altLang="ja-JP" sz="1100"/>
              <a:t>86</a:t>
            </a:r>
            <a:r>
              <a:rPr kumimoji="1" lang="ja-JP" altLang="en-US" sz="1100"/>
              <a:t>百万円　</a:t>
            </a:r>
          </a:p>
        </xdr:txBody>
      </xdr:sp>
      <xdr:sp macro="" textlink="">
        <xdr:nvSpPr>
          <xdr:cNvPr id="29" name="正方形/長方形 28">
            <a:extLst>
              <a:ext uri="{FF2B5EF4-FFF2-40B4-BE49-F238E27FC236}">
                <a16:creationId xmlns:a16="http://schemas.microsoft.com/office/drawing/2014/main" id="{A30E0A2E-B228-421C-9866-95F1D3868D7E}"/>
              </a:ext>
            </a:extLst>
          </xdr:cNvPr>
          <xdr:cNvSpPr/>
        </xdr:nvSpPr>
        <xdr:spPr>
          <a:xfrm>
            <a:off x="1602443" y="29266012"/>
            <a:ext cx="3343107" cy="298136"/>
          </a:xfrm>
          <a:prstGeom prst="rect">
            <a:avLst/>
          </a:prstGeom>
          <a:grpFill/>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請負</a:t>
            </a:r>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grpSp>
    <xdr:clientData/>
  </xdr:twoCellAnchor>
  <xdr:twoCellAnchor editAs="absolute">
    <xdr:from>
      <xdr:col>33</xdr:col>
      <xdr:colOff>2067</xdr:colOff>
      <xdr:row>749</xdr:row>
      <xdr:rowOff>268733</xdr:rowOff>
    </xdr:from>
    <xdr:to>
      <xdr:col>45</xdr:col>
      <xdr:colOff>28915</xdr:colOff>
      <xdr:row>753</xdr:row>
      <xdr:rowOff>181276</xdr:rowOff>
    </xdr:to>
    <xdr:grpSp>
      <xdr:nvGrpSpPr>
        <xdr:cNvPr id="33" name="グループ化 32">
          <a:extLst>
            <a:ext uri="{FF2B5EF4-FFF2-40B4-BE49-F238E27FC236}">
              <a16:creationId xmlns:a16="http://schemas.microsoft.com/office/drawing/2014/main" id="{17E1DFCB-14A0-4D3D-A6CF-80A4048F1867}"/>
            </a:ext>
          </a:extLst>
        </xdr:cNvPr>
        <xdr:cNvGrpSpPr>
          <a:grpSpLocks/>
        </xdr:cNvGrpSpPr>
      </xdr:nvGrpSpPr>
      <xdr:grpSpPr bwMode="auto">
        <a:xfrm>
          <a:off x="6681473" y="59930952"/>
          <a:ext cx="2455723" cy="1341293"/>
          <a:chOff x="1512678" y="29266005"/>
          <a:chExt cx="4083650" cy="1187362"/>
        </a:xfrm>
        <a:noFill/>
      </xdr:grpSpPr>
      <xdr:sp macro="" textlink="">
        <xdr:nvSpPr>
          <xdr:cNvPr id="34" name="正方形/長方形 33">
            <a:extLst>
              <a:ext uri="{FF2B5EF4-FFF2-40B4-BE49-F238E27FC236}">
                <a16:creationId xmlns:a16="http://schemas.microsoft.com/office/drawing/2014/main" id="{228BD791-708B-4FCE-8182-A4142D247DF3}"/>
              </a:ext>
            </a:extLst>
          </xdr:cNvPr>
          <xdr:cNvSpPr/>
        </xdr:nvSpPr>
        <xdr:spPr>
          <a:xfrm>
            <a:off x="1556961" y="29546805"/>
            <a:ext cx="3545668" cy="906562"/>
          </a:xfrm>
          <a:prstGeom prst="rect">
            <a:avLst/>
          </a:prstGeom>
          <a:grp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ct val="100000"/>
              </a:lnSpc>
            </a:pPr>
            <a:r>
              <a:rPr kumimoji="1" lang="en-US" altLang="ja-JP" sz="1100"/>
              <a:t>B</a:t>
            </a:r>
            <a:r>
              <a:rPr kumimoji="1" lang="ja-JP" altLang="en-US" sz="1100"/>
              <a:t>．民間企業等</a:t>
            </a:r>
          </a:p>
          <a:p>
            <a:pPr algn="ctr">
              <a:lnSpc>
                <a:spcPct val="100000"/>
              </a:lnSpc>
            </a:pPr>
            <a:r>
              <a:rPr kumimoji="1" lang="ja-JP" altLang="en-US" sz="1100"/>
              <a:t>シンヨー電器株式会社</a:t>
            </a:r>
            <a:endParaRPr kumimoji="1" lang="en-US" altLang="ja-JP" sz="1100"/>
          </a:p>
          <a:p>
            <a:pPr algn="ctr">
              <a:lnSpc>
                <a:spcPct val="100000"/>
              </a:lnSpc>
            </a:pPr>
            <a:r>
              <a:rPr kumimoji="1" lang="en-US" altLang="ja-JP" sz="1100"/>
              <a:t>5</a:t>
            </a:r>
            <a:r>
              <a:rPr kumimoji="1" lang="ja-JP" altLang="en-US" sz="1100"/>
              <a:t>百万円</a:t>
            </a:r>
          </a:p>
        </xdr:txBody>
      </xdr:sp>
      <xdr:sp macro="" textlink="">
        <xdr:nvSpPr>
          <xdr:cNvPr id="35" name="正方形/長方形 34">
            <a:extLst>
              <a:ext uri="{FF2B5EF4-FFF2-40B4-BE49-F238E27FC236}">
                <a16:creationId xmlns:a16="http://schemas.microsoft.com/office/drawing/2014/main" id="{E3626B0D-37E4-4027-A6EF-3A933EC88C4A}"/>
              </a:ext>
            </a:extLst>
          </xdr:cNvPr>
          <xdr:cNvSpPr/>
        </xdr:nvSpPr>
        <xdr:spPr>
          <a:xfrm>
            <a:off x="1512678" y="29266005"/>
            <a:ext cx="4083650" cy="292056"/>
          </a:xfrm>
          <a:prstGeom prst="rect">
            <a:avLst/>
          </a:prstGeom>
          <a:grpFill/>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請負</a:t>
            </a:r>
            <a:r>
              <a:rPr kumimoji="1" lang="en-US" altLang="ja-JP" sz="1100"/>
              <a:t>【</a:t>
            </a:r>
            <a:r>
              <a:rPr kumimoji="1" lang="ja-JP" altLang="en-US" sz="1100"/>
              <a:t>一般競争入札（最低価格）</a:t>
            </a:r>
            <a:r>
              <a:rPr kumimoji="1" lang="en-US" altLang="ja-JP" sz="1100"/>
              <a:t>】</a:t>
            </a:r>
            <a:endParaRPr kumimoji="1" lang="ja-JP" altLang="en-US" sz="1100"/>
          </a:p>
        </xdr:txBody>
      </xdr:sp>
    </xdr:grpSp>
    <xdr:clientData/>
  </xdr:twoCellAnchor>
  <xdr:twoCellAnchor>
    <xdr:from>
      <xdr:col>30</xdr:col>
      <xdr:colOff>13608</xdr:colOff>
      <xdr:row>748</xdr:row>
      <xdr:rowOff>13607</xdr:rowOff>
    </xdr:from>
    <xdr:to>
      <xdr:col>30</xdr:col>
      <xdr:colOff>13608</xdr:colOff>
      <xdr:row>757</xdr:row>
      <xdr:rowOff>639535</xdr:rowOff>
    </xdr:to>
    <xdr:cxnSp macro="">
      <xdr:nvCxnSpPr>
        <xdr:cNvPr id="44" name="直線コネクタ 43">
          <a:extLst>
            <a:ext uri="{FF2B5EF4-FFF2-40B4-BE49-F238E27FC236}">
              <a16:creationId xmlns:a16="http://schemas.microsoft.com/office/drawing/2014/main" id="{73A998AB-4FAC-4125-9504-6417051ED75B}"/>
            </a:ext>
          </a:extLst>
        </xdr:cNvPr>
        <xdr:cNvCxnSpPr/>
      </xdr:nvCxnSpPr>
      <xdr:spPr>
        <a:xfrm flipV="1">
          <a:off x="6136822" y="60007500"/>
          <a:ext cx="0" cy="41229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68034</xdr:colOff>
      <xdr:row>761</xdr:row>
      <xdr:rowOff>163288</xdr:rowOff>
    </xdr:from>
    <xdr:to>
      <xdr:col>35</xdr:col>
      <xdr:colOff>27214</xdr:colOff>
      <xdr:row>764</xdr:row>
      <xdr:rowOff>252188</xdr:rowOff>
    </xdr:to>
    <xdr:sp macro="" textlink="">
      <xdr:nvSpPr>
        <xdr:cNvPr id="50" name="大かっこ 49">
          <a:extLst>
            <a:ext uri="{FF2B5EF4-FFF2-40B4-BE49-F238E27FC236}">
              <a16:creationId xmlns:a16="http://schemas.microsoft.com/office/drawing/2014/main" id="{BC85CEA0-10BF-4D7F-8830-D28D6F4F0501}"/>
            </a:ext>
          </a:extLst>
        </xdr:cNvPr>
        <xdr:cNvSpPr/>
      </xdr:nvSpPr>
      <xdr:spPr>
        <a:xfrm>
          <a:off x="5170713" y="66566145"/>
          <a:ext cx="2000251" cy="1231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美術品収蔵庫機能追加工事の発注支援業務</a:t>
          </a:r>
        </a:p>
      </xdr:txBody>
    </xdr:sp>
    <xdr:clientData/>
  </xdr:twoCellAnchor>
  <xdr:twoCellAnchor>
    <xdr:from>
      <xdr:col>46</xdr:col>
      <xdr:colOff>13607</xdr:colOff>
      <xdr:row>748</xdr:row>
      <xdr:rowOff>13608</xdr:rowOff>
    </xdr:from>
    <xdr:to>
      <xdr:col>46</xdr:col>
      <xdr:colOff>13607</xdr:colOff>
      <xdr:row>757</xdr:row>
      <xdr:rowOff>639536</xdr:rowOff>
    </xdr:to>
    <xdr:cxnSp macro="">
      <xdr:nvCxnSpPr>
        <xdr:cNvPr id="40" name="直線コネクタ 39">
          <a:extLst>
            <a:ext uri="{FF2B5EF4-FFF2-40B4-BE49-F238E27FC236}">
              <a16:creationId xmlns:a16="http://schemas.microsoft.com/office/drawing/2014/main" id="{0B649BD4-CF06-48DC-BA78-C1DB5D7E31E9}"/>
            </a:ext>
          </a:extLst>
        </xdr:cNvPr>
        <xdr:cNvCxnSpPr/>
      </xdr:nvCxnSpPr>
      <xdr:spPr>
        <a:xfrm flipV="1">
          <a:off x="9402536" y="60007501"/>
          <a:ext cx="0" cy="41229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81643</xdr:colOff>
      <xdr:row>761</xdr:row>
      <xdr:rowOff>122466</xdr:rowOff>
    </xdr:from>
    <xdr:to>
      <xdr:col>49</xdr:col>
      <xdr:colOff>249372</xdr:colOff>
      <xdr:row>764</xdr:row>
      <xdr:rowOff>211366</xdr:rowOff>
    </xdr:to>
    <xdr:sp macro="" textlink="">
      <xdr:nvSpPr>
        <xdr:cNvPr id="41" name="大かっこ 40">
          <a:extLst>
            <a:ext uri="{FF2B5EF4-FFF2-40B4-BE49-F238E27FC236}">
              <a16:creationId xmlns:a16="http://schemas.microsoft.com/office/drawing/2014/main" id="{5519A47F-AA04-481D-9C15-C9DF19924F31}"/>
            </a:ext>
          </a:extLst>
        </xdr:cNvPr>
        <xdr:cNvSpPr/>
      </xdr:nvSpPr>
      <xdr:spPr>
        <a:xfrm>
          <a:off x="8041822" y="66525323"/>
          <a:ext cx="2208800" cy="1231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美術品収蔵庫機能追加工事にかかる物品の購入</a:t>
          </a:r>
        </a:p>
      </xdr:txBody>
    </xdr:sp>
    <xdr:clientData/>
  </xdr:twoCellAnchor>
  <xdr:twoCellAnchor editAs="absolute">
    <xdr:from>
      <xdr:col>11</xdr:col>
      <xdr:colOff>98651</xdr:colOff>
      <xdr:row>757</xdr:row>
      <xdr:rowOff>600405</xdr:rowOff>
    </xdr:from>
    <xdr:to>
      <xdr:col>24</xdr:col>
      <xdr:colOff>3401</xdr:colOff>
      <xdr:row>760</xdr:row>
      <xdr:rowOff>181265</xdr:rowOff>
    </xdr:to>
    <xdr:grpSp>
      <xdr:nvGrpSpPr>
        <xdr:cNvPr id="39" name="グループ化 38">
          <a:extLst>
            <a:ext uri="{FF2B5EF4-FFF2-40B4-BE49-F238E27FC236}">
              <a16:creationId xmlns:a16="http://schemas.microsoft.com/office/drawing/2014/main" id="{E0867702-86A9-4EC4-879F-03685B5A57F9}"/>
            </a:ext>
          </a:extLst>
        </xdr:cNvPr>
        <xdr:cNvGrpSpPr>
          <a:grpSpLocks/>
        </xdr:cNvGrpSpPr>
      </xdr:nvGrpSpPr>
      <xdr:grpSpPr bwMode="auto">
        <a:xfrm>
          <a:off x="2325120" y="63429686"/>
          <a:ext cx="2536031" cy="1283454"/>
          <a:chOff x="1467797" y="29302520"/>
          <a:chExt cx="3028930" cy="1150847"/>
        </a:xfrm>
        <a:noFill/>
      </xdr:grpSpPr>
      <xdr:sp macro="" textlink="">
        <xdr:nvSpPr>
          <xdr:cNvPr id="42" name="正方形/長方形 41">
            <a:extLst>
              <a:ext uri="{FF2B5EF4-FFF2-40B4-BE49-F238E27FC236}">
                <a16:creationId xmlns:a16="http://schemas.microsoft.com/office/drawing/2014/main" id="{DB2608A0-B280-436D-90C8-2C2388F92FE8}"/>
              </a:ext>
            </a:extLst>
          </xdr:cNvPr>
          <xdr:cNvSpPr/>
        </xdr:nvSpPr>
        <xdr:spPr>
          <a:xfrm>
            <a:off x="1556961" y="29546805"/>
            <a:ext cx="2692916" cy="906562"/>
          </a:xfrm>
          <a:prstGeom prst="rect">
            <a:avLst/>
          </a:prstGeom>
          <a:grp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ct val="100000"/>
              </a:lnSpc>
            </a:pPr>
            <a:r>
              <a:rPr kumimoji="1" lang="en-US" altLang="ja-JP" sz="1100"/>
              <a:t>C</a:t>
            </a:r>
            <a:r>
              <a:rPr kumimoji="1" lang="ja-JP" altLang="en-US" sz="1100"/>
              <a:t>．民間企業等</a:t>
            </a:r>
            <a:endParaRPr kumimoji="1" lang="en-US" altLang="ja-JP" sz="1100"/>
          </a:p>
          <a:p>
            <a:pPr algn="ctr">
              <a:lnSpc>
                <a:spcPct val="100000"/>
              </a:lnSpc>
            </a:pPr>
            <a:r>
              <a:rPr kumimoji="1" lang="ja-JP" altLang="en-US" sz="1100"/>
              <a:t>株式会社黒川紀章建築都市設計事務所</a:t>
            </a:r>
            <a:endParaRPr kumimoji="1" lang="en-US" altLang="ja-JP" sz="1100"/>
          </a:p>
          <a:p>
            <a:pPr algn="ctr">
              <a:lnSpc>
                <a:spcPct val="100000"/>
              </a:lnSpc>
            </a:pPr>
            <a:r>
              <a:rPr kumimoji="1" lang="ja-JP" altLang="en-US" sz="1100"/>
              <a:t>１百万円　</a:t>
            </a:r>
          </a:p>
        </xdr:txBody>
      </xdr:sp>
      <xdr:sp macro="" textlink="">
        <xdr:nvSpPr>
          <xdr:cNvPr id="43" name="正方形/長方形 42">
            <a:extLst>
              <a:ext uri="{FF2B5EF4-FFF2-40B4-BE49-F238E27FC236}">
                <a16:creationId xmlns:a16="http://schemas.microsoft.com/office/drawing/2014/main" id="{1266A384-07F3-4A9A-B340-0563C38696F2}"/>
              </a:ext>
            </a:extLst>
          </xdr:cNvPr>
          <xdr:cNvSpPr/>
        </xdr:nvSpPr>
        <xdr:spPr>
          <a:xfrm>
            <a:off x="1467797" y="29302520"/>
            <a:ext cx="3028930" cy="298136"/>
          </a:xfrm>
          <a:prstGeom prst="rect">
            <a:avLst/>
          </a:prstGeom>
          <a:grpFill/>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grpSp>
    <xdr:clientData/>
  </xdr:twoCellAnchor>
  <xdr:twoCellAnchor editAs="absolute">
    <xdr:from>
      <xdr:col>25</xdr:col>
      <xdr:colOff>10566</xdr:colOff>
      <xdr:row>757</xdr:row>
      <xdr:rowOff>625943</xdr:rowOff>
    </xdr:from>
    <xdr:to>
      <xdr:col>35</xdr:col>
      <xdr:colOff>185396</xdr:colOff>
      <xdr:row>760</xdr:row>
      <xdr:rowOff>220410</xdr:rowOff>
    </xdr:to>
    <xdr:grpSp>
      <xdr:nvGrpSpPr>
        <xdr:cNvPr id="45" name="グループ化 44">
          <a:extLst>
            <a:ext uri="{FF2B5EF4-FFF2-40B4-BE49-F238E27FC236}">
              <a16:creationId xmlns:a16="http://schemas.microsoft.com/office/drawing/2014/main" id="{EA984DE5-E815-4F77-9992-E6B59E24CFDB}"/>
            </a:ext>
          </a:extLst>
        </xdr:cNvPr>
        <xdr:cNvGrpSpPr>
          <a:grpSpLocks/>
        </xdr:cNvGrpSpPr>
      </xdr:nvGrpSpPr>
      <xdr:grpSpPr bwMode="auto">
        <a:xfrm>
          <a:off x="5070722" y="63455224"/>
          <a:ext cx="2198893" cy="1297061"/>
          <a:chOff x="1622816" y="29192999"/>
          <a:chExt cx="3320663" cy="1163015"/>
        </a:xfrm>
        <a:noFill/>
      </xdr:grpSpPr>
      <xdr:sp macro="" textlink="">
        <xdr:nvSpPr>
          <xdr:cNvPr id="46" name="正方形/長方形 45">
            <a:extLst>
              <a:ext uri="{FF2B5EF4-FFF2-40B4-BE49-F238E27FC236}">
                <a16:creationId xmlns:a16="http://schemas.microsoft.com/office/drawing/2014/main" id="{9537F576-2545-4C97-8B67-018E21D98325}"/>
              </a:ext>
            </a:extLst>
          </xdr:cNvPr>
          <xdr:cNvSpPr/>
        </xdr:nvSpPr>
        <xdr:spPr>
          <a:xfrm>
            <a:off x="1624285" y="29449452"/>
            <a:ext cx="3074689" cy="906562"/>
          </a:xfrm>
          <a:prstGeom prst="rect">
            <a:avLst/>
          </a:prstGeom>
          <a:grp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ct val="100000"/>
              </a:lnSpc>
            </a:pPr>
            <a:r>
              <a:rPr kumimoji="1" lang="en-US" altLang="ja-JP" sz="1100"/>
              <a:t>D</a:t>
            </a:r>
            <a:r>
              <a:rPr kumimoji="1" lang="ja-JP" altLang="en-US" sz="1100"/>
              <a:t>．民間企業等</a:t>
            </a:r>
            <a:endParaRPr kumimoji="1" lang="en-US" altLang="ja-JP" sz="1100"/>
          </a:p>
          <a:p>
            <a:pPr algn="ctr">
              <a:lnSpc>
                <a:spcPct val="100000"/>
              </a:lnSpc>
            </a:pPr>
            <a:r>
              <a:rPr kumimoji="1" lang="ja-JP" altLang="en-US" sz="1100"/>
              <a:t>株式会社棟建築企画</a:t>
            </a:r>
            <a:endParaRPr kumimoji="1" lang="en-US" altLang="ja-JP" sz="1100"/>
          </a:p>
          <a:p>
            <a:pPr algn="ctr">
              <a:lnSpc>
                <a:spcPct val="100000"/>
              </a:lnSpc>
            </a:pPr>
            <a:r>
              <a:rPr kumimoji="1" lang="ja-JP" altLang="en-US" sz="1100"/>
              <a:t>１百万円　</a:t>
            </a:r>
          </a:p>
        </xdr:txBody>
      </xdr:sp>
      <xdr:sp macro="" textlink="">
        <xdr:nvSpPr>
          <xdr:cNvPr id="47" name="正方形/長方形 46">
            <a:extLst>
              <a:ext uri="{FF2B5EF4-FFF2-40B4-BE49-F238E27FC236}">
                <a16:creationId xmlns:a16="http://schemas.microsoft.com/office/drawing/2014/main" id="{A161DB9E-7CB9-4F51-BBBE-17D298C63C33}"/>
              </a:ext>
            </a:extLst>
          </xdr:cNvPr>
          <xdr:cNvSpPr/>
        </xdr:nvSpPr>
        <xdr:spPr>
          <a:xfrm>
            <a:off x="1622816" y="29192999"/>
            <a:ext cx="3320663" cy="298136"/>
          </a:xfrm>
          <a:prstGeom prst="rect">
            <a:avLst/>
          </a:prstGeom>
          <a:grpFill/>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grpSp>
    <xdr:clientData/>
  </xdr:twoCellAnchor>
  <xdr:twoCellAnchor editAs="absolute">
    <xdr:from>
      <xdr:col>40</xdr:col>
      <xdr:colOff>103755</xdr:colOff>
      <xdr:row>757</xdr:row>
      <xdr:rowOff>665058</xdr:rowOff>
    </xdr:from>
    <xdr:to>
      <xdr:col>49</xdr:col>
      <xdr:colOff>403113</xdr:colOff>
      <xdr:row>761</xdr:row>
      <xdr:rowOff>33308</xdr:rowOff>
    </xdr:to>
    <xdr:grpSp>
      <xdr:nvGrpSpPr>
        <xdr:cNvPr id="48" name="グループ化 47">
          <a:extLst>
            <a:ext uri="{FF2B5EF4-FFF2-40B4-BE49-F238E27FC236}">
              <a16:creationId xmlns:a16="http://schemas.microsoft.com/office/drawing/2014/main" id="{FEE5E31F-ABBB-459C-AD81-F2FF400A0783}"/>
            </a:ext>
          </a:extLst>
        </xdr:cNvPr>
        <xdr:cNvGrpSpPr>
          <a:grpSpLocks/>
        </xdr:cNvGrpSpPr>
      </xdr:nvGrpSpPr>
      <xdr:grpSpPr bwMode="auto">
        <a:xfrm>
          <a:off x="8200005" y="63494339"/>
          <a:ext cx="2121014" cy="1297063"/>
          <a:chOff x="1781370" y="28024774"/>
          <a:chExt cx="3298820" cy="1163017"/>
        </a:xfrm>
        <a:noFill/>
      </xdr:grpSpPr>
      <xdr:sp macro="" textlink="">
        <xdr:nvSpPr>
          <xdr:cNvPr id="49" name="正方形/長方形 48">
            <a:extLst>
              <a:ext uri="{FF2B5EF4-FFF2-40B4-BE49-F238E27FC236}">
                <a16:creationId xmlns:a16="http://schemas.microsoft.com/office/drawing/2014/main" id="{5DACDBC7-6EFA-41B2-98A7-DEAB3D13F45A}"/>
              </a:ext>
            </a:extLst>
          </xdr:cNvPr>
          <xdr:cNvSpPr/>
        </xdr:nvSpPr>
        <xdr:spPr>
          <a:xfrm>
            <a:off x="1781370" y="28281229"/>
            <a:ext cx="3172749" cy="906562"/>
          </a:xfrm>
          <a:prstGeom prst="rect">
            <a:avLst/>
          </a:prstGeom>
          <a:grp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ct val="100000"/>
              </a:lnSpc>
            </a:pPr>
            <a:r>
              <a:rPr kumimoji="1" lang="en-US" altLang="ja-JP" sz="1100"/>
              <a:t>E</a:t>
            </a:r>
            <a:r>
              <a:rPr kumimoji="1" lang="ja-JP" altLang="en-US" sz="1100"/>
              <a:t>．民間企業等</a:t>
            </a:r>
            <a:endParaRPr kumimoji="1" lang="en-US" altLang="ja-JP" sz="1100"/>
          </a:p>
          <a:p>
            <a:pPr algn="ctr">
              <a:lnSpc>
                <a:spcPct val="100000"/>
              </a:lnSpc>
            </a:pPr>
            <a:r>
              <a:rPr kumimoji="1" lang="ja-JP" altLang="en-US" sz="1100"/>
              <a:t>幸和商事株式会社</a:t>
            </a:r>
            <a:endParaRPr kumimoji="1" lang="en-US" altLang="ja-JP" sz="1100"/>
          </a:p>
          <a:p>
            <a:pPr algn="ctr">
              <a:lnSpc>
                <a:spcPct val="100000"/>
              </a:lnSpc>
            </a:pPr>
            <a:r>
              <a:rPr kumimoji="1" lang="en-US" altLang="ja-JP" sz="1100"/>
              <a:t>1</a:t>
            </a:r>
            <a:r>
              <a:rPr kumimoji="1" lang="ja-JP" altLang="en-US" sz="1100"/>
              <a:t>百万円　</a:t>
            </a:r>
          </a:p>
        </xdr:txBody>
      </xdr:sp>
      <xdr:sp macro="" textlink="">
        <xdr:nvSpPr>
          <xdr:cNvPr id="51" name="正方形/長方形 50">
            <a:extLst>
              <a:ext uri="{FF2B5EF4-FFF2-40B4-BE49-F238E27FC236}">
                <a16:creationId xmlns:a16="http://schemas.microsoft.com/office/drawing/2014/main" id="{C6B6752D-5D94-4C09-B147-7995F016D353}"/>
              </a:ext>
            </a:extLst>
          </xdr:cNvPr>
          <xdr:cNvSpPr/>
        </xdr:nvSpPr>
        <xdr:spPr>
          <a:xfrm>
            <a:off x="1849291" y="28024774"/>
            <a:ext cx="3230899" cy="298136"/>
          </a:xfrm>
          <a:prstGeom prst="rect">
            <a:avLst/>
          </a:prstGeom>
          <a:grpFill/>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委託</a:t>
            </a: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6" zoomScale="80" zoomScaleNormal="75" zoomScaleSheetLayoutView="80" zoomScalePageLayoutView="85" workbookViewId="0">
      <selection activeCell="AK777" sqref="AJ777:AK77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434</v>
      </c>
      <c r="AT2" s="188"/>
      <c r="AU2" s="188"/>
      <c r="AV2" s="52" t="str">
        <f>IF(AW2="", "", "-")</f>
        <v/>
      </c>
      <c r="AW2" s="387"/>
      <c r="AX2" s="387"/>
    </row>
    <row r="3" spans="1:50" ht="21" customHeight="1" thickBot="1" x14ac:dyDescent="0.2">
      <c r="A3" s="493" t="s">
        <v>471</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538</v>
      </c>
      <c r="AK3" s="495"/>
      <c r="AL3" s="495"/>
      <c r="AM3" s="495"/>
      <c r="AN3" s="495"/>
      <c r="AO3" s="495"/>
      <c r="AP3" s="495"/>
      <c r="AQ3" s="495"/>
      <c r="AR3" s="495"/>
      <c r="AS3" s="495"/>
      <c r="AT3" s="495"/>
      <c r="AU3" s="495"/>
      <c r="AV3" s="495"/>
      <c r="AW3" s="495"/>
      <c r="AX3" s="24" t="s">
        <v>66</v>
      </c>
    </row>
    <row r="4" spans="1:50" ht="33" customHeight="1" x14ac:dyDescent="0.15">
      <c r="A4" s="713" t="s">
        <v>26</v>
      </c>
      <c r="B4" s="714"/>
      <c r="C4" s="714"/>
      <c r="D4" s="714"/>
      <c r="E4" s="714"/>
      <c r="F4" s="714"/>
      <c r="G4" s="689" t="s">
        <v>539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7" t="s">
        <v>74</v>
      </c>
      <c r="H5" s="528"/>
      <c r="I5" s="528"/>
      <c r="J5" s="528"/>
      <c r="K5" s="528"/>
      <c r="L5" s="528"/>
      <c r="M5" s="529" t="s">
        <v>67</v>
      </c>
      <c r="N5" s="530"/>
      <c r="O5" s="530"/>
      <c r="P5" s="530"/>
      <c r="Q5" s="530"/>
      <c r="R5" s="531"/>
      <c r="S5" s="532" t="s">
        <v>78</v>
      </c>
      <c r="T5" s="528"/>
      <c r="U5" s="528"/>
      <c r="V5" s="528"/>
      <c r="W5" s="528"/>
      <c r="X5" s="533"/>
      <c r="Y5" s="705" t="s">
        <v>3</v>
      </c>
      <c r="Z5" s="706"/>
      <c r="AA5" s="706"/>
      <c r="AB5" s="706"/>
      <c r="AC5" s="706"/>
      <c r="AD5" s="707"/>
      <c r="AE5" s="708" t="s">
        <v>610</v>
      </c>
      <c r="AF5" s="708"/>
      <c r="AG5" s="708"/>
      <c r="AH5" s="708"/>
      <c r="AI5" s="708"/>
      <c r="AJ5" s="708"/>
      <c r="AK5" s="708"/>
      <c r="AL5" s="708"/>
      <c r="AM5" s="708"/>
      <c r="AN5" s="708"/>
      <c r="AO5" s="708"/>
      <c r="AP5" s="709"/>
      <c r="AQ5" s="710" t="s">
        <v>665</v>
      </c>
      <c r="AR5" s="711"/>
      <c r="AS5" s="711"/>
      <c r="AT5" s="711"/>
      <c r="AU5" s="711"/>
      <c r="AV5" s="711"/>
      <c r="AW5" s="711"/>
      <c r="AX5" s="712"/>
    </row>
    <row r="6" spans="1:50" ht="39" customHeight="1" x14ac:dyDescent="0.15">
      <c r="A6" s="715" t="s">
        <v>4</v>
      </c>
      <c r="B6" s="716"/>
      <c r="C6" s="716"/>
      <c r="D6" s="716"/>
      <c r="E6" s="716"/>
      <c r="F6" s="716"/>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17" t="s">
        <v>23</v>
      </c>
      <c r="B7" s="818"/>
      <c r="C7" s="818"/>
      <c r="D7" s="818"/>
      <c r="E7" s="818"/>
      <c r="F7" s="819"/>
      <c r="G7" s="820" t="s">
        <v>542</v>
      </c>
      <c r="H7" s="821"/>
      <c r="I7" s="821"/>
      <c r="J7" s="821"/>
      <c r="K7" s="821"/>
      <c r="L7" s="821"/>
      <c r="M7" s="821"/>
      <c r="N7" s="821"/>
      <c r="O7" s="821"/>
      <c r="P7" s="821"/>
      <c r="Q7" s="821"/>
      <c r="R7" s="821"/>
      <c r="S7" s="821"/>
      <c r="T7" s="821"/>
      <c r="U7" s="821"/>
      <c r="V7" s="821"/>
      <c r="W7" s="821"/>
      <c r="X7" s="822"/>
      <c r="Y7" s="385" t="s">
        <v>5</v>
      </c>
      <c r="Z7" s="276"/>
      <c r="AA7" s="276"/>
      <c r="AB7" s="276"/>
      <c r="AC7" s="276"/>
      <c r="AD7" s="386"/>
      <c r="AE7" s="375" t="s">
        <v>543</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7" t="s">
        <v>391</v>
      </c>
      <c r="B8" s="818"/>
      <c r="C8" s="818"/>
      <c r="D8" s="818"/>
      <c r="E8" s="818"/>
      <c r="F8" s="819"/>
      <c r="G8" s="194" t="str">
        <f>入力規則等!A26</f>
        <v>-</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8"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9"/>
    </row>
    <row r="9" spans="1:50" ht="69" customHeight="1" x14ac:dyDescent="0.15">
      <c r="A9" s="106" t="s">
        <v>24</v>
      </c>
      <c r="B9" s="107"/>
      <c r="C9" s="107"/>
      <c r="D9" s="107"/>
      <c r="E9" s="107"/>
      <c r="F9" s="107"/>
      <c r="G9" s="549" t="s">
        <v>545</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153" customHeight="1" x14ac:dyDescent="0.15">
      <c r="A10" s="730" t="s">
        <v>31</v>
      </c>
      <c r="B10" s="731"/>
      <c r="C10" s="731"/>
      <c r="D10" s="731"/>
      <c r="E10" s="731"/>
      <c r="F10" s="731"/>
      <c r="G10" s="663" t="s">
        <v>546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75" customHeight="1" x14ac:dyDescent="0.15">
      <c r="A11" s="730" t="s">
        <v>6</v>
      </c>
      <c r="B11" s="731"/>
      <c r="C11" s="731"/>
      <c r="D11" s="731"/>
      <c r="E11" s="731"/>
      <c r="F11" s="73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00" t="s">
        <v>25</v>
      </c>
      <c r="B12" s="101"/>
      <c r="C12" s="101"/>
      <c r="D12" s="101"/>
      <c r="E12" s="101"/>
      <c r="F12" s="102"/>
      <c r="G12" s="669"/>
      <c r="H12" s="670"/>
      <c r="I12" s="670"/>
      <c r="J12" s="670"/>
      <c r="K12" s="670"/>
      <c r="L12" s="670"/>
      <c r="M12" s="670"/>
      <c r="N12" s="670"/>
      <c r="O12" s="670"/>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472</v>
      </c>
      <c r="AL12" s="278"/>
      <c r="AM12" s="278"/>
      <c r="AN12" s="278"/>
      <c r="AO12" s="278"/>
      <c r="AP12" s="278"/>
      <c r="AQ12" s="279"/>
      <c r="AR12" s="283" t="s">
        <v>473</v>
      </c>
      <c r="AS12" s="278"/>
      <c r="AT12" s="278"/>
      <c r="AU12" s="278"/>
      <c r="AV12" s="278"/>
      <c r="AW12" s="278"/>
      <c r="AX12" s="732"/>
    </row>
    <row r="13" spans="1:50" ht="21" customHeight="1" x14ac:dyDescent="0.15">
      <c r="A13" s="103"/>
      <c r="B13" s="104"/>
      <c r="C13" s="104"/>
      <c r="D13" s="104"/>
      <c r="E13" s="104"/>
      <c r="F13" s="105"/>
      <c r="G13" s="733" t="s">
        <v>7</v>
      </c>
      <c r="H13" s="734"/>
      <c r="I13" s="628" t="s">
        <v>8</v>
      </c>
      <c r="J13" s="629"/>
      <c r="K13" s="629"/>
      <c r="L13" s="629"/>
      <c r="M13" s="629"/>
      <c r="N13" s="629"/>
      <c r="O13" s="630"/>
      <c r="P13" s="183" t="s">
        <v>670</v>
      </c>
      <c r="Q13" s="184"/>
      <c r="R13" s="184"/>
      <c r="S13" s="184"/>
      <c r="T13" s="184"/>
      <c r="U13" s="184"/>
      <c r="V13" s="185"/>
      <c r="W13" s="183">
        <v>132</v>
      </c>
      <c r="X13" s="184"/>
      <c r="Y13" s="184"/>
      <c r="Z13" s="184"/>
      <c r="AA13" s="184"/>
      <c r="AB13" s="184"/>
      <c r="AC13" s="185"/>
      <c r="AD13" s="183">
        <v>126</v>
      </c>
      <c r="AE13" s="184"/>
      <c r="AF13" s="184"/>
      <c r="AG13" s="184"/>
      <c r="AH13" s="184"/>
      <c r="AI13" s="184"/>
      <c r="AJ13" s="185"/>
      <c r="AK13" s="183" t="s">
        <v>676</v>
      </c>
      <c r="AL13" s="184"/>
      <c r="AM13" s="184"/>
      <c r="AN13" s="184"/>
      <c r="AO13" s="184"/>
      <c r="AP13" s="184"/>
      <c r="AQ13" s="185"/>
      <c r="AR13" s="180" t="s">
        <v>671</v>
      </c>
      <c r="AS13" s="181"/>
      <c r="AT13" s="181"/>
      <c r="AU13" s="181"/>
      <c r="AV13" s="181"/>
      <c r="AW13" s="181"/>
      <c r="AX13" s="384"/>
    </row>
    <row r="14" spans="1:50" ht="21" customHeight="1" x14ac:dyDescent="0.15">
      <c r="A14" s="103"/>
      <c r="B14" s="104"/>
      <c r="C14" s="104"/>
      <c r="D14" s="104"/>
      <c r="E14" s="104"/>
      <c r="F14" s="105"/>
      <c r="G14" s="735"/>
      <c r="H14" s="736"/>
      <c r="I14" s="552" t="s">
        <v>9</v>
      </c>
      <c r="J14" s="619"/>
      <c r="K14" s="619"/>
      <c r="L14" s="619"/>
      <c r="M14" s="619"/>
      <c r="N14" s="619"/>
      <c r="O14" s="620"/>
      <c r="P14" s="183" t="s">
        <v>671</v>
      </c>
      <c r="Q14" s="184"/>
      <c r="R14" s="184"/>
      <c r="S14" s="184"/>
      <c r="T14" s="184"/>
      <c r="U14" s="184"/>
      <c r="V14" s="185"/>
      <c r="W14" s="183" t="s">
        <v>673</v>
      </c>
      <c r="X14" s="184"/>
      <c r="Y14" s="184"/>
      <c r="Z14" s="184"/>
      <c r="AA14" s="184"/>
      <c r="AB14" s="184"/>
      <c r="AC14" s="185"/>
      <c r="AD14" s="183" t="s">
        <v>671</v>
      </c>
      <c r="AE14" s="184"/>
      <c r="AF14" s="184"/>
      <c r="AG14" s="184"/>
      <c r="AH14" s="184"/>
      <c r="AI14" s="184"/>
      <c r="AJ14" s="185"/>
      <c r="AK14" s="183" t="s">
        <v>671</v>
      </c>
      <c r="AL14" s="184"/>
      <c r="AM14" s="184"/>
      <c r="AN14" s="184"/>
      <c r="AO14" s="184"/>
      <c r="AP14" s="184"/>
      <c r="AQ14" s="185"/>
      <c r="AR14" s="655"/>
      <c r="AS14" s="655"/>
      <c r="AT14" s="655"/>
      <c r="AU14" s="655"/>
      <c r="AV14" s="655"/>
      <c r="AW14" s="655"/>
      <c r="AX14" s="656"/>
    </row>
    <row r="15" spans="1:50" ht="21" customHeight="1" x14ac:dyDescent="0.15">
      <c r="A15" s="103"/>
      <c r="B15" s="104"/>
      <c r="C15" s="104"/>
      <c r="D15" s="104"/>
      <c r="E15" s="104"/>
      <c r="F15" s="105"/>
      <c r="G15" s="735"/>
      <c r="H15" s="736"/>
      <c r="I15" s="552" t="s">
        <v>52</v>
      </c>
      <c r="J15" s="553"/>
      <c r="K15" s="553"/>
      <c r="L15" s="553"/>
      <c r="M15" s="553"/>
      <c r="N15" s="553"/>
      <c r="O15" s="554"/>
      <c r="P15" s="183" t="s">
        <v>671</v>
      </c>
      <c r="Q15" s="184"/>
      <c r="R15" s="184"/>
      <c r="S15" s="184"/>
      <c r="T15" s="184"/>
      <c r="U15" s="184"/>
      <c r="V15" s="185"/>
      <c r="W15" s="183" t="s">
        <v>671</v>
      </c>
      <c r="X15" s="184"/>
      <c r="Y15" s="184"/>
      <c r="Z15" s="184"/>
      <c r="AA15" s="184"/>
      <c r="AB15" s="184"/>
      <c r="AC15" s="185"/>
      <c r="AD15" s="183">
        <v>59</v>
      </c>
      <c r="AE15" s="184"/>
      <c r="AF15" s="184"/>
      <c r="AG15" s="184"/>
      <c r="AH15" s="184"/>
      <c r="AI15" s="184"/>
      <c r="AJ15" s="185"/>
      <c r="AK15" s="183">
        <v>91</v>
      </c>
      <c r="AL15" s="184"/>
      <c r="AM15" s="184"/>
      <c r="AN15" s="184"/>
      <c r="AO15" s="184"/>
      <c r="AP15" s="184"/>
      <c r="AQ15" s="185"/>
      <c r="AR15" s="183" t="s">
        <v>675</v>
      </c>
      <c r="AS15" s="184"/>
      <c r="AT15" s="184"/>
      <c r="AU15" s="184"/>
      <c r="AV15" s="184"/>
      <c r="AW15" s="184"/>
      <c r="AX15" s="618"/>
    </row>
    <row r="16" spans="1:50" ht="21" customHeight="1" x14ac:dyDescent="0.15">
      <c r="A16" s="103"/>
      <c r="B16" s="104"/>
      <c r="C16" s="104"/>
      <c r="D16" s="104"/>
      <c r="E16" s="104"/>
      <c r="F16" s="105"/>
      <c r="G16" s="735"/>
      <c r="H16" s="736"/>
      <c r="I16" s="552" t="s">
        <v>53</v>
      </c>
      <c r="J16" s="553"/>
      <c r="K16" s="553"/>
      <c r="L16" s="553"/>
      <c r="M16" s="553"/>
      <c r="N16" s="553"/>
      <c r="O16" s="554"/>
      <c r="P16" s="183" t="s">
        <v>672</v>
      </c>
      <c r="Q16" s="184"/>
      <c r="R16" s="184"/>
      <c r="S16" s="184"/>
      <c r="T16" s="184"/>
      <c r="U16" s="184"/>
      <c r="V16" s="185"/>
      <c r="W16" s="183">
        <v>-59</v>
      </c>
      <c r="X16" s="184"/>
      <c r="Y16" s="184"/>
      <c r="Z16" s="184"/>
      <c r="AA16" s="184"/>
      <c r="AB16" s="184"/>
      <c r="AC16" s="185"/>
      <c r="AD16" s="183">
        <v>-91</v>
      </c>
      <c r="AE16" s="184"/>
      <c r="AF16" s="184"/>
      <c r="AG16" s="184"/>
      <c r="AH16" s="184"/>
      <c r="AI16" s="184"/>
      <c r="AJ16" s="185"/>
      <c r="AK16" s="183" t="s">
        <v>671</v>
      </c>
      <c r="AL16" s="184"/>
      <c r="AM16" s="184"/>
      <c r="AN16" s="184"/>
      <c r="AO16" s="184"/>
      <c r="AP16" s="184"/>
      <c r="AQ16" s="185"/>
      <c r="AR16" s="666"/>
      <c r="AS16" s="667"/>
      <c r="AT16" s="667"/>
      <c r="AU16" s="667"/>
      <c r="AV16" s="667"/>
      <c r="AW16" s="667"/>
      <c r="AX16" s="668"/>
    </row>
    <row r="17" spans="1:50" ht="24.75" customHeight="1" x14ac:dyDescent="0.15">
      <c r="A17" s="103"/>
      <c r="B17" s="104"/>
      <c r="C17" s="104"/>
      <c r="D17" s="104"/>
      <c r="E17" s="104"/>
      <c r="F17" s="105"/>
      <c r="G17" s="735"/>
      <c r="H17" s="736"/>
      <c r="I17" s="552" t="s">
        <v>51</v>
      </c>
      <c r="J17" s="619"/>
      <c r="K17" s="619"/>
      <c r="L17" s="619"/>
      <c r="M17" s="619"/>
      <c r="N17" s="619"/>
      <c r="O17" s="620"/>
      <c r="P17" s="183" t="s">
        <v>673</v>
      </c>
      <c r="Q17" s="184"/>
      <c r="R17" s="184"/>
      <c r="S17" s="184"/>
      <c r="T17" s="184"/>
      <c r="U17" s="184"/>
      <c r="V17" s="185"/>
      <c r="W17" s="183" t="s">
        <v>674</v>
      </c>
      <c r="X17" s="184"/>
      <c r="Y17" s="184"/>
      <c r="Z17" s="184"/>
      <c r="AA17" s="184"/>
      <c r="AB17" s="184"/>
      <c r="AC17" s="185"/>
      <c r="AD17" s="183" t="s">
        <v>675</v>
      </c>
      <c r="AE17" s="184"/>
      <c r="AF17" s="184"/>
      <c r="AG17" s="184"/>
      <c r="AH17" s="184"/>
      <c r="AI17" s="184"/>
      <c r="AJ17" s="185"/>
      <c r="AK17" s="183" t="s">
        <v>677</v>
      </c>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7"/>
      <c r="H18" s="738"/>
      <c r="I18" s="725" t="s">
        <v>21</v>
      </c>
      <c r="J18" s="726"/>
      <c r="K18" s="726"/>
      <c r="L18" s="726"/>
      <c r="M18" s="726"/>
      <c r="N18" s="726"/>
      <c r="O18" s="727"/>
      <c r="P18" s="204">
        <f>SUM(P13:V17)</f>
        <v>0</v>
      </c>
      <c r="Q18" s="205"/>
      <c r="R18" s="205"/>
      <c r="S18" s="205"/>
      <c r="T18" s="205"/>
      <c r="U18" s="205"/>
      <c r="V18" s="206"/>
      <c r="W18" s="204">
        <f>SUM(W13:AC17)</f>
        <v>73</v>
      </c>
      <c r="X18" s="205"/>
      <c r="Y18" s="205"/>
      <c r="Z18" s="205"/>
      <c r="AA18" s="205"/>
      <c r="AB18" s="205"/>
      <c r="AC18" s="206"/>
      <c r="AD18" s="204">
        <f>SUM(AD13:AJ17)</f>
        <v>94</v>
      </c>
      <c r="AE18" s="205"/>
      <c r="AF18" s="205"/>
      <c r="AG18" s="205"/>
      <c r="AH18" s="205"/>
      <c r="AI18" s="205"/>
      <c r="AJ18" s="206"/>
      <c r="AK18" s="204">
        <f>SUM(AK13:AQ17)</f>
        <v>91</v>
      </c>
      <c r="AL18" s="205"/>
      <c r="AM18" s="205"/>
      <c r="AN18" s="205"/>
      <c r="AO18" s="205"/>
      <c r="AP18" s="205"/>
      <c r="AQ18" s="206"/>
      <c r="AR18" s="204">
        <f>SUM(AR13:AX17)</f>
        <v>0</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v>0</v>
      </c>
      <c r="Q19" s="184"/>
      <c r="R19" s="184"/>
      <c r="S19" s="184"/>
      <c r="T19" s="184"/>
      <c r="U19" s="184"/>
      <c r="V19" s="185"/>
      <c r="W19" s="183">
        <v>73</v>
      </c>
      <c r="X19" s="184"/>
      <c r="Y19" s="184"/>
      <c r="Z19" s="184"/>
      <c r="AA19" s="184"/>
      <c r="AB19" s="184"/>
      <c r="AC19" s="185"/>
      <c r="AD19" s="183">
        <v>94</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t="str">
        <f>IF(P18=0, "-", SUM(P19)/P18)</f>
        <v>-</v>
      </c>
      <c r="Q20" s="510"/>
      <c r="R20" s="510"/>
      <c r="S20" s="510"/>
      <c r="T20" s="510"/>
      <c r="U20" s="510"/>
      <c r="V20" s="510"/>
      <c r="W20" s="510">
        <f t="shared" ref="W20" si="0">IF(W18=0, "-", SUM(W19)/W18)</f>
        <v>1</v>
      </c>
      <c r="X20" s="510"/>
      <c r="Y20" s="510"/>
      <c r="Z20" s="510"/>
      <c r="AA20" s="510"/>
      <c r="AB20" s="510"/>
      <c r="AC20" s="510"/>
      <c r="AD20" s="510">
        <f t="shared" ref="AD20" si="1">IF(AD18=0, "-", SUM(AD19)/AD18)</f>
        <v>1</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6"/>
      <c r="B21" s="107"/>
      <c r="C21" s="107"/>
      <c r="D21" s="107"/>
      <c r="E21" s="107"/>
      <c r="F21" s="108"/>
      <c r="G21" s="902" t="s">
        <v>505</v>
      </c>
      <c r="H21" s="903"/>
      <c r="I21" s="903"/>
      <c r="J21" s="903"/>
      <c r="K21" s="903"/>
      <c r="L21" s="903"/>
      <c r="M21" s="903"/>
      <c r="N21" s="903"/>
      <c r="O21" s="903"/>
      <c r="P21" s="510" t="str">
        <f>IF(P19=0, "-", SUM(P19)/SUM(P13,P14))</f>
        <v>-</v>
      </c>
      <c r="Q21" s="510"/>
      <c r="R21" s="510"/>
      <c r="S21" s="510"/>
      <c r="T21" s="510"/>
      <c r="U21" s="510"/>
      <c r="V21" s="510"/>
      <c r="W21" s="510">
        <f t="shared" ref="W21" si="2">IF(W19=0, "-", SUM(W19)/SUM(W13,W14))</f>
        <v>0.55303030303030298</v>
      </c>
      <c r="X21" s="510"/>
      <c r="Y21" s="510"/>
      <c r="Z21" s="510"/>
      <c r="AA21" s="510"/>
      <c r="AB21" s="510"/>
      <c r="AC21" s="510"/>
      <c r="AD21" s="510">
        <f t="shared" ref="AD21" si="3">IF(AD19=0, "-", SUM(AD19)/SUM(AD13,AD14))</f>
        <v>0.74603174603174605</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0" t="s">
        <v>482</v>
      </c>
      <c r="B22" s="161"/>
      <c r="C22" s="161"/>
      <c r="D22" s="161"/>
      <c r="E22" s="161"/>
      <c r="F22" s="162"/>
      <c r="G22" s="145" t="s">
        <v>480</v>
      </c>
      <c r="H22" s="146"/>
      <c r="I22" s="146"/>
      <c r="J22" s="146"/>
      <c r="K22" s="146"/>
      <c r="L22" s="146"/>
      <c r="M22" s="146"/>
      <c r="N22" s="146"/>
      <c r="O22" s="147"/>
      <c r="P22" s="169" t="s">
        <v>479</v>
      </c>
      <c r="Q22" s="146"/>
      <c r="R22" s="146"/>
      <c r="S22" s="146"/>
      <c r="T22" s="146"/>
      <c r="U22" s="146"/>
      <c r="V22" s="147"/>
      <c r="W22" s="169" t="s">
        <v>478</v>
      </c>
      <c r="X22" s="146"/>
      <c r="Y22" s="146"/>
      <c r="Z22" s="146"/>
      <c r="AA22" s="146"/>
      <c r="AB22" s="146"/>
      <c r="AC22" s="147"/>
      <c r="AD22" s="169" t="s">
        <v>477</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611</v>
      </c>
      <c r="H23" s="149"/>
      <c r="I23" s="149"/>
      <c r="J23" s="149"/>
      <c r="K23" s="149"/>
      <c r="L23" s="149"/>
      <c r="M23" s="149"/>
      <c r="N23" s="149"/>
      <c r="O23" s="150"/>
      <c r="P23" s="180" t="s">
        <v>549</v>
      </c>
      <c r="Q23" s="181"/>
      <c r="R23" s="181"/>
      <c r="S23" s="181"/>
      <c r="T23" s="181"/>
      <c r="U23" s="181"/>
      <c r="V23" s="182"/>
      <c r="W23" s="180" t="s">
        <v>547</v>
      </c>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612</v>
      </c>
      <c r="H24" s="152"/>
      <c r="I24" s="152"/>
      <c r="J24" s="152"/>
      <c r="K24" s="152"/>
      <c r="L24" s="152"/>
      <c r="M24" s="152"/>
      <c r="N24" s="152"/>
      <c r="O24" s="153"/>
      <c r="P24" s="183" t="s">
        <v>547</v>
      </c>
      <c r="Q24" s="184"/>
      <c r="R24" s="184"/>
      <c r="S24" s="184"/>
      <c r="T24" s="184"/>
      <c r="U24" s="184"/>
      <c r="V24" s="185"/>
      <c r="W24" s="183" t="s">
        <v>548</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hidden="1"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hidden="1"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485</v>
      </c>
      <c r="H28" s="155"/>
      <c r="I28" s="155"/>
      <c r="J28" s="155"/>
      <c r="K28" s="155"/>
      <c r="L28" s="155"/>
      <c r="M28" s="155"/>
      <c r="N28" s="155"/>
      <c r="O28" s="156"/>
      <c r="P28" s="204" t="e">
        <f>P29-SUM(P23:P27)</f>
        <v>#VALUE!</v>
      </c>
      <c r="Q28" s="205"/>
      <c r="R28" s="205"/>
      <c r="S28" s="205"/>
      <c r="T28" s="205"/>
      <c r="U28" s="205"/>
      <c r="V28" s="206"/>
      <c r="W28" s="204" t="e">
        <f>W29-SUM(W23:W27)</f>
        <v>#VALUE!</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481</v>
      </c>
      <c r="H29" s="158"/>
      <c r="I29" s="158"/>
      <c r="J29" s="158"/>
      <c r="K29" s="158"/>
      <c r="L29" s="158"/>
      <c r="M29" s="158"/>
      <c r="N29" s="158"/>
      <c r="O29" s="159"/>
      <c r="P29" s="207" t="str">
        <f>AK13</f>
        <v>-</v>
      </c>
      <c r="Q29" s="208"/>
      <c r="R29" s="208"/>
      <c r="S29" s="208"/>
      <c r="T29" s="208"/>
      <c r="U29" s="208"/>
      <c r="V29" s="209"/>
      <c r="W29" s="207" t="str">
        <f>AR13</f>
        <v>-</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0" t="s">
        <v>498</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c r="AR31" s="199"/>
      <c r="AS31" s="133" t="s">
        <v>357</v>
      </c>
      <c r="AT31" s="134"/>
      <c r="AU31" s="266">
        <v>29</v>
      </c>
      <c r="AV31" s="266"/>
      <c r="AW31" s="369" t="s">
        <v>301</v>
      </c>
      <c r="AX31" s="370"/>
    </row>
    <row r="32" spans="1:50" ht="123" customHeight="1" x14ac:dyDescent="0.15">
      <c r="A32" s="537"/>
      <c r="B32" s="535"/>
      <c r="C32" s="535"/>
      <c r="D32" s="535"/>
      <c r="E32" s="535"/>
      <c r="F32" s="536"/>
      <c r="G32" s="511" t="s">
        <v>550</v>
      </c>
      <c r="H32" s="512"/>
      <c r="I32" s="512"/>
      <c r="J32" s="512"/>
      <c r="K32" s="512"/>
      <c r="L32" s="512"/>
      <c r="M32" s="512"/>
      <c r="N32" s="512"/>
      <c r="O32" s="513"/>
      <c r="P32" s="122" t="s">
        <v>551</v>
      </c>
      <c r="Q32" s="122"/>
      <c r="R32" s="122"/>
      <c r="S32" s="122"/>
      <c r="T32" s="122"/>
      <c r="U32" s="122"/>
      <c r="V32" s="122"/>
      <c r="W32" s="122"/>
      <c r="X32" s="213"/>
      <c r="Y32" s="336" t="s">
        <v>13</v>
      </c>
      <c r="Z32" s="520"/>
      <c r="AA32" s="521"/>
      <c r="AB32" s="522" t="s">
        <v>552</v>
      </c>
      <c r="AC32" s="522"/>
      <c r="AD32" s="522"/>
      <c r="AE32" s="349" t="s">
        <v>548</v>
      </c>
      <c r="AF32" s="350"/>
      <c r="AG32" s="350"/>
      <c r="AH32" s="350"/>
      <c r="AI32" s="349">
        <v>2</v>
      </c>
      <c r="AJ32" s="350"/>
      <c r="AK32" s="350"/>
      <c r="AL32" s="350"/>
      <c r="AM32" s="349">
        <v>3</v>
      </c>
      <c r="AN32" s="350"/>
      <c r="AO32" s="350"/>
      <c r="AP32" s="350"/>
      <c r="AQ32" s="190" t="s">
        <v>547</v>
      </c>
      <c r="AR32" s="191"/>
      <c r="AS32" s="191"/>
      <c r="AT32" s="192"/>
      <c r="AU32" s="350" t="s">
        <v>547</v>
      </c>
      <c r="AV32" s="350"/>
      <c r="AW32" s="350"/>
      <c r="AX32" s="366"/>
    </row>
    <row r="33" spans="1:50" ht="138" customHeight="1" x14ac:dyDescent="0.15">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552</v>
      </c>
      <c r="AC33" s="492"/>
      <c r="AD33" s="492"/>
      <c r="AE33" s="349" t="s">
        <v>547</v>
      </c>
      <c r="AF33" s="350"/>
      <c r="AG33" s="350"/>
      <c r="AH33" s="350"/>
      <c r="AI33" s="349">
        <v>3</v>
      </c>
      <c r="AJ33" s="350"/>
      <c r="AK33" s="350"/>
      <c r="AL33" s="350"/>
      <c r="AM33" s="349">
        <v>4</v>
      </c>
      <c r="AN33" s="350"/>
      <c r="AO33" s="350"/>
      <c r="AP33" s="350"/>
      <c r="AQ33" s="190" t="s">
        <v>543</v>
      </c>
      <c r="AR33" s="191"/>
      <c r="AS33" s="191"/>
      <c r="AT33" s="192"/>
      <c r="AU33" s="350">
        <v>1</v>
      </c>
      <c r="AV33" s="350"/>
      <c r="AW33" s="350"/>
      <c r="AX33" s="366"/>
    </row>
    <row r="34" spans="1:50" ht="144.75" customHeight="1" x14ac:dyDescent="0.15">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49" t="s">
        <v>661</v>
      </c>
      <c r="AF34" s="350"/>
      <c r="AG34" s="350"/>
      <c r="AH34" s="350"/>
      <c r="AI34" s="349">
        <v>66</v>
      </c>
      <c r="AJ34" s="350"/>
      <c r="AK34" s="350"/>
      <c r="AL34" s="350"/>
      <c r="AM34" s="349">
        <v>75</v>
      </c>
      <c r="AN34" s="350"/>
      <c r="AO34" s="350"/>
      <c r="AP34" s="350"/>
      <c r="AQ34" s="190" t="s">
        <v>547</v>
      </c>
      <c r="AR34" s="191"/>
      <c r="AS34" s="191"/>
      <c r="AT34" s="192"/>
      <c r="AU34" s="350" t="s">
        <v>548</v>
      </c>
      <c r="AV34" s="350"/>
      <c r="AW34" s="350"/>
      <c r="AX34" s="366"/>
    </row>
    <row r="35" spans="1:50" ht="23.25" customHeight="1" x14ac:dyDescent="0.15">
      <c r="A35" s="876" t="s">
        <v>531</v>
      </c>
      <c r="B35" s="877"/>
      <c r="C35" s="877"/>
      <c r="D35" s="877"/>
      <c r="E35" s="877"/>
      <c r="F35" s="878"/>
      <c r="G35" s="882" t="s">
        <v>669</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hidden="1" customHeight="1" x14ac:dyDescent="0.15">
      <c r="A37" s="634" t="s">
        <v>498</v>
      </c>
      <c r="B37" s="635"/>
      <c r="C37" s="635"/>
      <c r="D37" s="635"/>
      <c r="E37" s="635"/>
      <c r="F37" s="636"/>
      <c r="G37" s="748"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x14ac:dyDescent="0.15">
      <c r="A39" s="537"/>
      <c r="B39" s="535"/>
      <c r="C39" s="535"/>
      <c r="D39" s="535"/>
      <c r="E39" s="535"/>
      <c r="F39" s="536"/>
      <c r="G39" s="511"/>
      <c r="H39" s="512"/>
      <c r="I39" s="512"/>
      <c r="J39" s="512"/>
      <c r="K39" s="512"/>
      <c r="L39" s="512"/>
      <c r="M39" s="512"/>
      <c r="N39" s="512"/>
      <c r="O39" s="513"/>
      <c r="P39" s="122"/>
      <c r="Q39" s="122"/>
      <c r="R39" s="122"/>
      <c r="S39" s="122"/>
      <c r="T39" s="122"/>
      <c r="U39" s="122"/>
      <c r="V39" s="122"/>
      <c r="W39" s="122"/>
      <c r="X39" s="213"/>
      <c r="Y39" s="336" t="s">
        <v>13</v>
      </c>
      <c r="Z39" s="520"/>
      <c r="AA39" s="521"/>
      <c r="AB39" s="522"/>
      <c r="AC39" s="522"/>
      <c r="AD39" s="522"/>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c r="AC40" s="492"/>
      <c r="AD40" s="492"/>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15">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15">
      <c r="A42" s="876" t="s">
        <v>531</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hidden="1" customHeight="1" x14ac:dyDescent="0.15">
      <c r="A44" s="634" t="s">
        <v>498</v>
      </c>
      <c r="B44" s="635"/>
      <c r="C44" s="635"/>
      <c r="D44" s="635"/>
      <c r="E44" s="635"/>
      <c r="F44" s="636"/>
      <c r="G44" s="748"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6" t="s">
        <v>13</v>
      </c>
      <c r="Z46" s="520"/>
      <c r="AA46" s="521"/>
      <c r="AB46" s="522"/>
      <c r="AC46" s="522"/>
      <c r="AD46" s="52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76" t="s">
        <v>531</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15">
      <c r="A51" s="534" t="s">
        <v>498</v>
      </c>
      <c r="B51" s="535"/>
      <c r="C51" s="535"/>
      <c r="D51" s="535"/>
      <c r="E51" s="535"/>
      <c r="F51" s="536"/>
      <c r="G51" s="541" t="s">
        <v>266</v>
      </c>
      <c r="H51" s="542"/>
      <c r="I51" s="542"/>
      <c r="J51" s="542"/>
      <c r="K51" s="542"/>
      <c r="L51" s="542"/>
      <c r="M51" s="542"/>
      <c r="N51" s="542"/>
      <c r="O51" s="543"/>
      <c r="P51" s="752"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6" t="s">
        <v>13</v>
      </c>
      <c r="Z53" s="520"/>
      <c r="AA53" s="521"/>
      <c r="AB53" s="522"/>
      <c r="AC53" s="522"/>
      <c r="AD53" s="5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6" t="s">
        <v>531</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15">
      <c r="A58" s="534" t="s">
        <v>498</v>
      </c>
      <c r="B58" s="535"/>
      <c r="C58" s="535"/>
      <c r="D58" s="535"/>
      <c r="E58" s="535"/>
      <c r="F58" s="536"/>
      <c r="G58" s="541" t="s">
        <v>266</v>
      </c>
      <c r="H58" s="542"/>
      <c r="I58" s="542"/>
      <c r="J58" s="542"/>
      <c r="K58" s="542"/>
      <c r="L58" s="542"/>
      <c r="M58" s="542"/>
      <c r="N58" s="542"/>
      <c r="O58" s="543"/>
      <c r="P58" s="752"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6" t="s">
        <v>531</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15">
      <c r="A65" s="936" t="s">
        <v>499</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494</v>
      </c>
      <c r="X65" s="951"/>
      <c r="Y65" s="954"/>
      <c r="Z65" s="954"/>
      <c r="AA65" s="955"/>
      <c r="AB65" s="948" t="s">
        <v>12</v>
      </c>
      <c r="AC65" s="944"/>
      <c r="AD65" s="945"/>
      <c r="AE65" s="905" t="s">
        <v>358</v>
      </c>
      <c r="AF65" s="905"/>
      <c r="AG65" s="905"/>
      <c r="AH65" s="905"/>
      <c r="AI65" s="905" t="s">
        <v>359</v>
      </c>
      <c r="AJ65" s="905"/>
      <c r="AK65" s="905"/>
      <c r="AL65" s="905"/>
      <c r="AM65" s="905" t="s">
        <v>365</v>
      </c>
      <c r="AN65" s="905"/>
      <c r="AO65" s="905"/>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5"/>
      <c r="AR66" s="266"/>
      <c r="AS66" s="946" t="s">
        <v>357</v>
      </c>
      <c r="AT66" s="947"/>
      <c r="AU66" s="266"/>
      <c r="AV66" s="266"/>
      <c r="AW66" s="946" t="s">
        <v>497</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521</v>
      </c>
      <c r="AC67" s="979"/>
      <c r="AD67" s="979"/>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6" t="s">
        <v>55</v>
      </c>
      <c r="Z68" s="146"/>
      <c r="AA68" s="147"/>
      <c r="AB68" s="980" t="s">
        <v>521</v>
      </c>
      <c r="AC68" s="980"/>
      <c r="AD68" s="980"/>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6" t="s">
        <v>14</v>
      </c>
      <c r="Z69" s="146"/>
      <c r="AA69" s="147"/>
      <c r="AB69" s="871" t="s">
        <v>522</v>
      </c>
      <c r="AC69" s="871"/>
      <c r="AD69" s="871"/>
      <c r="AE69" s="873"/>
      <c r="AF69" s="874"/>
      <c r="AG69" s="874"/>
      <c r="AH69" s="874"/>
      <c r="AI69" s="873"/>
      <c r="AJ69" s="874"/>
      <c r="AK69" s="874"/>
      <c r="AL69" s="874"/>
      <c r="AM69" s="873"/>
      <c r="AN69" s="874"/>
      <c r="AO69" s="874"/>
      <c r="AP69" s="874"/>
      <c r="AQ69" s="349"/>
      <c r="AR69" s="350"/>
      <c r="AS69" s="350"/>
      <c r="AT69" s="351"/>
      <c r="AU69" s="350"/>
      <c r="AV69" s="350"/>
      <c r="AW69" s="350"/>
      <c r="AX69" s="366"/>
    </row>
    <row r="70" spans="1:50" ht="23.25" hidden="1" customHeight="1" x14ac:dyDescent="0.15">
      <c r="A70" s="939" t="s">
        <v>506</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520</v>
      </c>
      <c r="X70" s="985"/>
      <c r="Y70" s="977" t="s">
        <v>13</v>
      </c>
      <c r="Z70" s="977"/>
      <c r="AA70" s="978"/>
      <c r="AB70" s="979" t="s">
        <v>521</v>
      </c>
      <c r="AC70" s="979"/>
      <c r="AD70" s="979"/>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6" t="s">
        <v>55</v>
      </c>
      <c r="Z71" s="146"/>
      <c r="AA71" s="147"/>
      <c r="AB71" s="980" t="s">
        <v>521</v>
      </c>
      <c r="AC71" s="980"/>
      <c r="AD71" s="980"/>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6" t="s">
        <v>14</v>
      </c>
      <c r="Z72" s="146"/>
      <c r="AA72" s="147"/>
      <c r="AB72" s="871" t="s">
        <v>522</v>
      </c>
      <c r="AC72" s="871"/>
      <c r="AD72" s="871"/>
      <c r="AE72" s="873"/>
      <c r="AF72" s="874"/>
      <c r="AG72" s="874"/>
      <c r="AH72" s="874"/>
      <c r="AI72" s="873"/>
      <c r="AJ72" s="874"/>
      <c r="AK72" s="874"/>
      <c r="AL72" s="874"/>
      <c r="AM72" s="873"/>
      <c r="AN72" s="874"/>
      <c r="AO72" s="874"/>
      <c r="AP72" s="874"/>
      <c r="AQ72" s="349"/>
      <c r="AR72" s="350"/>
      <c r="AS72" s="350"/>
      <c r="AT72" s="351"/>
      <c r="AU72" s="350"/>
      <c r="AV72" s="350"/>
      <c r="AW72" s="350"/>
      <c r="AX72" s="366"/>
    </row>
    <row r="73" spans="1:50" ht="18.75" hidden="1" customHeight="1" x14ac:dyDescent="0.15">
      <c r="A73" s="828" t="s">
        <v>499</v>
      </c>
      <c r="B73" s="829"/>
      <c r="C73" s="829"/>
      <c r="D73" s="829"/>
      <c r="E73" s="829"/>
      <c r="F73" s="830"/>
      <c r="G73" s="810"/>
      <c r="H73" s="130" t="s">
        <v>266</v>
      </c>
      <c r="I73" s="130"/>
      <c r="J73" s="130"/>
      <c r="K73" s="130"/>
      <c r="L73" s="130"/>
      <c r="M73" s="130"/>
      <c r="N73" s="130"/>
      <c r="O73" s="131"/>
      <c r="P73" s="138" t="s">
        <v>60</v>
      </c>
      <c r="Q73" s="130"/>
      <c r="R73" s="130"/>
      <c r="S73" s="130"/>
      <c r="T73" s="130"/>
      <c r="U73" s="130"/>
      <c r="V73" s="130"/>
      <c r="W73" s="130"/>
      <c r="X73" s="131"/>
      <c r="Y73" s="812"/>
      <c r="Z73" s="813"/>
      <c r="AA73" s="814"/>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31"/>
      <c r="B74" s="832"/>
      <c r="C74" s="832"/>
      <c r="D74" s="832"/>
      <c r="E74" s="832"/>
      <c r="F74" s="833"/>
      <c r="G74" s="811"/>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31"/>
      <c r="B75" s="832"/>
      <c r="C75" s="832"/>
      <c r="D75" s="832"/>
      <c r="E75" s="832"/>
      <c r="F75" s="833"/>
      <c r="G75" s="774"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31"/>
      <c r="B76" s="832"/>
      <c r="C76" s="832"/>
      <c r="D76" s="832"/>
      <c r="E76" s="832"/>
      <c r="F76" s="833"/>
      <c r="G76" s="775"/>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31"/>
      <c r="B77" s="832"/>
      <c r="C77" s="832"/>
      <c r="D77" s="832"/>
      <c r="E77" s="832"/>
      <c r="F77" s="833"/>
      <c r="G77" s="776"/>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90" t="s">
        <v>534</v>
      </c>
      <c r="B78" s="891"/>
      <c r="C78" s="891"/>
      <c r="D78" s="891"/>
      <c r="E78" s="888" t="s">
        <v>464</v>
      </c>
      <c r="F78" s="889"/>
      <c r="G78" s="58" t="s">
        <v>367</v>
      </c>
      <c r="H78" s="788"/>
      <c r="I78" s="229"/>
      <c r="J78" s="229"/>
      <c r="K78" s="229"/>
      <c r="L78" s="229"/>
      <c r="M78" s="229"/>
      <c r="N78" s="229"/>
      <c r="O78" s="789"/>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9" t="s">
        <v>493</v>
      </c>
      <c r="AP79" s="110"/>
      <c r="AQ79" s="110"/>
      <c r="AR79" s="90" t="s">
        <v>491</v>
      </c>
      <c r="AS79" s="109"/>
      <c r="AT79" s="110"/>
      <c r="AU79" s="110"/>
      <c r="AV79" s="110"/>
      <c r="AW79" s="110"/>
      <c r="AX79" s="111"/>
    </row>
    <row r="80" spans="1:50" ht="18.75" hidden="1" customHeight="1" x14ac:dyDescent="0.15">
      <c r="A80" s="489" t="s">
        <v>267</v>
      </c>
      <c r="B80" s="836" t="s">
        <v>490</v>
      </c>
      <c r="C80" s="837"/>
      <c r="D80" s="837"/>
      <c r="E80" s="837"/>
      <c r="F80" s="838"/>
      <c r="G80" s="542" t="s">
        <v>259</v>
      </c>
      <c r="H80" s="542"/>
      <c r="I80" s="542"/>
      <c r="J80" s="542"/>
      <c r="K80" s="542"/>
      <c r="L80" s="542"/>
      <c r="M80" s="542"/>
      <c r="N80" s="542"/>
      <c r="O80" s="542"/>
      <c r="P80" s="542"/>
      <c r="Q80" s="542"/>
      <c r="R80" s="542"/>
      <c r="S80" s="542"/>
      <c r="T80" s="542"/>
      <c r="U80" s="542"/>
      <c r="V80" s="542"/>
      <c r="W80" s="542"/>
      <c r="X80" s="542"/>
      <c r="Y80" s="542"/>
      <c r="Z80" s="542"/>
      <c r="AA80" s="543"/>
      <c r="AB80" s="752" t="s">
        <v>474</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6"/>
    </row>
    <row r="81" spans="1:60" ht="22.5" hidden="1" customHeight="1" x14ac:dyDescent="0.15">
      <c r="A81" s="490"/>
      <c r="B81" s="839"/>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9"/>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5"/>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9"/>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6"/>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40"/>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7"/>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2" t="s">
        <v>64</v>
      </c>
      <c r="Q85" s="542"/>
      <c r="R85" s="542"/>
      <c r="S85" s="542"/>
      <c r="T85" s="542"/>
      <c r="U85" s="542"/>
      <c r="V85" s="542"/>
      <c r="W85" s="542"/>
      <c r="X85" s="543"/>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803"/>
      <c r="R87" s="803"/>
      <c r="S87" s="803"/>
      <c r="T87" s="803"/>
      <c r="U87" s="803"/>
      <c r="V87" s="803"/>
      <c r="W87" s="803"/>
      <c r="X87" s="804"/>
      <c r="Y87" s="749" t="s">
        <v>63</v>
      </c>
      <c r="Z87" s="750"/>
      <c r="AA87" s="751"/>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0"/>
      <c r="B88" s="523"/>
      <c r="C88" s="523"/>
      <c r="D88" s="523"/>
      <c r="E88" s="523"/>
      <c r="F88" s="524"/>
      <c r="G88" s="214"/>
      <c r="H88" s="215"/>
      <c r="I88" s="215"/>
      <c r="J88" s="215"/>
      <c r="K88" s="215"/>
      <c r="L88" s="215"/>
      <c r="M88" s="215"/>
      <c r="N88" s="215"/>
      <c r="O88" s="216"/>
      <c r="P88" s="805"/>
      <c r="Q88" s="805"/>
      <c r="R88" s="805"/>
      <c r="S88" s="805"/>
      <c r="T88" s="805"/>
      <c r="U88" s="805"/>
      <c r="V88" s="805"/>
      <c r="W88" s="805"/>
      <c r="X88" s="806"/>
      <c r="Y88" s="720" t="s">
        <v>55</v>
      </c>
      <c r="Z88" s="721"/>
      <c r="AA88" s="722"/>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7"/>
      <c r="Y89" s="720" t="s">
        <v>14</v>
      </c>
      <c r="Z89" s="721"/>
      <c r="AA89" s="722"/>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2" t="s">
        <v>64</v>
      </c>
      <c r="Q90" s="542"/>
      <c r="R90" s="542"/>
      <c r="S90" s="542"/>
      <c r="T90" s="542"/>
      <c r="U90" s="542"/>
      <c r="V90" s="542"/>
      <c r="W90" s="542"/>
      <c r="X90" s="543"/>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803"/>
      <c r="R92" s="803"/>
      <c r="S92" s="803"/>
      <c r="T92" s="803"/>
      <c r="U92" s="803"/>
      <c r="V92" s="803"/>
      <c r="W92" s="803"/>
      <c r="X92" s="804"/>
      <c r="Y92" s="749" t="s">
        <v>63</v>
      </c>
      <c r="Z92" s="750"/>
      <c r="AA92" s="751"/>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05"/>
      <c r="Q93" s="805"/>
      <c r="R93" s="805"/>
      <c r="S93" s="805"/>
      <c r="T93" s="805"/>
      <c r="U93" s="805"/>
      <c r="V93" s="805"/>
      <c r="W93" s="805"/>
      <c r="X93" s="806"/>
      <c r="Y93" s="720" t="s">
        <v>55</v>
      </c>
      <c r="Z93" s="721"/>
      <c r="AA93" s="722"/>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7"/>
      <c r="Y94" s="720" t="s">
        <v>14</v>
      </c>
      <c r="Z94" s="721"/>
      <c r="AA94" s="722"/>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2" t="s">
        <v>64</v>
      </c>
      <c r="Q95" s="542"/>
      <c r="R95" s="542"/>
      <c r="S95" s="542"/>
      <c r="T95" s="542"/>
      <c r="U95" s="542"/>
      <c r="V95" s="542"/>
      <c r="W95" s="542"/>
      <c r="X95" s="543"/>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0"/>
      <c r="B97" s="523"/>
      <c r="C97" s="523"/>
      <c r="D97" s="523"/>
      <c r="E97" s="523"/>
      <c r="F97" s="524"/>
      <c r="G97" s="212"/>
      <c r="H97" s="122"/>
      <c r="I97" s="122"/>
      <c r="J97" s="122"/>
      <c r="K97" s="122"/>
      <c r="L97" s="122"/>
      <c r="M97" s="122"/>
      <c r="N97" s="122"/>
      <c r="O97" s="213"/>
      <c r="P97" s="122"/>
      <c r="Q97" s="803"/>
      <c r="R97" s="803"/>
      <c r="S97" s="803"/>
      <c r="T97" s="803"/>
      <c r="U97" s="803"/>
      <c r="V97" s="803"/>
      <c r="W97" s="803"/>
      <c r="X97" s="804"/>
      <c r="Y97" s="749" t="s">
        <v>63</v>
      </c>
      <c r="Z97" s="750"/>
      <c r="AA97" s="751"/>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05"/>
      <c r="Q98" s="805"/>
      <c r="R98" s="805"/>
      <c r="S98" s="805"/>
      <c r="T98" s="805"/>
      <c r="U98" s="805"/>
      <c r="V98" s="805"/>
      <c r="W98" s="805"/>
      <c r="X98" s="806"/>
      <c r="Y98" s="720" t="s">
        <v>55</v>
      </c>
      <c r="Z98" s="721"/>
      <c r="AA98" s="722"/>
      <c r="AB98" s="800"/>
      <c r="AC98" s="801"/>
      <c r="AD98" s="802"/>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1"/>
      <c r="B99" s="854"/>
      <c r="C99" s="854"/>
      <c r="D99" s="854"/>
      <c r="E99" s="854"/>
      <c r="F99" s="855"/>
      <c r="G99" s="808"/>
      <c r="H99" s="232"/>
      <c r="I99" s="232"/>
      <c r="J99" s="232"/>
      <c r="K99" s="232"/>
      <c r="L99" s="232"/>
      <c r="M99" s="232"/>
      <c r="N99" s="232"/>
      <c r="O99" s="809"/>
      <c r="P99" s="834"/>
      <c r="Q99" s="834"/>
      <c r="R99" s="834"/>
      <c r="S99" s="834"/>
      <c r="T99" s="834"/>
      <c r="U99" s="834"/>
      <c r="V99" s="834"/>
      <c r="W99" s="834"/>
      <c r="X99" s="835"/>
      <c r="Y99" s="462" t="s">
        <v>14</v>
      </c>
      <c r="Z99" s="463"/>
      <c r="AA99" s="464"/>
      <c r="AB99" s="447" t="s">
        <v>15</v>
      </c>
      <c r="AC99" s="448"/>
      <c r="AD99" s="449"/>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x14ac:dyDescent="0.15">
      <c r="A100" s="823" t="s">
        <v>500</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50"/>
      <c r="Z100" s="451"/>
      <c r="AA100" s="452"/>
      <c r="AB100" s="816" t="s">
        <v>12</v>
      </c>
      <c r="AC100" s="816"/>
      <c r="AD100" s="816"/>
      <c r="AE100" s="848" t="s">
        <v>358</v>
      </c>
      <c r="AF100" s="849"/>
      <c r="AG100" s="849"/>
      <c r="AH100" s="850"/>
      <c r="AI100" s="848" t="s">
        <v>359</v>
      </c>
      <c r="AJ100" s="849"/>
      <c r="AK100" s="849"/>
      <c r="AL100" s="850"/>
      <c r="AM100" s="848" t="s">
        <v>365</v>
      </c>
      <c r="AN100" s="849"/>
      <c r="AO100" s="849"/>
      <c r="AP100" s="850"/>
      <c r="AQ100" s="909" t="s">
        <v>501</v>
      </c>
      <c r="AR100" s="910"/>
      <c r="AS100" s="910"/>
      <c r="AT100" s="911"/>
      <c r="AU100" s="909" t="s">
        <v>502</v>
      </c>
      <c r="AV100" s="910"/>
      <c r="AW100" s="910"/>
      <c r="AX100" s="912"/>
    </row>
    <row r="101" spans="1:60" ht="23.25" customHeight="1" x14ac:dyDescent="0.15">
      <c r="A101" s="471"/>
      <c r="B101" s="472"/>
      <c r="C101" s="472"/>
      <c r="D101" s="472"/>
      <c r="E101" s="472"/>
      <c r="F101" s="473"/>
      <c r="G101" s="122" t="s">
        <v>553</v>
      </c>
      <c r="H101" s="122"/>
      <c r="I101" s="122"/>
      <c r="J101" s="122"/>
      <c r="K101" s="122"/>
      <c r="L101" s="122"/>
      <c r="M101" s="122"/>
      <c r="N101" s="122"/>
      <c r="O101" s="122"/>
      <c r="P101" s="122"/>
      <c r="Q101" s="122"/>
      <c r="R101" s="122"/>
      <c r="S101" s="122"/>
      <c r="T101" s="122"/>
      <c r="U101" s="122"/>
      <c r="V101" s="122"/>
      <c r="W101" s="122"/>
      <c r="X101" s="213"/>
      <c r="Y101" s="815" t="s">
        <v>56</v>
      </c>
      <c r="Z101" s="706"/>
      <c r="AA101" s="707"/>
      <c r="AB101" s="522" t="s">
        <v>552</v>
      </c>
      <c r="AC101" s="522"/>
      <c r="AD101" s="522"/>
      <c r="AE101" s="349" t="s">
        <v>662</v>
      </c>
      <c r="AF101" s="350"/>
      <c r="AG101" s="350"/>
      <c r="AH101" s="351"/>
      <c r="AI101" s="349">
        <v>2</v>
      </c>
      <c r="AJ101" s="350"/>
      <c r="AK101" s="350"/>
      <c r="AL101" s="351"/>
      <c r="AM101" s="349">
        <v>3</v>
      </c>
      <c r="AN101" s="350"/>
      <c r="AO101" s="350"/>
      <c r="AP101" s="351"/>
      <c r="AQ101" s="349" t="s">
        <v>548</v>
      </c>
      <c r="AR101" s="350"/>
      <c r="AS101" s="350"/>
      <c r="AT101" s="351"/>
      <c r="AU101" s="349" t="s">
        <v>554</v>
      </c>
      <c r="AV101" s="350"/>
      <c r="AW101" s="350"/>
      <c r="AX101" s="351"/>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t="s">
        <v>552</v>
      </c>
      <c r="AC102" s="522"/>
      <c r="AD102" s="522"/>
      <c r="AE102" s="326" t="s">
        <v>663</v>
      </c>
      <c r="AF102" s="326"/>
      <c r="AG102" s="326"/>
      <c r="AH102" s="326"/>
      <c r="AI102" s="326">
        <v>3</v>
      </c>
      <c r="AJ102" s="326"/>
      <c r="AK102" s="326"/>
      <c r="AL102" s="326"/>
      <c r="AM102" s="326">
        <v>4</v>
      </c>
      <c r="AN102" s="326"/>
      <c r="AO102" s="326"/>
      <c r="AP102" s="326"/>
      <c r="AQ102" s="873">
        <v>1</v>
      </c>
      <c r="AR102" s="874"/>
      <c r="AS102" s="874"/>
      <c r="AT102" s="875"/>
      <c r="AU102" s="873" t="s">
        <v>548</v>
      </c>
      <c r="AV102" s="874"/>
      <c r="AW102" s="874"/>
      <c r="AX102" s="875"/>
    </row>
    <row r="103" spans="1:60" ht="31.5" hidden="1" customHeight="1" x14ac:dyDescent="0.15">
      <c r="A103" s="468" t="s">
        <v>500</v>
      </c>
      <c r="B103" s="469"/>
      <c r="C103" s="469"/>
      <c r="D103" s="469"/>
      <c r="E103" s="469"/>
      <c r="F103" s="470"/>
      <c r="G103" s="721" t="s">
        <v>61</v>
      </c>
      <c r="H103" s="721"/>
      <c r="I103" s="721"/>
      <c r="J103" s="721"/>
      <c r="K103" s="721"/>
      <c r="L103" s="721"/>
      <c r="M103" s="721"/>
      <c r="N103" s="721"/>
      <c r="O103" s="721"/>
      <c r="P103" s="721"/>
      <c r="Q103" s="721"/>
      <c r="R103" s="721"/>
      <c r="S103" s="721"/>
      <c r="T103" s="721"/>
      <c r="U103" s="721"/>
      <c r="V103" s="721"/>
      <c r="W103" s="721"/>
      <c r="X103" s="722"/>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501</v>
      </c>
      <c r="AR103" s="357"/>
      <c r="AS103" s="357"/>
      <c r="AT103" s="872"/>
      <c r="AU103" s="356" t="s">
        <v>502</v>
      </c>
      <c r="AV103" s="357"/>
      <c r="AW103" s="357"/>
      <c r="AX103" s="358"/>
    </row>
    <row r="104" spans="1:60" ht="23.25" hidden="1" customHeight="1" x14ac:dyDescent="0.15">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3"/>
      <c r="AV105" s="874"/>
      <c r="AW105" s="874"/>
      <c r="AX105" s="875"/>
    </row>
    <row r="106" spans="1:60" ht="31.5" hidden="1" customHeight="1" x14ac:dyDescent="0.15">
      <c r="A106" s="468" t="s">
        <v>500</v>
      </c>
      <c r="B106" s="469"/>
      <c r="C106" s="469"/>
      <c r="D106" s="469"/>
      <c r="E106" s="469"/>
      <c r="F106" s="470"/>
      <c r="G106" s="721" t="s">
        <v>61</v>
      </c>
      <c r="H106" s="721"/>
      <c r="I106" s="721"/>
      <c r="J106" s="721"/>
      <c r="K106" s="721"/>
      <c r="L106" s="721"/>
      <c r="M106" s="721"/>
      <c r="N106" s="721"/>
      <c r="O106" s="721"/>
      <c r="P106" s="721"/>
      <c r="Q106" s="721"/>
      <c r="R106" s="721"/>
      <c r="S106" s="721"/>
      <c r="T106" s="721"/>
      <c r="U106" s="721"/>
      <c r="V106" s="721"/>
      <c r="W106" s="721"/>
      <c r="X106" s="722"/>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501</v>
      </c>
      <c r="AR106" s="357"/>
      <c r="AS106" s="357"/>
      <c r="AT106" s="872"/>
      <c r="AU106" s="356" t="s">
        <v>502</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3"/>
      <c r="AV108" s="874"/>
      <c r="AW108" s="874"/>
      <c r="AX108" s="875"/>
    </row>
    <row r="109" spans="1:60" ht="31.5" hidden="1" customHeight="1" x14ac:dyDescent="0.15">
      <c r="A109" s="468" t="s">
        <v>500</v>
      </c>
      <c r="B109" s="469"/>
      <c r="C109" s="469"/>
      <c r="D109" s="469"/>
      <c r="E109" s="469"/>
      <c r="F109" s="470"/>
      <c r="G109" s="721" t="s">
        <v>61</v>
      </c>
      <c r="H109" s="721"/>
      <c r="I109" s="721"/>
      <c r="J109" s="721"/>
      <c r="K109" s="721"/>
      <c r="L109" s="721"/>
      <c r="M109" s="721"/>
      <c r="N109" s="721"/>
      <c r="O109" s="721"/>
      <c r="P109" s="721"/>
      <c r="Q109" s="721"/>
      <c r="R109" s="721"/>
      <c r="S109" s="721"/>
      <c r="T109" s="721"/>
      <c r="U109" s="721"/>
      <c r="V109" s="721"/>
      <c r="W109" s="721"/>
      <c r="X109" s="722"/>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501</v>
      </c>
      <c r="AR109" s="357"/>
      <c r="AS109" s="357"/>
      <c r="AT109" s="872"/>
      <c r="AU109" s="356" t="s">
        <v>502</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3"/>
      <c r="AV111" s="874"/>
      <c r="AW111" s="874"/>
      <c r="AX111" s="875"/>
    </row>
    <row r="112" spans="1:60" ht="31.5" hidden="1" customHeight="1" x14ac:dyDescent="0.15">
      <c r="A112" s="468" t="s">
        <v>500</v>
      </c>
      <c r="B112" s="469"/>
      <c r="C112" s="469"/>
      <c r="D112" s="469"/>
      <c r="E112" s="469"/>
      <c r="F112" s="470"/>
      <c r="G112" s="721" t="s">
        <v>61</v>
      </c>
      <c r="H112" s="721"/>
      <c r="I112" s="721"/>
      <c r="J112" s="721"/>
      <c r="K112" s="721"/>
      <c r="L112" s="721"/>
      <c r="M112" s="721"/>
      <c r="N112" s="721"/>
      <c r="O112" s="721"/>
      <c r="P112" s="721"/>
      <c r="Q112" s="721"/>
      <c r="R112" s="721"/>
      <c r="S112" s="721"/>
      <c r="T112" s="721"/>
      <c r="U112" s="721"/>
      <c r="V112" s="721"/>
      <c r="W112" s="721"/>
      <c r="X112" s="722"/>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501</v>
      </c>
      <c r="AR112" s="354"/>
      <c r="AS112" s="354"/>
      <c r="AT112" s="355"/>
      <c r="AU112" s="356" t="s">
        <v>502</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3" t="s">
        <v>475</v>
      </c>
      <c r="AR115" s="334"/>
      <c r="AS115" s="334"/>
      <c r="AT115" s="334"/>
      <c r="AU115" s="334"/>
      <c r="AV115" s="334"/>
      <c r="AW115" s="334"/>
      <c r="AX115" s="335"/>
    </row>
    <row r="116" spans="1:50" ht="23.25" customHeight="1" x14ac:dyDescent="0.15">
      <c r="A116" s="272"/>
      <c r="B116" s="273"/>
      <c r="C116" s="273"/>
      <c r="D116" s="273"/>
      <c r="E116" s="273"/>
      <c r="F116" s="274"/>
      <c r="G116" s="302" t="s">
        <v>555</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578</v>
      </c>
      <c r="AC116" s="281"/>
      <c r="AD116" s="282"/>
      <c r="AE116" s="326" t="s">
        <v>579</v>
      </c>
      <c r="AF116" s="326"/>
      <c r="AG116" s="326"/>
      <c r="AH116" s="326"/>
      <c r="AI116" s="326" t="s">
        <v>579</v>
      </c>
      <c r="AJ116" s="326"/>
      <c r="AK116" s="326"/>
      <c r="AL116" s="326"/>
      <c r="AM116" s="326">
        <v>30000</v>
      </c>
      <c r="AN116" s="326"/>
      <c r="AO116" s="326"/>
      <c r="AP116" s="326"/>
      <c r="AQ116" s="349" t="s">
        <v>579</v>
      </c>
      <c r="AR116" s="350"/>
      <c r="AS116" s="350"/>
      <c r="AT116" s="350"/>
      <c r="AU116" s="350"/>
      <c r="AV116" s="350"/>
      <c r="AW116" s="350"/>
      <c r="AX116" s="366"/>
    </row>
    <row r="117" spans="1:50" ht="46.5" customHeight="1" x14ac:dyDescent="0.1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583</v>
      </c>
      <c r="AC117" s="340"/>
      <c r="AD117" s="341"/>
      <c r="AE117" s="286" t="s">
        <v>580</v>
      </c>
      <c r="AF117" s="286"/>
      <c r="AG117" s="286"/>
      <c r="AH117" s="286"/>
      <c r="AI117" s="286" t="s">
        <v>580</v>
      </c>
      <c r="AJ117" s="286"/>
      <c r="AK117" s="286"/>
      <c r="AL117" s="286"/>
      <c r="AM117" s="286" t="s">
        <v>584</v>
      </c>
      <c r="AN117" s="286"/>
      <c r="AO117" s="286"/>
      <c r="AP117" s="286"/>
      <c r="AQ117" s="286" t="s">
        <v>579</v>
      </c>
      <c r="AR117" s="286"/>
      <c r="AS117" s="286"/>
      <c r="AT117" s="286"/>
      <c r="AU117" s="286"/>
      <c r="AV117" s="286"/>
      <c r="AW117" s="286"/>
      <c r="AX117" s="287"/>
    </row>
    <row r="118" spans="1:50" ht="23.25"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3" t="s">
        <v>475</v>
      </c>
      <c r="AR118" s="334"/>
      <c r="AS118" s="334"/>
      <c r="AT118" s="334"/>
      <c r="AU118" s="334"/>
      <c r="AV118" s="334"/>
      <c r="AW118" s="334"/>
      <c r="AX118" s="335"/>
    </row>
    <row r="119" spans="1:50" ht="23.25" customHeight="1" x14ac:dyDescent="0.15">
      <c r="A119" s="272"/>
      <c r="B119" s="273"/>
      <c r="C119" s="273"/>
      <c r="D119" s="273"/>
      <c r="E119" s="273"/>
      <c r="F119" s="274"/>
      <c r="G119" s="302" t="s">
        <v>556</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t="s">
        <v>557</v>
      </c>
      <c r="AC119" s="281"/>
      <c r="AD119" s="282"/>
      <c r="AE119" s="326" t="s">
        <v>548</v>
      </c>
      <c r="AF119" s="326"/>
      <c r="AG119" s="326"/>
      <c r="AH119" s="326"/>
      <c r="AI119" s="326">
        <v>8</v>
      </c>
      <c r="AJ119" s="326"/>
      <c r="AK119" s="326"/>
      <c r="AL119" s="326"/>
      <c r="AM119" s="326" t="s">
        <v>560</v>
      </c>
      <c r="AN119" s="326"/>
      <c r="AO119" s="326"/>
      <c r="AP119" s="326"/>
      <c r="AQ119" s="326" t="s">
        <v>561</v>
      </c>
      <c r="AR119" s="326"/>
      <c r="AS119" s="326"/>
      <c r="AT119" s="326"/>
      <c r="AU119" s="326"/>
      <c r="AV119" s="326"/>
      <c r="AW119" s="326"/>
      <c r="AX119" s="352"/>
    </row>
    <row r="120" spans="1:50" ht="46.5"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558</v>
      </c>
      <c r="AC120" s="340"/>
      <c r="AD120" s="341"/>
      <c r="AE120" s="286" t="s">
        <v>543</v>
      </c>
      <c r="AF120" s="286"/>
      <c r="AG120" s="286"/>
      <c r="AH120" s="286"/>
      <c r="AI120" s="286" t="s">
        <v>559</v>
      </c>
      <c r="AJ120" s="286"/>
      <c r="AK120" s="286"/>
      <c r="AL120" s="286"/>
      <c r="AM120" s="286" t="s">
        <v>543</v>
      </c>
      <c r="AN120" s="286"/>
      <c r="AO120" s="286"/>
      <c r="AP120" s="286"/>
      <c r="AQ120" s="286" t="s">
        <v>543</v>
      </c>
      <c r="AR120" s="286"/>
      <c r="AS120" s="286"/>
      <c r="AT120" s="286"/>
      <c r="AU120" s="286"/>
      <c r="AV120" s="286"/>
      <c r="AW120" s="286"/>
      <c r="AX120" s="287"/>
    </row>
    <row r="121" spans="1:50" ht="23.25"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3" t="s">
        <v>475</v>
      </c>
      <c r="AR121" s="334"/>
      <c r="AS121" s="334"/>
      <c r="AT121" s="334"/>
      <c r="AU121" s="334"/>
      <c r="AV121" s="334"/>
      <c r="AW121" s="334"/>
      <c r="AX121" s="335"/>
    </row>
    <row r="122" spans="1:50" ht="23.25" customHeight="1" x14ac:dyDescent="0.15">
      <c r="A122" s="272"/>
      <c r="B122" s="273"/>
      <c r="C122" s="273"/>
      <c r="D122" s="273"/>
      <c r="E122" s="273"/>
      <c r="F122" s="274"/>
      <c r="G122" s="302" t="s">
        <v>562</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t="s">
        <v>557</v>
      </c>
      <c r="AC122" s="281"/>
      <c r="AD122" s="282"/>
      <c r="AE122" s="326" t="s">
        <v>547</v>
      </c>
      <c r="AF122" s="326"/>
      <c r="AG122" s="326"/>
      <c r="AH122" s="326"/>
      <c r="AI122" s="326">
        <v>217</v>
      </c>
      <c r="AJ122" s="326"/>
      <c r="AK122" s="326"/>
      <c r="AL122" s="326"/>
      <c r="AM122" s="326" t="s">
        <v>548</v>
      </c>
      <c r="AN122" s="326"/>
      <c r="AO122" s="326"/>
      <c r="AP122" s="326"/>
      <c r="AQ122" s="326" t="s">
        <v>548</v>
      </c>
      <c r="AR122" s="326"/>
      <c r="AS122" s="326"/>
      <c r="AT122" s="326"/>
      <c r="AU122" s="326"/>
      <c r="AV122" s="326"/>
      <c r="AW122" s="326"/>
      <c r="AX122" s="352"/>
    </row>
    <row r="123" spans="1:50" ht="46.5"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563</v>
      </c>
      <c r="AC123" s="340"/>
      <c r="AD123" s="341"/>
      <c r="AE123" s="286" t="s">
        <v>548</v>
      </c>
      <c r="AF123" s="286"/>
      <c r="AG123" s="286"/>
      <c r="AH123" s="286"/>
      <c r="AI123" s="286" t="s">
        <v>564</v>
      </c>
      <c r="AJ123" s="286"/>
      <c r="AK123" s="286"/>
      <c r="AL123" s="286"/>
      <c r="AM123" s="286" t="s">
        <v>548</v>
      </c>
      <c r="AN123" s="286"/>
      <c r="AO123" s="286"/>
      <c r="AP123" s="286"/>
      <c r="AQ123" s="286" t="s">
        <v>548</v>
      </c>
      <c r="AR123" s="286"/>
      <c r="AS123" s="286"/>
      <c r="AT123" s="286"/>
      <c r="AU123" s="286"/>
      <c r="AV123" s="286"/>
      <c r="AW123" s="286"/>
      <c r="AX123" s="287"/>
    </row>
    <row r="124" spans="1:50" ht="23.25"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3" t="s">
        <v>475</v>
      </c>
      <c r="AR124" s="334"/>
      <c r="AS124" s="334"/>
      <c r="AT124" s="334"/>
      <c r="AU124" s="334"/>
      <c r="AV124" s="334"/>
      <c r="AW124" s="334"/>
      <c r="AX124" s="335"/>
    </row>
    <row r="125" spans="1:50" ht="23.25" customHeight="1" x14ac:dyDescent="0.15">
      <c r="A125" s="272"/>
      <c r="B125" s="273"/>
      <c r="C125" s="273"/>
      <c r="D125" s="273"/>
      <c r="E125" s="273"/>
      <c r="F125" s="274"/>
      <c r="G125" s="302" t="s">
        <v>585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t="s">
        <v>557</v>
      </c>
      <c r="AC125" s="281"/>
      <c r="AD125" s="282"/>
      <c r="AE125" s="326" t="s">
        <v>547</v>
      </c>
      <c r="AF125" s="326"/>
      <c r="AG125" s="326"/>
      <c r="AH125" s="326"/>
      <c r="AI125" s="326" t="s">
        <v>547</v>
      </c>
      <c r="AJ125" s="326"/>
      <c r="AK125" s="326"/>
      <c r="AL125" s="326"/>
      <c r="AM125" s="326">
        <v>11000</v>
      </c>
      <c r="AN125" s="326"/>
      <c r="AO125" s="326"/>
      <c r="AP125" s="326"/>
      <c r="AQ125" s="326" t="s">
        <v>568</v>
      </c>
      <c r="AR125" s="326"/>
      <c r="AS125" s="326"/>
      <c r="AT125" s="326"/>
      <c r="AU125" s="326"/>
      <c r="AV125" s="326"/>
      <c r="AW125" s="326"/>
      <c r="AX125" s="352"/>
    </row>
    <row r="126" spans="1:50" ht="46.5"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607</v>
      </c>
      <c r="AC126" s="340"/>
      <c r="AD126" s="341"/>
      <c r="AE126" s="286" t="s">
        <v>543</v>
      </c>
      <c r="AF126" s="286"/>
      <c r="AG126" s="286"/>
      <c r="AH126" s="286"/>
      <c r="AI126" s="286" t="s">
        <v>543</v>
      </c>
      <c r="AJ126" s="286"/>
      <c r="AK126" s="286"/>
      <c r="AL126" s="286"/>
      <c r="AM126" s="286" t="s">
        <v>608</v>
      </c>
      <c r="AN126" s="286"/>
      <c r="AO126" s="286"/>
      <c r="AP126" s="286"/>
      <c r="AQ126" s="286" t="s">
        <v>543</v>
      </c>
      <c r="AR126" s="286"/>
      <c r="AS126" s="286"/>
      <c r="AT126" s="286"/>
      <c r="AU126" s="286"/>
      <c r="AV126" s="286"/>
      <c r="AW126" s="286"/>
      <c r="AX126" s="287"/>
    </row>
    <row r="127" spans="1:50" ht="23.25" customHeight="1" x14ac:dyDescent="0.15">
      <c r="A127" s="570"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475</v>
      </c>
      <c r="AR127" s="334"/>
      <c r="AS127" s="334"/>
      <c r="AT127" s="334"/>
      <c r="AU127" s="334"/>
      <c r="AV127" s="334"/>
      <c r="AW127" s="334"/>
      <c r="AX127" s="335"/>
    </row>
    <row r="128" spans="1:50" ht="23.25" customHeight="1" x14ac:dyDescent="0.15">
      <c r="A128" s="272"/>
      <c r="B128" s="273"/>
      <c r="C128" s="273"/>
      <c r="D128" s="273"/>
      <c r="E128" s="273"/>
      <c r="F128" s="274"/>
      <c r="G128" s="302" t="s">
        <v>586</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t="s">
        <v>565</v>
      </c>
      <c r="AC128" s="281"/>
      <c r="AD128" s="282"/>
      <c r="AE128" s="326" t="s">
        <v>566</v>
      </c>
      <c r="AF128" s="326"/>
      <c r="AG128" s="326"/>
      <c r="AH128" s="326"/>
      <c r="AI128" s="326" t="s">
        <v>549</v>
      </c>
      <c r="AJ128" s="326"/>
      <c r="AK128" s="326"/>
      <c r="AL128" s="326"/>
      <c r="AM128" s="326">
        <v>104</v>
      </c>
      <c r="AN128" s="326"/>
      <c r="AO128" s="326"/>
      <c r="AP128" s="326"/>
      <c r="AQ128" s="326">
        <v>207</v>
      </c>
      <c r="AR128" s="326"/>
      <c r="AS128" s="326"/>
      <c r="AT128" s="326"/>
      <c r="AU128" s="326"/>
      <c r="AV128" s="326"/>
      <c r="AW128" s="326"/>
      <c r="AX128" s="352"/>
    </row>
    <row r="129" spans="1:50" ht="46.5"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589</v>
      </c>
      <c r="AC129" s="340"/>
      <c r="AD129" s="341"/>
      <c r="AE129" s="286" t="s">
        <v>543</v>
      </c>
      <c r="AF129" s="286"/>
      <c r="AG129" s="286"/>
      <c r="AH129" s="286"/>
      <c r="AI129" s="286" t="s">
        <v>567</v>
      </c>
      <c r="AJ129" s="286"/>
      <c r="AK129" s="286"/>
      <c r="AL129" s="286"/>
      <c r="AM129" s="286" t="s">
        <v>609</v>
      </c>
      <c r="AN129" s="286"/>
      <c r="AO129" s="286"/>
      <c r="AP129" s="286"/>
      <c r="AQ129" s="286" t="s">
        <v>587</v>
      </c>
      <c r="AR129" s="286"/>
      <c r="AS129" s="286"/>
      <c r="AT129" s="286"/>
      <c r="AU129" s="286"/>
      <c r="AV129" s="286"/>
      <c r="AW129" s="286"/>
      <c r="AX129" s="287"/>
    </row>
    <row r="130" spans="1:50" ht="45" customHeight="1" x14ac:dyDescent="0.15">
      <c r="A130" s="1005" t="s">
        <v>371</v>
      </c>
      <c r="B130" s="1003"/>
      <c r="C130" s="1002" t="s">
        <v>368</v>
      </c>
      <c r="D130" s="1003"/>
      <c r="E130" s="288" t="s">
        <v>401</v>
      </c>
      <c r="F130" s="289"/>
      <c r="G130" s="290" t="s">
        <v>590</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6"/>
      <c r="B131" s="237"/>
      <c r="C131" s="236"/>
      <c r="D131" s="237"/>
      <c r="E131" s="223" t="s">
        <v>400</v>
      </c>
      <c r="F131" s="224"/>
      <c r="G131" s="217" t="s">
        <v>588</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6"/>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06"/>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636</v>
      </c>
      <c r="AR133" s="266"/>
      <c r="AS133" s="133" t="s">
        <v>357</v>
      </c>
      <c r="AT133" s="134"/>
      <c r="AU133" s="199" t="s">
        <v>639</v>
      </c>
      <c r="AV133" s="199"/>
      <c r="AW133" s="133" t="s">
        <v>301</v>
      </c>
      <c r="AX133" s="211"/>
    </row>
    <row r="134" spans="1:50" ht="39.75" customHeight="1" x14ac:dyDescent="0.15">
      <c r="A134" s="1006"/>
      <c r="B134" s="237"/>
      <c r="C134" s="236"/>
      <c r="D134" s="237"/>
      <c r="E134" s="236"/>
      <c r="F134" s="298"/>
      <c r="G134" s="212" t="s">
        <v>636</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636</v>
      </c>
      <c r="AC134" s="189"/>
      <c r="AD134" s="189"/>
      <c r="AE134" s="267" t="s">
        <v>636</v>
      </c>
      <c r="AF134" s="191"/>
      <c r="AG134" s="191"/>
      <c r="AH134" s="191"/>
      <c r="AI134" s="267" t="s">
        <v>641</v>
      </c>
      <c r="AJ134" s="191"/>
      <c r="AK134" s="191"/>
      <c r="AL134" s="191"/>
      <c r="AM134" s="267" t="s">
        <v>642</v>
      </c>
      <c r="AN134" s="191"/>
      <c r="AO134" s="191"/>
      <c r="AP134" s="191"/>
      <c r="AQ134" s="267" t="s">
        <v>644</v>
      </c>
      <c r="AR134" s="191"/>
      <c r="AS134" s="191"/>
      <c r="AT134" s="191"/>
      <c r="AU134" s="267" t="s">
        <v>645</v>
      </c>
      <c r="AV134" s="191"/>
      <c r="AW134" s="191"/>
      <c r="AX134" s="193"/>
    </row>
    <row r="135" spans="1:50" ht="39.75" customHeight="1" x14ac:dyDescent="0.15">
      <c r="A135" s="1006"/>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639</v>
      </c>
      <c r="AC135" s="203"/>
      <c r="AD135" s="203"/>
      <c r="AE135" s="267" t="s">
        <v>640</v>
      </c>
      <c r="AF135" s="191"/>
      <c r="AG135" s="191"/>
      <c r="AH135" s="191"/>
      <c r="AI135" s="267" t="s">
        <v>636</v>
      </c>
      <c r="AJ135" s="191"/>
      <c r="AK135" s="191"/>
      <c r="AL135" s="191"/>
      <c r="AM135" s="267" t="s">
        <v>643</v>
      </c>
      <c r="AN135" s="191"/>
      <c r="AO135" s="191"/>
      <c r="AP135" s="191"/>
      <c r="AQ135" s="267" t="s">
        <v>636</v>
      </c>
      <c r="AR135" s="191"/>
      <c r="AS135" s="191"/>
      <c r="AT135" s="191"/>
      <c r="AU135" s="267" t="s">
        <v>636</v>
      </c>
      <c r="AV135" s="191"/>
      <c r="AW135" s="191"/>
      <c r="AX135" s="193"/>
    </row>
    <row r="136" spans="1:50" ht="18.75" hidden="1" customHeight="1" x14ac:dyDescent="0.15">
      <c r="A136" s="1006"/>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6"/>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06"/>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6"/>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6"/>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6"/>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6"/>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6"/>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6"/>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6"/>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6"/>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6"/>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6"/>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6"/>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6"/>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6"/>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customHeight="1" x14ac:dyDescent="0.15">
      <c r="A152" s="1006"/>
      <c r="B152" s="237"/>
      <c r="C152" s="236"/>
      <c r="D152" s="237"/>
      <c r="E152" s="236"/>
      <c r="F152" s="298"/>
      <c r="G152" s="256" t="s">
        <v>383</v>
      </c>
      <c r="H152" s="130"/>
      <c r="I152" s="130"/>
      <c r="J152" s="130"/>
      <c r="K152" s="130"/>
      <c r="L152" s="130"/>
      <c r="M152" s="130"/>
      <c r="N152" s="130"/>
      <c r="O152" s="130"/>
      <c r="P152" s="131"/>
      <c r="Q152" s="138" t="s">
        <v>483</v>
      </c>
      <c r="R152" s="130"/>
      <c r="S152" s="130"/>
      <c r="T152" s="130"/>
      <c r="U152" s="130"/>
      <c r="V152" s="130"/>
      <c r="W152" s="130"/>
      <c r="X152" s="130"/>
      <c r="Y152" s="130"/>
      <c r="Z152" s="130"/>
      <c r="AA152" s="130"/>
      <c r="AB152" s="257" t="s">
        <v>484</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customHeight="1" x14ac:dyDescent="0.15">
      <c r="A153" s="1006"/>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customHeight="1" x14ac:dyDescent="0.15">
      <c r="A154" s="1006"/>
      <c r="B154" s="237"/>
      <c r="C154" s="236"/>
      <c r="D154" s="237"/>
      <c r="E154" s="236"/>
      <c r="F154" s="298"/>
      <c r="G154" s="212" t="s">
        <v>637</v>
      </c>
      <c r="H154" s="122"/>
      <c r="I154" s="122"/>
      <c r="J154" s="122"/>
      <c r="K154" s="122"/>
      <c r="L154" s="122"/>
      <c r="M154" s="122"/>
      <c r="N154" s="122"/>
      <c r="O154" s="122"/>
      <c r="P154" s="213"/>
      <c r="Q154" s="121" t="s">
        <v>637</v>
      </c>
      <c r="R154" s="122"/>
      <c r="S154" s="122"/>
      <c r="T154" s="122"/>
      <c r="U154" s="122"/>
      <c r="V154" s="122"/>
      <c r="W154" s="122"/>
      <c r="X154" s="122"/>
      <c r="Y154" s="122"/>
      <c r="Z154" s="122"/>
      <c r="AA154" s="1008"/>
      <c r="AB154" s="244" t="s">
        <v>637</v>
      </c>
      <c r="AC154" s="245"/>
      <c r="AD154" s="245"/>
      <c r="AE154" s="250" t="s">
        <v>646</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customHeight="1" x14ac:dyDescent="0.15">
      <c r="A155" s="1006"/>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9"/>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15">
      <c r="A156" s="1006"/>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9"/>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customHeight="1" x14ac:dyDescent="0.15">
      <c r="A157" s="1006"/>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9"/>
      <c r="AB157" s="246"/>
      <c r="AC157" s="247"/>
      <c r="AD157" s="247"/>
      <c r="AE157" s="121" t="s">
        <v>646</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6"/>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0"/>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6"/>
      <c r="B159" s="237"/>
      <c r="C159" s="236"/>
      <c r="D159" s="237"/>
      <c r="E159" s="236"/>
      <c r="F159" s="298"/>
      <c r="G159" s="256" t="s">
        <v>383</v>
      </c>
      <c r="H159" s="130"/>
      <c r="I159" s="130"/>
      <c r="J159" s="130"/>
      <c r="K159" s="130"/>
      <c r="L159" s="130"/>
      <c r="M159" s="130"/>
      <c r="N159" s="130"/>
      <c r="O159" s="130"/>
      <c r="P159" s="131"/>
      <c r="Q159" s="138" t="s">
        <v>483</v>
      </c>
      <c r="R159" s="130"/>
      <c r="S159" s="130"/>
      <c r="T159" s="130"/>
      <c r="U159" s="130"/>
      <c r="V159" s="130"/>
      <c r="W159" s="130"/>
      <c r="X159" s="130"/>
      <c r="Y159" s="130"/>
      <c r="Z159" s="130"/>
      <c r="AA159" s="130"/>
      <c r="AB159" s="257" t="s">
        <v>484</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6"/>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6"/>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8"/>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6"/>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9"/>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6"/>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9"/>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6"/>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9"/>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6"/>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0"/>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6"/>
      <c r="B166" s="237"/>
      <c r="C166" s="236"/>
      <c r="D166" s="237"/>
      <c r="E166" s="236"/>
      <c r="F166" s="298"/>
      <c r="G166" s="256" t="s">
        <v>383</v>
      </c>
      <c r="H166" s="130"/>
      <c r="I166" s="130"/>
      <c r="J166" s="130"/>
      <c r="K166" s="130"/>
      <c r="L166" s="130"/>
      <c r="M166" s="130"/>
      <c r="N166" s="130"/>
      <c r="O166" s="130"/>
      <c r="P166" s="131"/>
      <c r="Q166" s="138" t="s">
        <v>483</v>
      </c>
      <c r="R166" s="130"/>
      <c r="S166" s="130"/>
      <c r="T166" s="130"/>
      <c r="U166" s="130"/>
      <c r="V166" s="130"/>
      <c r="W166" s="130"/>
      <c r="X166" s="130"/>
      <c r="Y166" s="130"/>
      <c r="Z166" s="130"/>
      <c r="AA166" s="130"/>
      <c r="AB166" s="257" t="s">
        <v>484</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6"/>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6"/>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8"/>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6"/>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9"/>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6"/>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9"/>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6"/>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9"/>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6"/>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0"/>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6"/>
      <c r="B173" s="237"/>
      <c r="C173" s="236"/>
      <c r="D173" s="237"/>
      <c r="E173" s="236"/>
      <c r="F173" s="298"/>
      <c r="G173" s="256" t="s">
        <v>383</v>
      </c>
      <c r="H173" s="130"/>
      <c r="I173" s="130"/>
      <c r="J173" s="130"/>
      <c r="K173" s="130"/>
      <c r="L173" s="130"/>
      <c r="M173" s="130"/>
      <c r="N173" s="130"/>
      <c r="O173" s="130"/>
      <c r="P173" s="131"/>
      <c r="Q173" s="138" t="s">
        <v>483</v>
      </c>
      <c r="R173" s="130"/>
      <c r="S173" s="130"/>
      <c r="T173" s="130"/>
      <c r="U173" s="130"/>
      <c r="V173" s="130"/>
      <c r="W173" s="130"/>
      <c r="X173" s="130"/>
      <c r="Y173" s="130"/>
      <c r="Z173" s="130"/>
      <c r="AA173" s="130"/>
      <c r="AB173" s="257" t="s">
        <v>484</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6"/>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6"/>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8"/>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6"/>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9"/>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6"/>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9"/>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6"/>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9"/>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6"/>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0"/>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6"/>
      <c r="B180" s="237"/>
      <c r="C180" s="236"/>
      <c r="D180" s="237"/>
      <c r="E180" s="236"/>
      <c r="F180" s="298"/>
      <c r="G180" s="256" t="s">
        <v>383</v>
      </c>
      <c r="H180" s="130"/>
      <c r="I180" s="130"/>
      <c r="J180" s="130"/>
      <c r="K180" s="130"/>
      <c r="L180" s="130"/>
      <c r="M180" s="130"/>
      <c r="N180" s="130"/>
      <c r="O180" s="130"/>
      <c r="P180" s="131"/>
      <c r="Q180" s="138" t="s">
        <v>483</v>
      </c>
      <c r="R180" s="130"/>
      <c r="S180" s="130"/>
      <c r="T180" s="130"/>
      <c r="U180" s="130"/>
      <c r="V180" s="130"/>
      <c r="W180" s="130"/>
      <c r="X180" s="130"/>
      <c r="Y180" s="130"/>
      <c r="Z180" s="130"/>
      <c r="AA180" s="130"/>
      <c r="AB180" s="257" t="s">
        <v>484</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6"/>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6"/>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8"/>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6"/>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9"/>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6"/>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9"/>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6"/>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9"/>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6"/>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0"/>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hidden="1" customHeight="1" x14ac:dyDescent="0.15">
      <c r="A187" s="1006"/>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hidden="1" customHeight="1" x14ac:dyDescent="0.15">
      <c r="A188" s="1006"/>
      <c r="B188" s="237"/>
      <c r="C188" s="236"/>
      <c r="D188" s="237"/>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hidden="1" customHeight="1" thickBot="1" x14ac:dyDescent="0.2">
      <c r="A189" s="1006"/>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06"/>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6"/>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6"/>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6"/>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06"/>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6"/>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6"/>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6"/>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06"/>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6"/>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6"/>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6"/>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6"/>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6"/>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6"/>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6"/>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6"/>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6"/>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6"/>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6"/>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6"/>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6"/>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6"/>
      <c r="B212" s="237"/>
      <c r="C212" s="236"/>
      <c r="D212" s="237"/>
      <c r="E212" s="236"/>
      <c r="F212" s="298"/>
      <c r="G212" s="256" t="s">
        <v>383</v>
      </c>
      <c r="H212" s="130"/>
      <c r="I212" s="130"/>
      <c r="J212" s="130"/>
      <c r="K212" s="130"/>
      <c r="L212" s="130"/>
      <c r="M212" s="130"/>
      <c r="N212" s="130"/>
      <c r="O212" s="130"/>
      <c r="P212" s="131"/>
      <c r="Q212" s="138" t="s">
        <v>483</v>
      </c>
      <c r="R212" s="130"/>
      <c r="S212" s="130"/>
      <c r="T212" s="130"/>
      <c r="U212" s="130"/>
      <c r="V212" s="130"/>
      <c r="W212" s="130"/>
      <c r="X212" s="130"/>
      <c r="Y212" s="130"/>
      <c r="Z212" s="130"/>
      <c r="AA212" s="130"/>
      <c r="AB212" s="257" t="s">
        <v>484</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1006"/>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6"/>
      <c r="B214" s="237"/>
      <c r="C214" s="236"/>
      <c r="D214" s="237"/>
      <c r="E214" s="236"/>
      <c r="F214" s="298"/>
      <c r="G214" s="212"/>
      <c r="H214" s="122"/>
      <c r="I214" s="122"/>
      <c r="J214" s="122"/>
      <c r="K214" s="122"/>
      <c r="L214" s="122"/>
      <c r="M214" s="122"/>
      <c r="N214" s="122"/>
      <c r="O214" s="122"/>
      <c r="P214" s="213"/>
      <c r="Q214" s="993"/>
      <c r="R214" s="994"/>
      <c r="S214" s="994"/>
      <c r="T214" s="994"/>
      <c r="U214" s="994"/>
      <c r="V214" s="994"/>
      <c r="W214" s="994"/>
      <c r="X214" s="994"/>
      <c r="Y214" s="994"/>
      <c r="Z214" s="994"/>
      <c r="AA214" s="995"/>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6"/>
      <c r="B215" s="237"/>
      <c r="C215" s="236"/>
      <c r="D215" s="237"/>
      <c r="E215" s="236"/>
      <c r="F215" s="298"/>
      <c r="G215" s="214"/>
      <c r="H215" s="215"/>
      <c r="I215" s="215"/>
      <c r="J215" s="215"/>
      <c r="K215" s="215"/>
      <c r="L215" s="215"/>
      <c r="M215" s="215"/>
      <c r="N215" s="215"/>
      <c r="O215" s="215"/>
      <c r="P215" s="216"/>
      <c r="Q215" s="996"/>
      <c r="R215" s="997"/>
      <c r="S215" s="997"/>
      <c r="T215" s="997"/>
      <c r="U215" s="997"/>
      <c r="V215" s="997"/>
      <c r="W215" s="997"/>
      <c r="X215" s="997"/>
      <c r="Y215" s="997"/>
      <c r="Z215" s="997"/>
      <c r="AA215" s="998"/>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6"/>
      <c r="B216" s="237"/>
      <c r="C216" s="236"/>
      <c r="D216" s="237"/>
      <c r="E216" s="236"/>
      <c r="F216" s="298"/>
      <c r="G216" s="214"/>
      <c r="H216" s="215"/>
      <c r="I216" s="215"/>
      <c r="J216" s="215"/>
      <c r="K216" s="215"/>
      <c r="L216" s="215"/>
      <c r="M216" s="215"/>
      <c r="N216" s="215"/>
      <c r="O216" s="215"/>
      <c r="P216" s="216"/>
      <c r="Q216" s="996"/>
      <c r="R216" s="997"/>
      <c r="S216" s="997"/>
      <c r="T216" s="997"/>
      <c r="U216" s="997"/>
      <c r="V216" s="997"/>
      <c r="W216" s="997"/>
      <c r="X216" s="997"/>
      <c r="Y216" s="997"/>
      <c r="Z216" s="997"/>
      <c r="AA216" s="998"/>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6"/>
      <c r="B217" s="237"/>
      <c r="C217" s="236"/>
      <c r="D217" s="237"/>
      <c r="E217" s="236"/>
      <c r="F217" s="298"/>
      <c r="G217" s="214"/>
      <c r="H217" s="215"/>
      <c r="I217" s="215"/>
      <c r="J217" s="215"/>
      <c r="K217" s="215"/>
      <c r="L217" s="215"/>
      <c r="M217" s="215"/>
      <c r="N217" s="215"/>
      <c r="O217" s="215"/>
      <c r="P217" s="216"/>
      <c r="Q217" s="996"/>
      <c r="R217" s="997"/>
      <c r="S217" s="997"/>
      <c r="T217" s="997"/>
      <c r="U217" s="997"/>
      <c r="V217" s="997"/>
      <c r="W217" s="997"/>
      <c r="X217" s="997"/>
      <c r="Y217" s="997"/>
      <c r="Z217" s="997"/>
      <c r="AA217" s="998"/>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6"/>
      <c r="B218" s="237"/>
      <c r="C218" s="236"/>
      <c r="D218" s="237"/>
      <c r="E218" s="236"/>
      <c r="F218" s="298"/>
      <c r="G218" s="217"/>
      <c r="H218" s="125"/>
      <c r="I218" s="125"/>
      <c r="J218" s="125"/>
      <c r="K218" s="125"/>
      <c r="L218" s="125"/>
      <c r="M218" s="125"/>
      <c r="N218" s="125"/>
      <c r="O218" s="125"/>
      <c r="P218" s="218"/>
      <c r="Q218" s="999"/>
      <c r="R218" s="1000"/>
      <c r="S218" s="1000"/>
      <c r="T218" s="1000"/>
      <c r="U218" s="1000"/>
      <c r="V218" s="1000"/>
      <c r="W218" s="1000"/>
      <c r="X218" s="1000"/>
      <c r="Y218" s="1000"/>
      <c r="Z218" s="1000"/>
      <c r="AA218" s="1001"/>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6"/>
      <c r="B219" s="237"/>
      <c r="C219" s="236"/>
      <c r="D219" s="237"/>
      <c r="E219" s="236"/>
      <c r="F219" s="298"/>
      <c r="G219" s="256" t="s">
        <v>383</v>
      </c>
      <c r="H219" s="130"/>
      <c r="I219" s="130"/>
      <c r="J219" s="130"/>
      <c r="K219" s="130"/>
      <c r="L219" s="130"/>
      <c r="M219" s="130"/>
      <c r="N219" s="130"/>
      <c r="O219" s="130"/>
      <c r="P219" s="131"/>
      <c r="Q219" s="138" t="s">
        <v>483</v>
      </c>
      <c r="R219" s="130"/>
      <c r="S219" s="130"/>
      <c r="T219" s="130"/>
      <c r="U219" s="130"/>
      <c r="V219" s="130"/>
      <c r="W219" s="130"/>
      <c r="X219" s="130"/>
      <c r="Y219" s="130"/>
      <c r="Z219" s="130"/>
      <c r="AA219" s="130"/>
      <c r="AB219" s="257" t="s">
        <v>484</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6"/>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6"/>
      <c r="B221" s="237"/>
      <c r="C221" s="236"/>
      <c r="D221" s="237"/>
      <c r="E221" s="236"/>
      <c r="F221" s="298"/>
      <c r="G221" s="212"/>
      <c r="H221" s="122"/>
      <c r="I221" s="122"/>
      <c r="J221" s="122"/>
      <c r="K221" s="122"/>
      <c r="L221" s="122"/>
      <c r="M221" s="122"/>
      <c r="N221" s="122"/>
      <c r="O221" s="122"/>
      <c r="P221" s="213"/>
      <c r="Q221" s="993"/>
      <c r="R221" s="994"/>
      <c r="S221" s="994"/>
      <c r="T221" s="994"/>
      <c r="U221" s="994"/>
      <c r="V221" s="994"/>
      <c r="W221" s="994"/>
      <c r="X221" s="994"/>
      <c r="Y221" s="994"/>
      <c r="Z221" s="994"/>
      <c r="AA221" s="995"/>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6"/>
      <c r="B222" s="237"/>
      <c r="C222" s="236"/>
      <c r="D222" s="237"/>
      <c r="E222" s="236"/>
      <c r="F222" s="298"/>
      <c r="G222" s="214"/>
      <c r="H222" s="215"/>
      <c r="I222" s="215"/>
      <c r="J222" s="215"/>
      <c r="K222" s="215"/>
      <c r="L222" s="215"/>
      <c r="M222" s="215"/>
      <c r="N222" s="215"/>
      <c r="O222" s="215"/>
      <c r="P222" s="216"/>
      <c r="Q222" s="996"/>
      <c r="R222" s="997"/>
      <c r="S222" s="997"/>
      <c r="T222" s="997"/>
      <c r="U222" s="997"/>
      <c r="V222" s="997"/>
      <c r="W222" s="997"/>
      <c r="X222" s="997"/>
      <c r="Y222" s="997"/>
      <c r="Z222" s="997"/>
      <c r="AA222" s="998"/>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6"/>
      <c r="B223" s="237"/>
      <c r="C223" s="236"/>
      <c r="D223" s="237"/>
      <c r="E223" s="236"/>
      <c r="F223" s="298"/>
      <c r="G223" s="214"/>
      <c r="H223" s="215"/>
      <c r="I223" s="215"/>
      <c r="J223" s="215"/>
      <c r="K223" s="215"/>
      <c r="L223" s="215"/>
      <c r="M223" s="215"/>
      <c r="N223" s="215"/>
      <c r="O223" s="215"/>
      <c r="P223" s="216"/>
      <c r="Q223" s="996"/>
      <c r="R223" s="997"/>
      <c r="S223" s="997"/>
      <c r="T223" s="997"/>
      <c r="U223" s="997"/>
      <c r="V223" s="997"/>
      <c r="W223" s="997"/>
      <c r="X223" s="997"/>
      <c r="Y223" s="997"/>
      <c r="Z223" s="997"/>
      <c r="AA223" s="998"/>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6"/>
      <c r="B224" s="237"/>
      <c r="C224" s="236"/>
      <c r="D224" s="237"/>
      <c r="E224" s="236"/>
      <c r="F224" s="298"/>
      <c r="G224" s="214"/>
      <c r="H224" s="215"/>
      <c r="I224" s="215"/>
      <c r="J224" s="215"/>
      <c r="K224" s="215"/>
      <c r="L224" s="215"/>
      <c r="M224" s="215"/>
      <c r="N224" s="215"/>
      <c r="O224" s="215"/>
      <c r="P224" s="216"/>
      <c r="Q224" s="996"/>
      <c r="R224" s="997"/>
      <c r="S224" s="997"/>
      <c r="T224" s="997"/>
      <c r="U224" s="997"/>
      <c r="V224" s="997"/>
      <c r="W224" s="997"/>
      <c r="X224" s="997"/>
      <c r="Y224" s="997"/>
      <c r="Z224" s="997"/>
      <c r="AA224" s="998"/>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6"/>
      <c r="B225" s="237"/>
      <c r="C225" s="236"/>
      <c r="D225" s="237"/>
      <c r="E225" s="236"/>
      <c r="F225" s="298"/>
      <c r="G225" s="217"/>
      <c r="H225" s="125"/>
      <c r="I225" s="125"/>
      <c r="J225" s="125"/>
      <c r="K225" s="125"/>
      <c r="L225" s="125"/>
      <c r="M225" s="125"/>
      <c r="N225" s="125"/>
      <c r="O225" s="125"/>
      <c r="P225" s="218"/>
      <c r="Q225" s="999"/>
      <c r="R225" s="1000"/>
      <c r="S225" s="1000"/>
      <c r="T225" s="1000"/>
      <c r="U225" s="1000"/>
      <c r="V225" s="1000"/>
      <c r="W225" s="1000"/>
      <c r="X225" s="1000"/>
      <c r="Y225" s="1000"/>
      <c r="Z225" s="1000"/>
      <c r="AA225" s="1001"/>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6"/>
      <c r="B226" s="237"/>
      <c r="C226" s="236"/>
      <c r="D226" s="237"/>
      <c r="E226" s="236"/>
      <c r="F226" s="298"/>
      <c r="G226" s="256" t="s">
        <v>383</v>
      </c>
      <c r="H226" s="130"/>
      <c r="I226" s="130"/>
      <c r="J226" s="130"/>
      <c r="K226" s="130"/>
      <c r="L226" s="130"/>
      <c r="M226" s="130"/>
      <c r="N226" s="130"/>
      <c r="O226" s="130"/>
      <c r="P226" s="131"/>
      <c r="Q226" s="138" t="s">
        <v>483</v>
      </c>
      <c r="R226" s="130"/>
      <c r="S226" s="130"/>
      <c r="T226" s="130"/>
      <c r="U226" s="130"/>
      <c r="V226" s="130"/>
      <c r="W226" s="130"/>
      <c r="X226" s="130"/>
      <c r="Y226" s="130"/>
      <c r="Z226" s="130"/>
      <c r="AA226" s="130"/>
      <c r="AB226" s="257" t="s">
        <v>484</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6"/>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6"/>
      <c r="B228" s="237"/>
      <c r="C228" s="236"/>
      <c r="D228" s="237"/>
      <c r="E228" s="236"/>
      <c r="F228" s="298"/>
      <c r="G228" s="212"/>
      <c r="H228" s="122"/>
      <c r="I228" s="122"/>
      <c r="J228" s="122"/>
      <c r="K228" s="122"/>
      <c r="L228" s="122"/>
      <c r="M228" s="122"/>
      <c r="N228" s="122"/>
      <c r="O228" s="122"/>
      <c r="P228" s="213"/>
      <c r="Q228" s="993"/>
      <c r="R228" s="994"/>
      <c r="S228" s="994"/>
      <c r="T228" s="994"/>
      <c r="U228" s="994"/>
      <c r="V228" s="994"/>
      <c r="W228" s="994"/>
      <c r="X228" s="994"/>
      <c r="Y228" s="994"/>
      <c r="Z228" s="994"/>
      <c r="AA228" s="995"/>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6"/>
      <c r="B229" s="237"/>
      <c r="C229" s="236"/>
      <c r="D229" s="237"/>
      <c r="E229" s="236"/>
      <c r="F229" s="298"/>
      <c r="G229" s="214"/>
      <c r="H229" s="215"/>
      <c r="I229" s="215"/>
      <c r="J229" s="215"/>
      <c r="K229" s="215"/>
      <c r="L229" s="215"/>
      <c r="M229" s="215"/>
      <c r="N229" s="215"/>
      <c r="O229" s="215"/>
      <c r="P229" s="216"/>
      <c r="Q229" s="996"/>
      <c r="R229" s="997"/>
      <c r="S229" s="997"/>
      <c r="T229" s="997"/>
      <c r="U229" s="997"/>
      <c r="V229" s="997"/>
      <c r="W229" s="997"/>
      <c r="X229" s="997"/>
      <c r="Y229" s="997"/>
      <c r="Z229" s="997"/>
      <c r="AA229" s="998"/>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6"/>
      <c r="B230" s="237"/>
      <c r="C230" s="236"/>
      <c r="D230" s="237"/>
      <c r="E230" s="236"/>
      <c r="F230" s="298"/>
      <c r="G230" s="214"/>
      <c r="H230" s="215"/>
      <c r="I230" s="215"/>
      <c r="J230" s="215"/>
      <c r="K230" s="215"/>
      <c r="L230" s="215"/>
      <c r="M230" s="215"/>
      <c r="N230" s="215"/>
      <c r="O230" s="215"/>
      <c r="P230" s="216"/>
      <c r="Q230" s="996"/>
      <c r="R230" s="997"/>
      <c r="S230" s="997"/>
      <c r="T230" s="997"/>
      <c r="U230" s="997"/>
      <c r="V230" s="997"/>
      <c r="W230" s="997"/>
      <c r="X230" s="997"/>
      <c r="Y230" s="997"/>
      <c r="Z230" s="997"/>
      <c r="AA230" s="998"/>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6"/>
      <c r="B231" s="237"/>
      <c r="C231" s="236"/>
      <c r="D231" s="237"/>
      <c r="E231" s="236"/>
      <c r="F231" s="298"/>
      <c r="G231" s="214"/>
      <c r="H231" s="215"/>
      <c r="I231" s="215"/>
      <c r="J231" s="215"/>
      <c r="K231" s="215"/>
      <c r="L231" s="215"/>
      <c r="M231" s="215"/>
      <c r="N231" s="215"/>
      <c r="O231" s="215"/>
      <c r="P231" s="216"/>
      <c r="Q231" s="996"/>
      <c r="R231" s="997"/>
      <c r="S231" s="997"/>
      <c r="T231" s="997"/>
      <c r="U231" s="997"/>
      <c r="V231" s="997"/>
      <c r="W231" s="997"/>
      <c r="X231" s="997"/>
      <c r="Y231" s="997"/>
      <c r="Z231" s="997"/>
      <c r="AA231" s="998"/>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6"/>
      <c r="B232" s="237"/>
      <c r="C232" s="236"/>
      <c r="D232" s="237"/>
      <c r="E232" s="236"/>
      <c r="F232" s="298"/>
      <c r="G232" s="217"/>
      <c r="H232" s="125"/>
      <c r="I232" s="125"/>
      <c r="J232" s="125"/>
      <c r="K232" s="125"/>
      <c r="L232" s="125"/>
      <c r="M232" s="125"/>
      <c r="N232" s="125"/>
      <c r="O232" s="125"/>
      <c r="P232" s="218"/>
      <c r="Q232" s="999"/>
      <c r="R232" s="1000"/>
      <c r="S232" s="1000"/>
      <c r="T232" s="1000"/>
      <c r="U232" s="1000"/>
      <c r="V232" s="1000"/>
      <c r="W232" s="1000"/>
      <c r="X232" s="1000"/>
      <c r="Y232" s="1000"/>
      <c r="Z232" s="1000"/>
      <c r="AA232" s="1001"/>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6"/>
      <c r="B233" s="237"/>
      <c r="C233" s="236"/>
      <c r="D233" s="237"/>
      <c r="E233" s="236"/>
      <c r="F233" s="298"/>
      <c r="G233" s="256" t="s">
        <v>383</v>
      </c>
      <c r="H233" s="130"/>
      <c r="I233" s="130"/>
      <c r="J233" s="130"/>
      <c r="K233" s="130"/>
      <c r="L233" s="130"/>
      <c r="M233" s="130"/>
      <c r="N233" s="130"/>
      <c r="O233" s="130"/>
      <c r="P233" s="131"/>
      <c r="Q233" s="138" t="s">
        <v>483</v>
      </c>
      <c r="R233" s="130"/>
      <c r="S233" s="130"/>
      <c r="T233" s="130"/>
      <c r="U233" s="130"/>
      <c r="V233" s="130"/>
      <c r="W233" s="130"/>
      <c r="X233" s="130"/>
      <c r="Y233" s="130"/>
      <c r="Z233" s="130"/>
      <c r="AA233" s="130"/>
      <c r="AB233" s="257" t="s">
        <v>484</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6"/>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6"/>
      <c r="B235" s="237"/>
      <c r="C235" s="236"/>
      <c r="D235" s="237"/>
      <c r="E235" s="236"/>
      <c r="F235" s="298"/>
      <c r="G235" s="212"/>
      <c r="H235" s="122"/>
      <c r="I235" s="122"/>
      <c r="J235" s="122"/>
      <c r="K235" s="122"/>
      <c r="L235" s="122"/>
      <c r="M235" s="122"/>
      <c r="N235" s="122"/>
      <c r="O235" s="122"/>
      <c r="P235" s="213"/>
      <c r="Q235" s="993"/>
      <c r="R235" s="994"/>
      <c r="S235" s="994"/>
      <c r="T235" s="994"/>
      <c r="U235" s="994"/>
      <c r="V235" s="994"/>
      <c r="W235" s="994"/>
      <c r="X235" s="994"/>
      <c r="Y235" s="994"/>
      <c r="Z235" s="994"/>
      <c r="AA235" s="995"/>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6"/>
      <c r="B236" s="237"/>
      <c r="C236" s="236"/>
      <c r="D236" s="237"/>
      <c r="E236" s="236"/>
      <c r="F236" s="298"/>
      <c r="G236" s="214"/>
      <c r="H236" s="215"/>
      <c r="I236" s="215"/>
      <c r="J236" s="215"/>
      <c r="K236" s="215"/>
      <c r="L236" s="215"/>
      <c r="M236" s="215"/>
      <c r="N236" s="215"/>
      <c r="O236" s="215"/>
      <c r="P236" s="216"/>
      <c r="Q236" s="996"/>
      <c r="R236" s="997"/>
      <c r="S236" s="997"/>
      <c r="T236" s="997"/>
      <c r="U236" s="997"/>
      <c r="V236" s="997"/>
      <c r="W236" s="997"/>
      <c r="X236" s="997"/>
      <c r="Y236" s="997"/>
      <c r="Z236" s="997"/>
      <c r="AA236" s="998"/>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6"/>
      <c r="B237" s="237"/>
      <c r="C237" s="236"/>
      <c r="D237" s="237"/>
      <c r="E237" s="236"/>
      <c r="F237" s="298"/>
      <c r="G237" s="214"/>
      <c r="H237" s="215"/>
      <c r="I237" s="215"/>
      <c r="J237" s="215"/>
      <c r="K237" s="215"/>
      <c r="L237" s="215"/>
      <c r="M237" s="215"/>
      <c r="N237" s="215"/>
      <c r="O237" s="215"/>
      <c r="P237" s="216"/>
      <c r="Q237" s="996"/>
      <c r="R237" s="997"/>
      <c r="S237" s="997"/>
      <c r="T237" s="997"/>
      <c r="U237" s="997"/>
      <c r="V237" s="997"/>
      <c r="W237" s="997"/>
      <c r="X237" s="997"/>
      <c r="Y237" s="997"/>
      <c r="Z237" s="997"/>
      <c r="AA237" s="998"/>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6"/>
      <c r="B238" s="237"/>
      <c r="C238" s="236"/>
      <c r="D238" s="237"/>
      <c r="E238" s="236"/>
      <c r="F238" s="298"/>
      <c r="G238" s="214"/>
      <c r="H238" s="215"/>
      <c r="I238" s="215"/>
      <c r="J238" s="215"/>
      <c r="K238" s="215"/>
      <c r="L238" s="215"/>
      <c r="M238" s="215"/>
      <c r="N238" s="215"/>
      <c r="O238" s="215"/>
      <c r="P238" s="216"/>
      <c r="Q238" s="996"/>
      <c r="R238" s="997"/>
      <c r="S238" s="997"/>
      <c r="T238" s="997"/>
      <c r="U238" s="997"/>
      <c r="V238" s="997"/>
      <c r="W238" s="997"/>
      <c r="X238" s="997"/>
      <c r="Y238" s="997"/>
      <c r="Z238" s="997"/>
      <c r="AA238" s="998"/>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6"/>
      <c r="B239" s="237"/>
      <c r="C239" s="236"/>
      <c r="D239" s="237"/>
      <c r="E239" s="236"/>
      <c r="F239" s="298"/>
      <c r="G239" s="217"/>
      <c r="H239" s="125"/>
      <c r="I239" s="125"/>
      <c r="J239" s="125"/>
      <c r="K239" s="125"/>
      <c r="L239" s="125"/>
      <c r="M239" s="125"/>
      <c r="N239" s="125"/>
      <c r="O239" s="125"/>
      <c r="P239" s="218"/>
      <c r="Q239" s="999"/>
      <c r="R239" s="1000"/>
      <c r="S239" s="1000"/>
      <c r="T239" s="1000"/>
      <c r="U239" s="1000"/>
      <c r="V239" s="1000"/>
      <c r="W239" s="1000"/>
      <c r="X239" s="1000"/>
      <c r="Y239" s="1000"/>
      <c r="Z239" s="1000"/>
      <c r="AA239" s="1001"/>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6"/>
      <c r="B240" s="237"/>
      <c r="C240" s="236"/>
      <c r="D240" s="237"/>
      <c r="E240" s="236"/>
      <c r="F240" s="298"/>
      <c r="G240" s="256" t="s">
        <v>383</v>
      </c>
      <c r="H240" s="130"/>
      <c r="I240" s="130"/>
      <c r="J240" s="130"/>
      <c r="K240" s="130"/>
      <c r="L240" s="130"/>
      <c r="M240" s="130"/>
      <c r="N240" s="130"/>
      <c r="O240" s="130"/>
      <c r="P240" s="131"/>
      <c r="Q240" s="138" t="s">
        <v>483</v>
      </c>
      <c r="R240" s="130"/>
      <c r="S240" s="130"/>
      <c r="T240" s="130"/>
      <c r="U240" s="130"/>
      <c r="V240" s="130"/>
      <c r="W240" s="130"/>
      <c r="X240" s="130"/>
      <c r="Y240" s="130"/>
      <c r="Z240" s="130"/>
      <c r="AA240" s="130"/>
      <c r="AB240" s="257" t="s">
        <v>484</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6"/>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6"/>
      <c r="B242" s="237"/>
      <c r="C242" s="236"/>
      <c r="D242" s="237"/>
      <c r="E242" s="236"/>
      <c r="F242" s="298"/>
      <c r="G242" s="212"/>
      <c r="H242" s="122"/>
      <c r="I242" s="122"/>
      <c r="J242" s="122"/>
      <c r="K242" s="122"/>
      <c r="L242" s="122"/>
      <c r="M242" s="122"/>
      <c r="N242" s="122"/>
      <c r="O242" s="122"/>
      <c r="P242" s="213"/>
      <c r="Q242" s="993"/>
      <c r="R242" s="994"/>
      <c r="S242" s="994"/>
      <c r="T242" s="994"/>
      <c r="U242" s="994"/>
      <c r="V242" s="994"/>
      <c r="W242" s="994"/>
      <c r="X242" s="994"/>
      <c r="Y242" s="994"/>
      <c r="Z242" s="994"/>
      <c r="AA242" s="995"/>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6"/>
      <c r="B243" s="237"/>
      <c r="C243" s="236"/>
      <c r="D243" s="237"/>
      <c r="E243" s="236"/>
      <c r="F243" s="298"/>
      <c r="G243" s="214"/>
      <c r="H243" s="215"/>
      <c r="I243" s="215"/>
      <c r="J243" s="215"/>
      <c r="K243" s="215"/>
      <c r="L243" s="215"/>
      <c r="M243" s="215"/>
      <c r="N243" s="215"/>
      <c r="O243" s="215"/>
      <c r="P243" s="216"/>
      <c r="Q243" s="996"/>
      <c r="R243" s="997"/>
      <c r="S243" s="997"/>
      <c r="T243" s="997"/>
      <c r="U243" s="997"/>
      <c r="V243" s="997"/>
      <c r="W243" s="997"/>
      <c r="X243" s="997"/>
      <c r="Y243" s="997"/>
      <c r="Z243" s="997"/>
      <c r="AA243" s="998"/>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6"/>
      <c r="B244" s="237"/>
      <c r="C244" s="236"/>
      <c r="D244" s="237"/>
      <c r="E244" s="236"/>
      <c r="F244" s="298"/>
      <c r="G244" s="214"/>
      <c r="H244" s="215"/>
      <c r="I244" s="215"/>
      <c r="J244" s="215"/>
      <c r="K244" s="215"/>
      <c r="L244" s="215"/>
      <c r="M244" s="215"/>
      <c r="N244" s="215"/>
      <c r="O244" s="215"/>
      <c r="P244" s="216"/>
      <c r="Q244" s="996"/>
      <c r="R244" s="997"/>
      <c r="S244" s="997"/>
      <c r="T244" s="997"/>
      <c r="U244" s="997"/>
      <c r="V244" s="997"/>
      <c r="W244" s="997"/>
      <c r="X244" s="997"/>
      <c r="Y244" s="997"/>
      <c r="Z244" s="997"/>
      <c r="AA244" s="998"/>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6"/>
      <c r="B245" s="237"/>
      <c r="C245" s="236"/>
      <c r="D245" s="237"/>
      <c r="E245" s="236"/>
      <c r="F245" s="298"/>
      <c r="G245" s="214"/>
      <c r="H245" s="215"/>
      <c r="I245" s="215"/>
      <c r="J245" s="215"/>
      <c r="K245" s="215"/>
      <c r="L245" s="215"/>
      <c r="M245" s="215"/>
      <c r="N245" s="215"/>
      <c r="O245" s="215"/>
      <c r="P245" s="216"/>
      <c r="Q245" s="996"/>
      <c r="R245" s="997"/>
      <c r="S245" s="997"/>
      <c r="T245" s="997"/>
      <c r="U245" s="997"/>
      <c r="V245" s="997"/>
      <c r="W245" s="997"/>
      <c r="X245" s="997"/>
      <c r="Y245" s="997"/>
      <c r="Z245" s="997"/>
      <c r="AA245" s="998"/>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6"/>
      <c r="B246" s="237"/>
      <c r="C246" s="236"/>
      <c r="D246" s="237"/>
      <c r="E246" s="299"/>
      <c r="F246" s="300"/>
      <c r="G246" s="217"/>
      <c r="H246" s="125"/>
      <c r="I246" s="125"/>
      <c r="J246" s="125"/>
      <c r="K246" s="125"/>
      <c r="L246" s="125"/>
      <c r="M246" s="125"/>
      <c r="N246" s="125"/>
      <c r="O246" s="125"/>
      <c r="P246" s="218"/>
      <c r="Q246" s="999"/>
      <c r="R246" s="1000"/>
      <c r="S246" s="1000"/>
      <c r="T246" s="1000"/>
      <c r="U246" s="1000"/>
      <c r="V246" s="1000"/>
      <c r="W246" s="1000"/>
      <c r="X246" s="1000"/>
      <c r="Y246" s="1000"/>
      <c r="Z246" s="1000"/>
      <c r="AA246" s="1001"/>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6"/>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6"/>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6"/>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6"/>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6"/>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6"/>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6"/>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6"/>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6"/>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6"/>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6"/>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6"/>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6"/>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6"/>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6"/>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6"/>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6"/>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6"/>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6"/>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6"/>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6"/>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6"/>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6"/>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6"/>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6"/>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6"/>
      <c r="B272" s="237"/>
      <c r="C272" s="236"/>
      <c r="D272" s="237"/>
      <c r="E272" s="236"/>
      <c r="F272" s="298"/>
      <c r="G272" s="256" t="s">
        <v>383</v>
      </c>
      <c r="H272" s="130"/>
      <c r="I272" s="130"/>
      <c r="J272" s="130"/>
      <c r="K272" s="130"/>
      <c r="L272" s="130"/>
      <c r="M272" s="130"/>
      <c r="N272" s="130"/>
      <c r="O272" s="130"/>
      <c r="P272" s="131"/>
      <c r="Q272" s="138" t="s">
        <v>483</v>
      </c>
      <c r="R272" s="130"/>
      <c r="S272" s="130"/>
      <c r="T272" s="130"/>
      <c r="U272" s="130"/>
      <c r="V272" s="130"/>
      <c r="W272" s="130"/>
      <c r="X272" s="130"/>
      <c r="Y272" s="130"/>
      <c r="Z272" s="130"/>
      <c r="AA272" s="130"/>
      <c r="AB272" s="257" t="s">
        <v>484</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1006"/>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6"/>
      <c r="B274" s="237"/>
      <c r="C274" s="236"/>
      <c r="D274" s="237"/>
      <c r="E274" s="236"/>
      <c r="F274" s="298"/>
      <c r="G274" s="212"/>
      <c r="H274" s="122"/>
      <c r="I274" s="122"/>
      <c r="J274" s="122"/>
      <c r="K274" s="122"/>
      <c r="L274" s="122"/>
      <c r="M274" s="122"/>
      <c r="N274" s="122"/>
      <c r="O274" s="122"/>
      <c r="P274" s="213"/>
      <c r="Q274" s="993"/>
      <c r="R274" s="994"/>
      <c r="S274" s="994"/>
      <c r="T274" s="994"/>
      <c r="U274" s="994"/>
      <c r="V274" s="994"/>
      <c r="W274" s="994"/>
      <c r="X274" s="994"/>
      <c r="Y274" s="994"/>
      <c r="Z274" s="994"/>
      <c r="AA274" s="995"/>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6"/>
      <c r="B275" s="237"/>
      <c r="C275" s="236"/>
      <c r="D275" s="237"/>
      <c r="E275" s="236"/>
      <c r="F275" s="298"/>
      <c r="G275" s="214"/>
      <c r="H275" s="215"/>
      <c r="I275" s="215"/>
      <c r="J275" s="215"/>
      <c r="K275" s="215"/>
      <c r="L275" s="215"/>
      <c r="M275" s="215"/>
      <c r="N275" s="215"/>
      <c r="O275" s="215"/>
      <c r="P275" s="216"/>
      <c r="Q275" s="996"/>
      <c r="R275" s="997"/>
      <c r="S275" s="997"/>
      <c r="T275" s="997"/>
      <c r="U275" s="997"/>
      <c r="V275" s="997"/>
      <c r="W275" s="997"/>
      <c r="X275" s="997"/>
      <c r="Y275" s="997"/>
      <c r="Z275" s="997"/>
      <c r="AA275" s="998"/>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6"/>
      <c r="B276" s="237"/>
      <c r="C276" s="236"/>
      <c r="D276" s="237"/>
      <c r="E276" s="236"/>
      <c r="F276" s="298"/>
      <c r="G276" s="214"/>
      <c r="H276" s="215"/>
      <c r="I276" s="215"/>
      <c r="J276" s="215"/>
      <c r="K276" s="215"/>
      <c r="L276" s="215"/>
      <c r="M276" s="215"/>
      <c r="N276" s="215"/>
      <c r="O276" s="215"/>
      <c r="P276" s="216"/>
      <c r="Q276" s="996"/>
      <c r="R276" s="997"/>
      <c r="S276" s="997"/>
      <c r="T276" s="997"/>
      <c r="U276" s="997"/>
      <c r="V276" s="997"/>
      <c r="W276" s="997"/>
      <c r="X276" s="997"/>
      <c r="Y276" s="997"/>
      <c r="Z276" s="997"/>
      <c r="AA276" s="998"/>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6"/>
      <c r="B277" s="237"/>
      <c r="C277" s="236"/>
      <c r="D277" s="237"/>
      <c r="E277" s="236"/>
      <c r="F277" s="298"/>
      <c r="G277" s="214"/>
      <c r="H277" s="215"/>
      <c r="I277" s="215"/>
      <c r="J277" s="215"/>
      <c r="K277" s="215"/>
      <c r="L277" s="215"/>
      <c r="M277" s="215"/>
      <c r="N277" s="215"/>
      <c r="O277" s="215"/>
      <c r="P277" s="216"/>
      <c r="Q277" s="996"/>
      <c r="R277" s="997"/>
      <c r="S277" s="997"/>
      <c r="T277" s="997"/>
      <c r="U277" s="997"/>
      <c r="V277" s="997"/>
      <c r="W277" s="997"/>
      <c r="X277" s="997"/>
      <c r="Y277" s="997"/>
      <c r="Z277" s="997"/>
      <c r="AA277" s="998"/>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6"/>
      <c r="B278" s="237"/>
      <c r="C278" s="236"/>
      <c r="D278" s="237"/>
      <c r="E278" s="236"/>
      <c r="F278" s="298"/>
      <c r="G278" s="217"/>
      <c r="H278" s="125"/>
      <c r="I278" s="125"/>
      <c r="J278" s="125"/>
      <c r="K278" s="125"/>
      <c r="L278" s="125"/>
      <c r="M278" s="125"/>
      <c r="N278" s="125"/>
      <c r="O278" s="125"/>
      <c r="P278" s="218"/>
      <c r="Q278" s="999"/>
      <c r="R278" s="1000"/>
      <c r="S278" s="1000"/>
      <c r="T278" s="1000"/>
      <c r="U278" s="1000"/>
      <c r="V278" s="1000"/>
      <c r="W278" s="1000"/>
      <c r="X278" s="1000"/>
      <c r="Y278" s="1000"/>
      <c r="Z278" s="1000"/>
      <c r="AA278" s="1001"/>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6"/>
      <c r="B279" s="237"/>
      <c r="C279" s="236"/>
      <c r="D279" s="237"/>
      <c r="E279" s="236"/>
      <c r="F279" s="298"/>
      <c r="G279" s="256" t="s">
        <v>383</v>
      </c>
      <c r="H279" s="130"/>
      <c r="I279" s="130"/>
      <c r="J279" s="130"/>
      <c r="K279" s="130"/>
      <c r="L279" s="130"/>
      <c r="M279" s="130"/>
      <c r="N279" s="130"/>
      <c r="O279" s="130"/>
      <c r="P279" s="131"/>
      <c r="Q279" s="138" t="s">
        <v>483</v>
      </c>
      <c r="R279" s="130"/>
      <c r="S279" s="130"/>
      <c r="T279" s="130"/>
      <c r="U279" s="130"/>
      <c r="V279" s="130"/>
      <c r="W279" s="130"/>
      <c r="X279" s="130"/>
      <c r="Y279" s="130"/>
      <c r="Z279" s="130"/>
      <c r="AA279" s="130"/>
      <c r="AB279" s="257" t="s">
        <v>484</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6"/>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6"/>
      <c r="B281" s="237"/>
      <c r="C281" s="236"/>
      <c r="D281" s="237"/>
      <c r="E281" s="236"/>
      <c r="F281" s="298"/>
      <c r="G281" s="212"/>
      <c r="H281" s="122"/>
      <c r="I281" s="122"/>
      <c r="J281" s="122"/>
      <c r="K281" s="122"/>
      <c r="L281" s="122"/>
      <c r="M281" s="122"/>
      <c r="N281" s="122"/>
      <c r="O281" s="122"/>
      <c r="P281" s="213"/>
      <c r="Q281" s="993"/>
      <c r="R281" s="994"/>
      <c r="S281" s="994"/>
      <c r="T281" s="994"/>
      <c r="U281" s="994"/>
      <c r="V281" s="994"/>
      <c r="W281" s="994"/>
      <c r="X281" s="994"/>
      <c r="Y281" s="994"/>
      <c r="Z281" s="994"/>
      <c r="AA281" s="995"/>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6"/>
      <c r="B282" s="237"/>
      <c r="C282" s="236"/>
      <c r="D282" s="237"/>
      <c r="E282" s="236"/>
      <c r="F282" s="298"/>
      <c r="G282" s="214"/>
      <c r="H282" s="215"/>
      <c r="I282" s="215"/>
      <c r="J282" s="215"/>
      <c r="K282" s="215"/>
      <c r="L282" s="215"/>
      <c r="M282" s="215"/>
      <c r="N282" s="215"/>
      <c r="O282" s="215"/>
      <c r="P282" s="216"/>
      <c r="Q282" s="996"/>
      <c r="R282" s="997"/>
      <c r="S282" s="997"/>
      <c r="T282" s="997"/>
      <c r="U282" s="997"/>
      <c r="V282" s="997"/>
      <c r="W282" s="997"/>
      <c r="X282" s="997"/>
      <c r="Y282" s="997"/>
      <c r="Z282" s="997"/>
      <c r="AA282" s="998"/>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6"/>
      <c r="B283" s="237"/>
      <c r="C283" s="236"/>
      <c r="D283" s="237"/>
      <c r="E283" s="236"/>
      <c r="F283" s="298"/>
      <c r="G283" s="214"/>
      <c r="H283" s="215"/>
      <c r="I283" s="215"/>
      <c r="J283" s="215"/>
      <c r="K283" s="215"/>
      <c r="L283" s="215"/>
      <c r="M283" s="215"/>
      <c r="N283" s="215"/>
      <c r="O283" s="215"/>
      <c r="P283" s="216"/>
      <c r="Q283" s="996"/>
      <c r="R283" s="997"/>
      <c r="S283" s="997"/>
      <c r="T283" s="997"/>
      <c r="U283" s="997"/>
      <c r="V283" s="997"/>
      <c r="W283" s="997"/>
      <c r="X283" s="997"/>
      <c r="Y283" s="997"/>
      <c r="Z283" s="997"/>
      <c r="AA283" s="998"/>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6"/>
      <c r="B284" s="237"/>
      <c r="C284" s="236"/>
      <c r="D284" s="237"/>
      <c r="E284" s="236"/>
      <c r="F284" s="298"/>
      <c r="G284" s="214"/>
      <c r="H284" s="215"/>
      <c r="I284" s="215"/>
      <c r="J284" s="215"/>
      <c r="K284" s="215"/>
      <c r="L284" s="215"/>
      <c r="M284" s="215"/>
      <c r="N284" s="215"/>
      <c r="O284" s="215"/>
      <c r="P284" s="216"/>
      <c r="Q284" s="996"/>
      <c r="R284" s="997"/>
      <c r="S284" s="997"/>
      <c r="T284" s="997"/>
      <c r="U284" s="997"/>
      <c r="V284" s="997"/>
      <c r="W284" s="997"/>
      <c r="X284" s="997"/>
      <c r="Y284" s="997"/>
      <c r="Z284" s="997"/>
      <c r="AA284" s="998"/>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6"/>
      <c r="B285" s="237"/>
      <c r="C285" s="236"/>
      <c r="D285" s="237"/>
      <c r="E285" s="236"/>
      <c r="F285" s="298"/>
      <c r="G285" s="217"/>
      <c r="H285" s="125"/>
      <c r="I285" s="125"/>
      <c r="J285" s="125"/>
      <c r="K285" s="125"/>
      <c r="L285" s="125"/>
      <c r="M285" s="125"/>
      <c r="N285" s="125"/>
      <c r="O285" s="125"/>
      <c r="P285" s="218"/>
      <c r="Q285" s="999"/>
      <c r="R285" s="1000"/>
      <c r="S285" s="1000"/>
      <c r="T285" s="1000"/>
      <c r="U285" s="1000"/>
      <c r="V285" s="1000"/>
      <c r="W285" s="1000"/>
      <c r="X285" s="1000"/>
      <c r="Y285" s="1000"/>
      <c r="Z285" s="1000"/>
      <c r="AA285" s="1001"/>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6"/>
      <c r="B286" s="237"/>
      <c r="C286" s="236"/>
      <c r="D286" s="237"/>
      <c r="E286" s="236"/>
      <c r="F286" s="298"/>
      <c r="G286" s="256" t="s">
        <v>383</v>
      </c>
      <c r="H286" s="130"/>
      <c r="I286" s="130"/>
      <c r="J286" s="130"/>
      <c r="K286" s="130"/>
      <c r="L286" s="130"/>
      <c r="M286" s="130"/>
      <c r="N286" s="130"/>
      <c r="O286" s="130"/>
      <c r="P286" s="131"/>
      <c r="Q286" s="138" t="s">
        <v>483</v>
      </c>
      <c r="R286" s="130"/>
      <c r="S286" s="130"/>
      <c r="T286" s="130"/>
      <c r="U286" s="130"/>
      <c r="V286" s="130"/>
      <c r="W286" s="130"/>
      <c r="X286" s="130"/>
      <c r="Y286" s="130"/>
      <c r="Z286" s="130"/>
      <c r="AA286" s="130"/>
      <c r="AB286" s="257" t="s">
        <v>484</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6"/>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6"/>
      <c r="B288" s="237"/>
      <c r="C288" s="236"/>
      <c r="D288" s="237"/>
      <c r="E288" s="236"/>
      <c r="F288" s="298"/>
      <c r="G288" s="212"/>
      <c r="H288" s="122"/>
      <c r="I288" s="122"/>
      <c r="J288" s="122"/>
      <c r="K288" s="122"/>
      <c r="L288" s="122"/>
      <c r="M288" s="122"/>
      <c r="N288" s="122"/>
      <c r="O288" s="122"/>
      <c r="P288" s="213"/>
      <c r="Q288" s="993"/>
      <c r="R288" s="994"/>
      <c r="S288" s="994"/>
      <c r="T288" s="994"/>
      <c r="U288" s="994"/>
      <c r="V288" s="994"/>
      <c r="W288" s="994"/>
      <c r="X288" s="994"/>
      <c r="Y288" s="994"/>
      <c r="Z288" s="994"/>
      <c r="AA288" s="995"/>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6"/>
      <c r="B289" s="237"/>
      <c r="C289" s="236"/>
      <c r="D289" s="237"/>
      <c r="E289" s="236"/>
      <c r="F289" s="298"/>
      <c r="G289" s="214"/>
      <c r="H289" s="215"/>
      <c r="I289" s="215"/>
      <c r="J289" s="215"/>
      <c r="K289" s="215"/>
      <c r="L289" s="215"/>
      <c r="M289" s="215"/>
      <c r="N289" s="215"/>
      <c r="O289" s="215"/>
      <c r="P289" s="216"/>
      <c r="Q289" s="996"/>
      <c r="R289" s="997"/>
      <c r="S289" s="997"/>
      <c r="T289" s="997"/>
      <c r="U289" s="997"/>
      <c r="V289" s="997"/>
      <c r="W289" s="997"/>
      <c r="X289" s="997"/>
      <c r="Y289" s="997"/>
      <c r="Z289" s="997"/>
      <c r="AA289" s="998"/>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6"/>
      <c r="B290" s="237"/>
      <c r="C290" s="236"/>
      <c r="D290" s="237"/>
      <c r="E290" s="236"/>
      <c r="F290" s="298"/>
      <c r="G290" s="214"/>
      <c r="H290" s="215"/>
      <c r="I290" s="215"/>
      <c r="J290" s="215"/>
      <c r="K290" s="215"/>
      <c r="L290" s="215"/>
      <c r="M290" s="215"/>
      <c r="N290" s="215"/>
      <c r="O290" s="215"/>
      <c r="P290" s="216"/>
      <c r="Q290" s="996"/>
      <c r="R290" s="997"/>
      <c r="S290" s="997"/>
      <c r="T290" s="997"/>
      <c r="U290" s="997"/>
      <c r="V290" s="997"/>
      <c r="W290" s="997"/>
      <c r="X290" s="997"/>
      <c r="Y290" s="997"/>
      <c r="Z290" s="997"/>
      <c r="AA290" s="998"/>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6"/>
      <c r="B291" s="237"/>
      <c r="C291" s="236"/>
      <c r="D291" s="237"/>
      <c r="E291" s="236"/>
      <c r="F291" s="298"/>
      <c r="G291" s="214"/>
      <c r="H291" s="215"/>
      <c r="I291" s="215"/>
      <c r="J291" s="215"/>
      <c r="K291" s="215"/>
      <c r="L291" s="215"/>
      <c r="M291" s="215"/>
      <c r="N291" s="215"/>
      <c r="O291" s="215"/>
      <c r="P291" s="216"/>
      <c r="Q291" s="996"/>
      <c r="R291" s="997"/>
      <c r="S291" s="997"/>
      <c r="T291" s="997"/>
      <c r="U291" s="997"/>
      <c r="V291" s="997"/>
      <c r="W291" s="997"/>
      <c r="X291" s="997"/>
      <c r="Y291" s="997"/>
      <c r="Z291" s="997"/>
      <c r="AA291" s="998"/>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6"/>
      <c r="B292" s="237"/>
      <c r="C292" s="236"/>
      <c r="D292" s="237"/>
      <c r="E292" s="236"/>
      <c r="F292" s="298"/>
      <c r="G292" s="217"/>
      <c r="H292" s="125"/>
      <c r="I292" s="125"/>
      <c r="J292" s="125"/>
      <c r="K292" s="125"/>
      <c r="L292" s="125"/>
      <c r="M292" s="125"/>
      <c r="N292" s="125"/>
      <c r="O292" s="125"/>
      <c r="P292" s="218"/>
      <c r="Q292" s="999"/>
      <c r="R292" s="1000"/>
      <c r="S292" s="1000"/>
      <c r="T292" s="1000"/>
      <c r="U292" s="1000"/>
      <c r="V292" s="1000"/>
      <c r="W292" s="1000"/>
      <c r="X292" s="1000"/>
      <c r="Y292" s="1000"/>
      <c r="Z292" s="1000"/>
      <c r="AA292" s="1001"/>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6"/>
      <c r="B293" s="237"/>
      <c r="C293" s="236"/>
      <c r="D293" s="237"/>
      <c r="E293" s="236"/>
      <c r="F293" s="298"/>
      <c r="G293" s="256" t="s">
        <v>383</v>
      </c>
      <c r="H293" s="130"/>
      <c r="I293" s="130"/>
      <c r="J293" s="130"/>
      <c r="K293" s="130"/>
      <c r="L293" s="130"/>
      <c r="M293" s="130"/>
      <c r="N293" s="130"/>
      <c r="O293" s="130"/>
      <c r="P293" s="131"/>
      <c r="Q293" s="138" t="s">
        <v>483</v>
      </c>
      <c r="R293" s="130"/>
      <c r="S293" s="130"/>
      <c r="T293" s="130"/>
      <c r="U293" s="130"/>
      <c r="V293" s="130"/>
      <c r="W293" s="130"/>
      <c r="X293" s="130"/>
      <c r="Y293" s="130"/>
      <c r="Z293" s="130"/>
      <c r="AA293" s="130"/>
      <c r="AB293" s="257" t="s">
        <v>484</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6"/>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6"/>
      <c r="B295" s="237"/>
      <c r="C295" s="236"/>
      <c r="D295" s="237"/>
      <c r="E295" s="236"/>
      <c r="F295" s="298"/>
      <c r="G295" s="212"/>
      <c r="H295" s="122"/>
      <c r="I295" s="122"/>
      <c r="J295" s="122"/>
      <c r="K295" s="122"/>
      <c r="L295" s="122"/>
      <c r="M295" s="122"/>
      <c r="N295" s="122"/>
      <c r="O295" s="122"/>
      <c r="P295" s="213"/>
      <c r="Q295" s="993"/>
      <c r="R295" s="994"/>
      <c r="S295" s="994"/>
      <c r="T295" s="994"/>
      <c r="U295" s="994"/>
      <c r="V295" s="994"/>
      <c r="W295" s="994"/>
      <c r="X295" s="994"/>
      <c r="Y295" s="994"/>
      <c r="Z295" s="994"/>
      <c r="AA295" s="995"/>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6"/>
      <c r="B296" s="237"/>
      <c r="C296" s="236"/>
      <c r="D296" s="237"/>
      <c r="E296" s="236"/>
      <c r="F296" s="298"/>
      <c r="G296" s="214"/>
      <c r="H296" s="215"/>
      <c r="I296" s="215"/>
      <c r="J296" s="215"/>
      <c r="K296" s="215"/>
      <c r="L296" s="215"/>
      <c r="M296" s="215"/>
      <c r="N296" s="215"/>
      <c r="O296" s="215"/>
      <c r="P296" s="216"/>
      <c r="Q296" s="996"/>
      <c r="R296" s="997"/>
      <c r="S296" s="997"/>
      <c r="T296" s="997"/>
      <c r="U296" s="997"/>
      <c r="V296" s="997"/>
      <c r="W296" s="997"/>
      <c r="X296" s="997"/>
      <c r="Y296" s="997"/>
      <c r="Z296" s="997"/>
      <c r="AA296" s="998"/>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6"/>
      <c r="B297" s="237"/>
      <c r="C297" s="236"/>
      <c r="D297" s="237"/>
      <c r="E297" s="236"/>
      <c r="F297" s="298"/>
      <c r="G297" s="214"/>
      <c r="H297" s="215"/>
      <c r="I297" s="215"/>
      <c r="J297" s="215"/>
      <c r="K297" s="215"/>
      <c r="L297" s="215"/>
      <c r="M297" s="215"/>
      <c r="N297" s="215"/>
      <c r="O297" s="215"/>
      <c r="P297" s="216"/>
      <c r="Q297" s="996"/>
      <c r="R297" s="997"/>
      <c r="S297" s="997"/>
      <c r="T297" s="997"/>
      <c r="U297" s="997"/>
      <c r="V297" s="997"/>
      <c r="W297" s="997"/>
      <c r="X297" s="997"/>
      <c r="Y297" s="997"/>
      <c r="Z297" s="997"/>
      <c r="AA297" s="998"/>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6"/>
      <c r="B298" s="237"/>
      <c r="C298" s="236"/>
      <c r="D298" s="237"/>
      <c r="E298" s="236"/>
      <c r="F298" s="298"/>
      <c r="G298" s="214"/>
      <c r="H298" s="215"/>
      <c r="I298" s="215"/>
      <c r="J298" s="215"/>
      <c r="K298" s="215"/>
      <c r="L298" s="215"/>
      <c r="M298" s="215"/>
      <c r="N298" s="215"/>
      <c r="O298" s="215"/>
      <c r="P298" s="216"/>
      <c r="Q298" s="996"/>
      <c r="R298" s="997"/>
      <c r="S298" s="997"/>
      <c r="T298" s="997"/>
      <c r="U298" s="997"/>
      <c r="V298" s="997"/>
      <c r="W298" s="997"/>
      <c r="X298" s="997"/>
      <c r="Y298" s="997"/>
      <c r="Z298" s="997"/>
      <c r="AA298" s="998"/>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6"/>
      <c r="B299" s="237"/>
      <c r="C299" s="236"/>
      <c r="D299" s="237"/>
      <c r="E299" s="236"/>
      <c r="F299" s="298"/>
      <c r="G299" s="217"/>
      <c r="H299" s="125"/>
      <c r="I299" s="125"/>
      <c r="J299" s="125"/>
      <c r="K299" s="125"/>
      <c r="L299" s="125"/>
      <c r="M299" s="125"/>
      <c r="N299" s="125"/>
      <c r="O299" s="125"/>
      <c r="P299" s="218"/>
      <c r="Q299" s="999"/>
      <c r="R299" s="1000"/>
      <c r="S299" s="1000"/>
      <c r="T299" s="1000"/>
      <c r="U299" s="1000"/>
      <c r="V299" s="1000"/>
      <c r="W299" s="1000"/>
      <c r="X299" s="1000"/>
      <c r="Y299" s="1000"/>
      <c r="Z299" s="1000"/>
      <c r="AA299" s="1001"/>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6"/>
      <c r="B300" s="237"/>
      <c r="C300" s="236"/>
      <c r="D300" s="237"/>
      <c r="E300" s="236"/>
      <c r="F300" s="298"/>
      <c r="G300" s="256" t="s">
        <v>383</v>
      </c>
      <c r="H300" s="130"/>
      <c r="I300" s="130"/>
      <c r="J300" s="130"/>
      <c r="K300" s="130"/>
      <c r="L300" s="130"/>
      <c r="M300" s="130"/>
      <c r="N300" s="130"/>
      <c r="O300" s="130"/>
      <c r="P300" s="131"/>
      <c r="Q300" s="138" t="s">
        <v>483</v>
      </c>
      <c r="R300" s="130"/>
      <c r="S300" s="130"/>
      <c r="T300" s="130"/>
      <c r="U300" s="130"/>
      <c r="V300" s="130"/>
      <c r="W300" s="130"/>
      <c r="X300" s="130"/>
      <c r="Y300" s="130"/>
      <c r="Z300" s="130"/>
      <c r="AA300" s="130"/>
      <c r="AB300" s="257" t="s">
        <v>484</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6"/>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6"/>
      <c r="B302" s="237"/>
      <c r="C302" s="236"/>
      <c r="D302" s="237"/>
      <c r="E302" s="236"/>
      <c r="F302" s="298"/>
      <c r="G302" s="212"/>
      <c r="H302" s="122"/>
      <c r="I302" s="122"/>
      <c r="J302" s="122"/>
      <c r="K302" s="122"/>
      <c r="L302" s="122"/>
      <c r="M302" s="122"/>
      <c r="N302" s="122"/>
      <c r="O302" s="122"/>
      <c r="P302" s="213"/>
      <c r="Q302" s="993"/>
      <c r="R302" s="994"/>
      <c r="S302" s="994"/>
      <c r="T302" s="994"/>
      <c r="U302" s="994"/>
      <c r="V302" s="994"/>
      <c r="W302" s="994"/>
      <c r="X302" s="994"/>
      <c r="Y302" s="994"/>
      <c r="Z302" s="994"/>
      <c r="AA302" s="995"/>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6"/>
      <c r="B303" s="237"/>
      <c r="C303" s="236"/>
      <c r="D303" s="237"/>
      <c r="E303" s="236"/>
      <c r="F303" s="298"/>
      <c r="G303" s="214"/>
      <c r="H303" s="215"/>
      <c r="I303" s="215"/>
      <c r="J303" s="215"/>
      <c r="K303" s="215"/>
      <c r="L303" s="215"/>
      <c r="M303" s="215"/>
      <c r="N303" s="215"/>
      <c r="O303" s="215"/>
      <c r="P303" s="216"/>
      <c r="Q303" s="996"/>
      <c r="R303" s="997"/>
      <c r="S303" s="997"/>
      <c r="T303" s="997"/>
      <c r="U303" s="997"/>
      <c r="V303" s="997"/>
      <c r="W303" s="997"/>
      <c r="X303" s="997"/>
      <c r="Y303" s="997"/>
      <c r="Z303" s="997"/>
      <c r="AA303" s="998"/>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6"/>
      <c r="B304" s="237"/>
      <c r="C304" s="236"/>
      <c r="D304" s="237"/>
      <c r="E304" s="236"/>
      <c r="F304" s="298"/>
      <c r="G304" s="214"/>
      <c r="H304" s="215"/>
      <c r="I304" s="215"/>
      <c r="J304" s="215"/>
      <c r="K304" s="215"/>
      <c r="L304" s="215"/>
      <c r="M304" s="215"/>
      <c r="N304" s="215"/>
      <c r="O304" s="215"/>
      <c r="P304" s="216"/>
      <c r="Q304" s="996"/>
      <c r="R304" s="997"/>
      <c r="S304" s="997"/>
      <c r="T304" s="997"/>
      <c r="U304" s="997"/>
      <c r="V304" s="997"/>
      <c r="W304" s="997"/>
      <c r="X304" s="997"/>
      <c r="Y304" s="997"/>
      <c r="Z304" s="997"/>
      <c r="AA304" s="998"/>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6"/>
      <c r="B305" s="237"/>
      <c r="C305" s="236"/>
      <c r="D305" s="237"/>
      <c r="E305" s="236"/>
      <c r="F305" s="298"/>
      <c r="G305" s="214"/>
      <c r="H305" s="215"/>
      <c r="I305" s="215"/>
      <c r="J305" s="215"/>
      <c r="K305" s="215"/>
      <c r="L305" s="215"/>
      <c r="M305" s="215"/>
      <c r="N305" s="215"/>
      <c r="O305" s="215"/>
      <c r="P305" s="216"/>
      <c r="Q305" s="996"/>
      <c r="R305" s="997"/>
      <c r="S305" s="997"/>
      <c r="T305" s="997"/>
      <c r="U305" s="997"/>
      <c r="V305" s="997"/>
      <c r="W305" s="997"/>
      <c r="X305" s="997"/>
      <c r="Y305" s="997"/>
      <c r="Z305" s="997"/>
      <c r="AA305" s="998"/>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6"/>
      <c r="B306" s="237"/>
      <c r="C306" s="236"/>
      <c r="D306" s="237"/>
      <c r="E306" s="299"/>
      <c r="F306" s="300"/>
      <c r="G306" s="217"/>
      <c r="H306" s="125"/>
      <c r="I306" s="125"/>
      <c r="J306" s="125"/>
      <c r="K306" s="125"/>
      <c r="L306" s="125"/>
      <c r="M306" s="125"/>
      <c r="N306" s="125"/>
      <c r="O306" s="125"/>
      <c r="P306" s="218"/>
      <c r="Q306" s="999"/>
      <c r="R306" s="1000"/>
      <c r="S306" s="1000"/>
      <c r="T306" s="1000"/>
      <c r="U306" s="1000"/>
      <c r="V306" s="1000"/>
      <c r="W306" s="1000"/>
      <c r="X306" s="1000"/>
      <c r="Y306" s="1000"/>
      <c r="Z306" s="1000"/>
      <c r="AA306" s="1001"/>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6"/>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6"/>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6"/>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6"/>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6"/>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6"/>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6"/>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6"/>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6"/>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6"/>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6"/>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6"/>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6"/>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6"/>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6"/>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6"/>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6"/>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6"/>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6"/>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6"/>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6"/>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6"/>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6"/>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6"/>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6"/>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6"/>
      <c r="B332" s="237"/>
      <c r="C332" s="236"/>
      <c r="D332" s="237"/>
      <c r="E332" s="236"/>
      <c r="F332" s="298"/>
      <c r="G332" s="256" t="s">
        <v>383</v>
      </c>
      <c r="H332" s="130"/>
      <c r="I332" s="130"/>
      <c r="J332" s="130"/>
      <c r="K332" s="130"/>
      <c r="L332" s="130"/>
      <c r="M332" s="130"/>
      <c r="N332" s="130"/>
      <c r="O332" s="130"/>
      <c r="P332" s="131"/>
      <c r="Q332" s="138" t="s">
        <v>483</v>
      </c>
      <c r="R332" s="130"/>
      <c r="S332" s="130"/>
      <c r="T332" s="130"/>
      <c r="U332" s="130"/>
      <c r="V332" s="130"/>
      <c r="W332" s="130"/>
      <c r="X332" s="130"/>
      <c r="Y332" s="130"/>
      <c r="Z332" s="130"/>
      <c r="AA332" s="130"/>
      <c r="AB332" s="257" t="s">
        <v>484</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1006"/>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6"/>
      <c r="B334" s="237"/>
      <c r="C334" s="236"/>
      <c r="D334" s="237"/>
      <c r="E334" s="236"/>
      <c r="F334" s="298"/>
      <c r="G334" s="212"/>
      <c r="H334" s="122"/>
      <c r="I334" s="122"/>
      <c r="J334" s="122"/>
      <c r="K334" s="122"/>
      <c r="L334" s="122"/>
      <c r="M334" s="122"/>
      <c r="N334" s="122"/>
      <c r="O334" s="122"/>
      <c r="P334" s="213"/>
      <c r="Q334" s="993"/>
      <c r="R334" s="994"/>
      <c r="S334" s="994"/>
      <c r="T334" s="994"/>
      <c r="U334" s="994"/>
      <c r="V334" s="994"/>
      <c r="W334" s="994"/>
      <c r="X334" s="994"/>
      <c r="Y334" s="994"/>
      <c r="Z334" s="994"/>
      <c r="AA334" s="995"/>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6"/>
      <c r="B335" s="237"/>
      <c r="C335" s="236"/>
      <c r="D335" s="237"/>
      <c r="E335" s="236"/>
      <c r="F335" s="298"/>
      <c r="G335" s="214"/>
      <c r="H335" s="215"/>
      <c r="I335" s="215"/>
      <c r="J335" s="215"/>
      <c r="K335" s="215"/>
      <c r="L335" s="215"/>
      <c r="M335" s="215"/>
      <c r="N335" s="215"/>
      <c r="O335" s="215"/>
      <c r="P335" s="216"/>
      <c r="Q335" s="996"/>
      <c r="R335" s="997"/>
      <c r="S335" s="997"/>
      <c r="T335" s="997"/>
      <c r="U335" s="997"/>
      <c r="V335" s="997"/>
      <c r="W335" s="997"/>
      <c r="X335" s="997"/>
      <c r="Y335" s="997"/>
      <c r="Z335" s="997"/>
      <c r="AA335" s="998"/>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6"/>
      <c r="B336" s="237"/>
      <c r="C336" s="236"/>
      <c r="D336" s="237"/>
      <c r="E336" s="236"/>
      <c r="F336" s="298"/>
      <c r="G336" s="214"/>
      <c r="H336" s="215"/>
      <c r="I336" s="215"/>
      <c r="J336" s="215"/>
      <c r="K336" s="215"/>
      <c r="L336" s="215"/>
      <c r="M336" s="215"/>
      <c r="N336" s="215"/>
      <c r="O336" s="215"/>
      <c r="P336" s="216"/>
      <c r="Q336" s="996"/>
      <c r="R336" s="997"/>
      <c r="S336" s="997"/>
      <c r="T336" s="997"/>
      <c r="U336" s="997"/>
      <c r="V336" s="997"/>
      <c r="W336" s="997"/>
      <c r="X336" s="997"/>
      <c r="Y336" s="997"/>
      <c r="Z336" s="997"/>
      <c r="AA336" s="998"/>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6"/>
      <c r="B337" s="237"/>
      <c r="C337" s="236"/>
      <c r="D337" s="237"/>
      <c r="E337" s="236"/>
      <c r="F337" s="298"/>
      <c r="G337" s="214"/>
      <c r="H337" s="215"/>
      <c r="I337" s="215"/>
      <c r="J337" s="215"/>
      <c r="K337" s="215"/>
      <c r="L337" s="215"/>
      <c r="M337" s="215"/>
      <c r="N337" s="215"/>
      <c r="O337" s="215"/>
      <c r="P337" s="216"/>
      <c r="Q337" s="996"/>
      <c r="R337" s="997"/>
      <c r="S337" s="997"/>
      <c r="T337" s="997"/>
      <c r="U337" s="997"/>
      <c r="V337" s="997"/>
      <c r="W337" s="997"/>
      <c r="X337" s="997"/>
      <c r="Y337" s="997"/>
      <c r="Z337" s="997"/>
      <c r="AA337" s="998"/>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6"/>
      <c r="B338" s="237"/>
      <c r="C338" s="236"/>
      <c r="D338" s="237"/>
      <c r="E338" s="236"/>
      <c r="F338" s="298"/>
      <c r="G338" s="217"/>
      <c r="H338" s="125"/>
      <c r="I338" s="125"/>
      <c r="J338" s="125"/>
      <c r="K338" s="125"/>
      <c r="L338" s="125"/>
      <c r="M338" s="125"/>
      <c r="N338" s="125"/>
      <c r="O338" s="125"/>
      <c r="P338" s="218"/>
      <c r="Q338" s="999"/>
      <c r="R338" s="1000"/>
      <c r="S338" s="1000"/>
      <c r="T338" s="1000"/>
      <c r="U338" s="1000"/>
      <c r="V338" s="1000"/>
      <c r="W338" s="1000"/>
      <c r="X338" s="1000"/>
      <c r="Y338" s="1000"/>
      <c r="Z338" s="1000"/>
      <c r="AA338" s="1001"/>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6"/>
      <c r="B339" s="237"/>
      <c r="C339" s="236"/>
      <c r="D339" s="237"/>
      <c r="E339" s="236"/>
      <c r="F339" s="298"/>
      <c r="G339" s="256" t="s">
        <v>383</v>
      </c>
      <c r="H339" s="130"/>
      <c r="I339" s="130"/>
      <c r="J339" s="130"/>
      <c r="K339" s="130"/>
      <c r="L339" s="130"/>
      <c r="M339" s="130"/>
      <c r="N339" s="130"/>
      <c r="O339" s="130"/>
      <c r="P339" s="131"/>
      <c r="Q339" s="138" t="s">
        <v>483</v>
      </c>
      <c r="R339" s="130"/>
      <c r="S339" s="130"/>
      <c r="T339" s="130"/>
      <c r="U339" s="130"/>
      <c r="V339" s="130"/>
      <c r="W339" s="130"/>
      <c r="X339" s="130"/>
      <c r="Y339" s="130"/>
      <c r="Z339" s="130"/>
      <c r="AA339" s="130"/>
      <c r="AB339" s="257" t="s">
        <v>484</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6"/>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6"/>
      <c r="B341" s="237"/>
      <c r="C341" s="236"/>
      <c r="D341" s="237"/>
      <c r="E341" s="236"/>
      <c r="F341" s="298"/>
      <c r="G341" s="212"/>
      <c r="H341" s="122"/>
      <c r="I341" s="122"/>
      <c r="J341" s="122"/>
      <c r="K341" s="122"/>
      <c r="L341" s="122"/>
      <c r="M341" s="122"/>
      <c r="N341" s="122"/>
      <c r="O341" s="122"/>
      <c r="P341" s="213"/>
      <c r="Q341" s="993"/>
      <c r="R341" s="994"/>
      <c r="S341" s="994"/>
      <c r="T341" s="994"/>
      <c r="U341" s="994"/>
      <c r="V341" s="994"/>
      <c r="W341" s="994"/>
      <c r="X341" s="994"/>
      <c r="Y341" s="994"/>
      <c r="Z341" s="994"/>
      <c r="AA341" s="995"/>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6"/>
      <c r="B342" s="237"/>
      <c r="C342" s="236"/>
      <c r="D342" s="237"/>
      <c r="E342" s="236"/>
      <c r="F342" s="298"/>
      <c r="G342" s="214"/>
      <c r="H342" s="215"/>
      <c r="I342" s="215"/>
      <c r="J342" s="215"/>
      <c r="K342" s="215"/>
      <c r="L342" s="215"/>
      <c r="M342" s="215"/>
      <c r="N342" s="215"/>
      <c r="O342" s="215"/>
      <c r="P342" s="216"/>
      <c r="Q342" s="996"/>
      <c r="R342" s="997"/>
      <c r="S342" s="997"/>
      <c r="T342" s="997"/>
      <c r="U342" s="997"/>
      <c r="V342" s="997"/>
      <c r="W342" s="997"/>
      <c r="X342" s="997"/>
      <c r="Y342" s="997"/>
      <c r="Z342" s="997"/>
      <c r="AA342" s="998"/>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6"/>
      <c r="B343" s="237"/>
      <c r="C343" s="236"/>
      <c r="D343" s="237"/>
      <c r="E343" s="236"/>
      <c r="F343" s="298"/>
      <c r="G343" s="214"/>
      <c r="H343" s="215"/>
      <c r="I343" s="215"/>
      <c r="J343" s="215"/>
      <c r="K343" s="215"/>
      <c r="L343" s="215"/>
      <c r="M343" s="215"/>
      <c r="N343" s="215"/>
      <c r="O343" s="215"/>
      <c r="P343" s="216"/>
      <c r="Q343" s="996"/>
      <c r="R343" s="997"/>
      <c r="S343" s="997"/>
      <c r="T343" s="997"/>
      <c r="U343" s="997"/>
      <c r="V343" s="997"/>
      <c r="W343" s="997"/>
      <c r="X343" s="997"/>
      <c r="Y343" s="997"/>
      <c r="Z343" s="997"/>
      <c r="AA343" s="998"/>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6"/>
      <c r="B344" s="237"/>
      <c r="C344" s="236"/>
      <c r="D344" s="237"/>
      <c r="E344" s="236"/>
      <c r="F344" s="298"/>
      <c r="G344" s="214"/>
      <c r="H344" s="215"/>
      <c r="I344" s="215"/>
      <c r="J344" s="215"/>
      <c r="K344" s="215"/>
      <c r="L344" s="215"/>
      <c r="M344" s="215"/>
      <c r="N344" s="215"/>
      <c r="O344" s="215"/>
      <c r="P344" s="216"/>
      <c r="Q344" s="996"/>
      <c r="R344" s="997"/>
      <c r="S344" s="997"/>
      <c r="T344" s="997"/>
      <c r="U344" s="997"/>
      <c r="V344" s="997"/>
      <c r="W344" s="997"/>
      <c r="X344" s="997"/>
      <c r="Y344" s="997"/>
      <c r="Z344" s="997"/>
      <c r="AA344" s="998"/>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6"/>
      <c r="B345" s="237"/>
      <c r="C345" s="236"/>
      <c r="D345" s="237"/>
      <c r="E345" s="236"/>
      <c r="F345" s="298"/>
      <c r="G345" s="217"/>
      <c r="H345" s="125"/>
      <c r="I345" s="125"/>
      <c r="J345" s="125"/>
      <c r="K345" s="125"/>
      <c r="L345" s="125"/>
      <c r="M345" s="125"/>
      <c r="N345" s="125"/>
      <c r="O345" s="125"/>
      <c r="P345" s="218"/>
      <c r="Q345" s="999"/>
      <c r="R345" s="1000"/>
      <c r="S345" s="1000"/>
      <c r="T345" s="1000"/>
      <c r="U345" s="1000"/>
      <c r="V345" s="1000"/>
      <c r="W345" s="1000"/>
      <c r="X345" s="1000"/>
      <c r="Y345" s="1000"/>
      <c r="Z345" s="1000"/>
      <c r="AA345" s="1001"/>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6"/>
      <c r="B346" s="237"/>
      <c r="C346" s="236"/>
      <c r="D346" s="237"/>
      <c r="E346" s="236"/>
      <c r="F346" s="298"/>
      <c r="G346" s="256" t="s">
        <v>383</v>
      </c>
      <c r="H346" s="130"/>
      <c r="I346" s="130"/>
      <c r="J346" s="130"/>
      <c r="K346" s="130"/>
      <c r="L346" s="130"/>
      <c r="M346" s="130"/>
      <c r="N346" s="130"/>
      <c r="O346" s="130"/>
      <c r="P346" s="131"/>
      <c r="Q346" s="138" t="s">
        <v>483</v>
      </c>
      <c r="R346" s="130"/>
      <c r="S346" s="130"/>
      <c r="T346" s="130"/>
      <c r="U346" s="130"/>
      <c r="V346" s="130"/>
      <c r="W346" s="130"/>
      <c r="X346" s="130"/>
      <c r="Y346" s="130"/>
      <c r="Z346" s="130"/>
      <c r="AA346" s="130"/>
      <c r="AB346" s="257" t="s">
        <v>484</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6"/>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6"/>
      <c r="B348" s="237"/>
      <c r="C348" s="236"/>
      <c r="D348" s="237"/>
      <c r="E348" s="236"/>
      <c r="F348" s="298"/>
      <c r="G348" s="212"/>
      <c r="H348" s="122"/>
      <c r="I348" s="122"/>
      <c r="J348" s="122"/>
      <c r="K348" s="122"/>
      <c r="L348" s="122"/>
      <c r="M348" s="122"/>
      <c r="N348" s="122"/>
      <c r="O348" s="122"/>
      <c r="P348" s="213"/>
      <c r="Q348" s="993"/>
      <c r="R348" s="994"/>
      <c r="S348" s="994"/>
      <c r="T348" s="994"/>
      <c r="U348" s="994"/>
      <c r="V348" s="994"/>
      <c r="W348" s="994"/>
      <c r="X348" s="994"/>
      <c r="Y348" s="994"/>
      <c r="Z348" s="994"/>
      <c r="AA348" s="995"/>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6"/>
      <c r="B349" s="237"/>
      <c r="C349" s="236"/>
      <c r="D349" s="237"/>
      <c r="E349" s="236"/>
      <c r="F349" s="298"/>
      <c r="G349" s="214"/>
      <c r="H349" s="215"/>
      <c r="I349" s="215"/>
      <c r="J349" s="215"/>
      <c r="K349" s="215"/>
      <c r="L349" s="215"/>
      <c r="M349" s="215"/>
      <c r="N349" s="215"/>
      <c r="O349" s="215"/>
      <c r="P349" s="216"/>
      <c r="Q349" s="996"/>
      <c r="R349" s="997"/>
      <c r="S349" s="997"/>
      <c r="T349" s="997"/>
      <c r="U349" s="997"/>
      <c r="V349" s="997"/>
      <c r="W349" s="997"/>
      <c r="X349" s="997"/>
      <c r="Y349" s="997"/>
      <c r="Z349" s="997"/>
      <c r="AA349" s="998"/>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6"/>
      <c r="B350" s="237"/>
      <c r="C350" s="236"/>
      <c r="D350" s="237"/>
      <c r="E350" s="236"/>
      <c r="F350" s="298"/>
      <c r="G350" s="214"/>
      <c r="H350" s="215"/>
      <c r="I350" s="215"/>
      <c r="J350" s="215"/>
      <c r="K350" s="215"/>
      <c r="L350" s="215"/>
      <c r="M350" s="215"/>
      <c r="N350" s="215"/>
      <c r="O350" s="215"/>
      <c r="P350" s="216"/>
      <c r="Q350" s="996"/>
      <c r="R350" s="997"/>
      <c r="S350" s="997"/>
      <c r="T350" s="997"/>
      <c r="U350" s="997"/>
      <c r="V350" s="997"/>
      <c r="W350" s="997"/>
      <c r="X350" s="997"/>
      <c r="Y350" s="997"/>
      <c r="Z350" s="997"/>
      <c r="AA350" s="998"/>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6"/>
      <c r="B351" s="237"/>
      <c r="C351" s="236"/>
      <c r="D351" s="237"/>
      <c r="E351" s="236"/>
      <c r="F351" s="298"/>
      <c r="G351" s="214"/>
      <c r="H351" s="215"/>
      <c r="I351" s="215"/>
      <c r="J351" s="215"/>
      <c r="K351" s="215"/>
      <c r="L351" s="215"/>
      <c r="M351" s="215"/>
      <c r="N351" s="215"/>
      <c r="O351" s="215"/>
      <c r="P351" s="216"/>
      <c r="Q351" s="996"/>
      <c r="R351" s="997"/>
      <c r="S351" s="997"/>
      <c r="T351" s="997"/>
      <c r="U351" s="997"/>
      <c r="V351" s="997"/>
      <c r="W351" s="997"/>
      <c r="X351" s="997"/>
      <c r="Y351" s="997"/>
      <c r="Z351" s="997"/>
      <c r="AA351" s="998"/>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6"/>
      <c r="B352" s="237"/>
      <c r="C352" s="236"/>
      <c r="D352" s="237"/>
      <c r="E352" s="236"/>
      <c r="F352" s="298"/>
      <c r="G352" s="217"/>
      <c r="H352" s="125"/>
      <c r="I352" s="125"/>
      <c r="J352" s="125"/>
      <c r="K352" s="125"/>
      <c r="L352" s="125"/>
      <c r="M352" s="125"/>
      <c r="N352" s="125"/>
      <c r="O352" s="125"/>
      <c r="P352" s="218"/>
      <c r="Q352" s="999"/>
      <c r="R352" s="1000"/>
      <c r="S352" s="1000"/>
      <c r="T352" s="1000"/>
      <c r="U352" s="1000"/>
      <c r="V352" s="1000"/>
      <c r="W352" s="1000"/>
      <c r="X352" s="1000"/>
      <c r="Y352" s="1000"/>
      <c r="Z352" s="1000"/>
      <c r="AA352" s="1001"/>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6"/>
      <c r="B353" s="237"/>
      <c r="C353" s="236"/>
      <c r="D353" s="237"/>
      <c r="E353" s="236"/>
      <c r="F353" s="298"/>
      <c r="G353" s="256" t="s">
        <v>383</v>
      </c>
      <c r="H353" s="130"/>
      <c r="I353" s="130"/>
      <c r="J353" s="130"/>
      <c r="K353" s="130"/>
      <c r="L353" s="130"/>
      <c r="M353" s="130"/>
      <c r="N353" s="130"/>
      <c r="O353" s="130"/>
      <c r="P353" s="131"/>
      <c r="Q353" s="138" t="s">
        <v>483</v>
      </c>
      <c r="R353" s="130"/>
      <c r="S353" s="130"/>
      <c r="T353" s="130"/>
      <c r="U353" s="130"/>
      <c r="V353" s="130"/>
      <c r="W353" s="130"/>
      <c r="X353" s="130"/>
      <c r="Y353" s="130"/>
      <c r="Z353" s="130"/>
      <c r="AA353" s="130"/>
      <c r="AB353" s="257" t="s">
        <v>484</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6"/>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6"/>
      <c r="B355" s="237"/>
      <c r="C355" s="236"/>
      <c r="D355" s="237"/>
      <c r="E355" s="236"/>
      <c r="F355" s="298"/>
      <c r="G355" s="212"/>
      <c r="H355" s="122"/>
      <c r="I355" s="122"/>
      <c r="J355" s="122"/>
      <c r="K355" s="122"/>
      <c r="L355" s="122"/>
      <c r="M355" s="122"/>
      <c r="N355" s="122"/>
      <c r="O355" s="122"/>
      <c r="P355" s="213"/>
      <c r="Q355" s="993"/>
      <c r="R355" s="994"/>
      <c r="S355" s="994"/>
      <c r="T355" s="994"/>
      <c r="U355" s="994"/>
      <c r="V355" s="994"/>
      <c r="W355" s="994"/>
      <c r="X355" s="994"/>
      <c r="Y355" s="994"/>
      <c r="Z355" s="994"/>
      <c r="AA355" s="995"/>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6"/>
      <c r="B356" s="237"/>
      <c r="C356" s="236"/>
      <c r="D356" s="237"/>
      <c r="E356" s="236"/>
      <c r="F356" s="298"/>
      <c r="G356" s="214"/>
      <c r="H356" s="215"/>
      <c r="I356" s="215"/>
      <c r="J356" s="215"/>
      <c r="K356" s="215"/>
      <c r="L356" s="215"/>
      <c r="M356" s="215"/>
      <c r="N356" s="215"/>
      <c r="O356" s="215"/>
      <c r="P356" s="216"/>
      <c r="Q356" s="996"/>
      <c r="R356" s="997"/>
      <c r="S356" s="997"/>
      <c r="T356" s="997"/>
      <c r="U356" s="997"/>
      <c r="V356" s="997"/>
      <c r="W356" s="997"/>
      <c r="X356" s="997"/>
      <c r="Y356" s="997"/>
      <c r="Z356" s="997"/>
      <c r="AA356" s="998"/>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6"/>
      <c r="B357" s="237"/>
      <c r="C357" s="236"/>
      <c r="D357" s="237"/>
      <c r="E357" s="236"/>
      <c r="F357" s="298"/>
      <c r="G357" s="214"/>
      <c r="H357" s="215"/>
      <c r="I357" s="215"/>
      <c r="J357" s="215"/>
      <c r="K357" s="215"/>
      <c r="L357" s="215"/>
      <c r="M357" s="215"/>
      <c r="N357" s="215"/>
      <c r="O357" s="215"/>
      <c r="P357" s="216"/>
      <c r="Q357" s="996"/>
      <c r="R357" s="997"/>
      <c r="S357" s="997"/>
      <c r="T357" s="997"/>
      <c r="U357" s="997"/>
      <c r="V357" s="997"/>
      <c r="W357" s="997"/>
      <c r="X357" s="997"/>
      <c r="Y357" s="997"/>
      <c r="Z357" s="997"/>
      <c r="AA357" s="998"/>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6"/>
      <c r="B358" s="237"/>
      <c r="C358" s="236"/>
      <c r="D358" s="237"/>
      <c r="E358" s="236"/>
      <c r="F358" s="298"/>
      <c r="G358" s="214"/>
      <c r="H358" s="215"/>
      <c r="I358" s="215"/>
      <c r="J358" s="215"/>
      <c r="K358" s="215"/>
      <c r="L358" s="215"/>
      <c r="M358" s="215"/>
      <c r="N358" s="215"/>
      <c r="O358" s="215"/>
      <c r="P358" s="216"/>
      <c r="Q358" s="996"/>
      <c r="R358" s="997"/>
      <c r="S358" s="997"/>
      <c r="T358" s="997"/>
      <c r="U358" s="997"/>
      <c r="V358" s="997"/>
      <c r="W358" s="997"/>
      <c r="X358" s="997"/>
      <c r="Y358" s="997"/>
      <c r="Z358" s="997"/>
      <c r="AA358" s="998"/>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6"/>
      <c r="B359" s="237"/>
      <c r="C359" s="236"/>
      <c r="D359" s="237"/>
      <c r="E359" s="236"/>
      <c r="F359" s="298"/>
      <c r="G359" s="217"/>
      <c r="H359" s="125"/>
      <c r="I359" s="125"/>
      <c r="J359" s="125"/>
      <c r="K359" s="125"/>
      <c r="L359" s="125"/>
      <c r="M359" s="125"/>
      <c r="N359" s="125"/>
      <c r="O359" s="125"/>
      <c r="P359" s="218"/>
      <c r="Q359" s="999"/>
      <c r="R359" s="1000"/>
      <c r="S359" s="1000"/>
      <c r="T359" s="1000"/>
      <c r="U359" s="1000"/>
      <c r="V359" s="1000"/>
      <c r="W359" s="1000"/>
      <c r="X359" s="1000"/>
      <c r="Y359" s="1000"/>
      <c r="Z359" s="1000"/>
      <c r="AA359" s="1001"/>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6"/>
      <c r="B360" s="237"/>
      <c r="C360" s="236"/>
      <c r="D360" s="237"/>
      <c r="E360" s="236"/>
      <c r="F360" s="298"/>
      <c r="G360" s="256" t="s">
        <v>383</v>
      </c>
      <c r="H360" s="130"/>
      <c r="I360" s="130"/>
      <c r="J360" s="130"/>
      <c r="K360" s="130"/>
      <c r="L360" s="130"/>
      <c r="M360" s="130"/>
      <c r="N360" s="130"/>
      <c r="O360" s="130"/>
      <c r="P360" s="131"/>
      <c r="Q360" s="138" t="s">
        <v>483</v>
      </c>
      <c r="R360" s="130"/>
      <c r="S360" s="130"/>
      <c r="T360" s="130"/>
      <c r="U360" s="130"/>
      <c r="V360" s="130"/>
      <c r="W360" s="130"/>
      <c r="X360" s="130"/>
      <c r="Y360" s="130"/>
      <c r="Z360" s="130"/>
      <c r="AA360" s="130"/>
      <c r="AB360" s="257" t="s">
        <v>484</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6"/>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6"/>
      <c r="B362" s="237"/>
      <c r="C362" s="236"/>
      <c r="D362" s="237"/>
      <c r="E362" s="236"/>
      <c r="F362" s="298"/>
      <c r="G362" s="212"/>
      <c r="H362" s="122"/>
      <c r="I362" s="122"/>
      <c r="J362" s="122"/>
      <c r="K362" s="122"/>
      <c r="L362" s="122"/>
      <c r="M362" s="122"/>
      <c r="N362" s="122"/>
      <c r="O362" s="122"/>
      <c r="P362" s="213"/>
      <c r="Q362" s="993"/>
      <c r="R362" s="994"/>
      <c r="S362" s="994"/>
      <c r="T362" s="994"/>
      <c r="U362" s="994"/>
      <c r="V362" s="994"/>
      <c r="W362" s="994"/>
      <c r="X362" s="994"/>
      <c r="Y362" s="994"/>
      <c r="Z362" s="994"/>
      <c r="AA362" s="995"/>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6"/>
      <c r="B363" s="237"/>
      <c r="C363" s="236"/>
      <c r="D363" s="237"/>
      <c r="E363" s="236"/>
      <c r="F363" s="298"/>
      <c r="G363" s="214"/>
      <c r="H363" s="215"/>
      <c r="I363" s="215"/>
      <c r="J363" s="215"/>
      <c r="K363" s="215"/>
      <c r="L363" s="215"/>
      <c r="M363" s="215"/>
      <c r="N363" s="215"/>
      <c r="O363" s="215"/>
      <c r="P363" s="216"/>
      <c r="Q363" s="996"/>
      <c r="R363" s="997"/>
      <c r="S363" s="997"/>
      <c r="T363" s="997"/>
      <c r="U363" s="997"/>
      <c r="V363" s="997"/>
      <c r="W363" s="997"/>
      <c r="X363" s="997"/>
      <c r="Y363" s="997"/>
      <c r="Z363" s="997"/>
      <c r="AA363" s="998"/>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6"/>
      <c r="B364" s="237"/>
      <c r="C364" s="236"/>
      <c r="D364" s="237"/>
      <c r="E364" s="236"/>
      <c r="F364" s="298"/>
      <c r="G364" s="214"/>
      <c r="H364" s="215"/>
      <c r="I364" s="215"/>
      <c r="J364" s="215"/>
      <c r="K364" s="215"/>
      <c r="L364" s="215"/>
      <c r="M364" s="215"/>
      <c r="N364" s="215"/>
      <c r="O364" s="215"/>
      <c r="P364" s="216"/>
      <c r="Q364" s="996"/>
      <c r="R364" s="997"/>
      <c r="S364" s="997"/>
      <c r="T364" s="997"/>
      <c r="U364" s="997"/>
      <c r="V364" s="997"/>
      <c r="W364" s="997"/>
      <c r="X364" s="997"/>
      <c r="Y364" s="997"/>
      <c r="Z364" s="997"/>
      <c r="AA364" s="998"/>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6"/>
      <c r="B365" s="237"/>
      <c r="C365" s="236"/>
      <c r="D365" s="237"/>
      <c r="E365" s="236"/>
      <c r="F365" s="298"/>
      <c r="G365" s="214"/>
      <c r="H365" s="215"/>
      <c r="I365" s="215"/>
      <c r="J365" s="215"/>
      <c r="K365" s="215"/>
      <c r="L365" s="215"/>
      <c r="M365" s="215"/>
      <c r="N365" s="215"/>
      <c r="O365" s="215"/>
      <c r="P365" s="216"/>
      <c r="Q365" s="996"/>
      <c r="R365" s="997"/>
      <c r="S365" s="997"/>
      <c r="T365" s="997"/>
      <c r="U365" s="997"/>
      <c r="V365" s="997"/>
      <c r="W365" s="997"/>
      <c r="X365" s="997"/>
      <c r="Y365" s="997"/>
      <c r="Z365" s="997"/>
      <c r="AA365" s="998"/>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6"/>
      <c r="B366" s="237"/>
      <c r="C366" s="236"/>
      <c r="D366" s="237"/>
      <c r="E366" s="299"/>
      <c r="F366" s="300"/>
      <c r="G366" s="217"/>
      <c r="H366" s="125"/>
      <c r="I366" s="125"/>
      <c r="J366" s="125"/>
      <c r="K366" s="125"/>
      <c r="L366" s="125"/>
      <c r="M366" s="125"/>
      <c r="N366" s="125"/>
      <c r="O366" s="125"/>
      <c r="P366" s="218"/>
      <c r="Q366" s="999"/>
      <c r="R366" s="1000"/>
      <c r="S366" s="1000"/>
      <c r="T366" s="1000"/>
      <c r="U366" s="1000"/>
      <c r="V366" s="1000"/>
      <c r="W366" s="1000"/>
      <c r="X366" s="1000"/>
      <c r="Y366" s="1000"/>
      <c r="Z366" s="1000"/>
      <c r="AA366" s="1001"/>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6"/>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6"/>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6"/>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6"/>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6"/>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6"/>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6"/>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6"/>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6"/>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6"/>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6"/>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6"/>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6"/>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6"/>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6"/>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6"/>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6"/>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6"/>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6"/>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6"/>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6"/>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6"/>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6"/>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6"/>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6"/>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6"/>
      <c r="B392" s="237"/>
      <c r="C392" s="236"/>
      <c r="D392" s="237"/>
      <c r="E392" s="236"/>
      <c r="F392" s="298"/>
      <c r="G392" s="256" t="s">
        <v>383</v>
      </c>
      <c r="H392" s="130"/>
      <c r="I392" s="130"/>
      <c r="J392" s="130"/>
      <c r="K392" s="130"/>
      <c r="L392" s="130"/>
      <c r="M392" s="130"/>
      <c r="N392" s="130"/>
      <c r="O392" s="130"/>
      <c r="P392" s="131"/>
      <c r="Q392" s="138" t="s">
        <v>483</v>
      </c>
      <c r="R392" s="130"/>
      <c r="S392" s="130"/>
      <c r="T392" s="130"/>
      <c r="U392" s="130"/>
      <c r="V392" s="130"/>
      <c r="W392" s="130"/>
      <c r="X392" s="130"/>
      <c r="Y392" s="130"/>
      <c r="Z392" s="130"/>
      <c r="AA392" s="130"/>
      <c r="AB392" s="257" t="s">
        <v>484</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1006"/>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6"/>
      <c r="B394" s="237"/>
      <c r="C394" s="236"/>
      <c r="D394" s="237"/>
      <c r="E394" s="236"/>
      <c r="F394" s="298"/>
      <c r="G394" s="212"/>
      <c r="H394" s="122"/>
      <c r="I394" s="122"/>
      <c r="J394" s="122"/>
      <c r="K394" s="122"/>
      <c r="L394" s="122"/>
      <c r="M394" s="122"/>
      <c r="N394" s="122"/>
      <c r="O394" s="122"/>
      <c r="P394" s="213"/>
      <c r="Q394" s="993"/>
      <c r="R394" s="994"/>
      <c r="S394" s="994"/>
      <c r="T394" s="994"/>
      <c r="U394" s="994"/>
      <c r="V394" s="994"/>
      <c r="W394" s="994"/>
      <c r="X394" s="994"/>
      <c r="Y394" s="994"/>
      <c r="Z394" s="994"/>
      <c r="AA394" s="995"/>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6"/>
      <c r="B395" s="237"/>
      <c r="C395" s="236"/>
      <c r="D395" s="237"/>
      <c r="E395" s="236"/>
      <c r="F395" s="298"/>
      <c r="G395" s="214"/>
      <c r="H395" s="215"/>
      <c r="I395" s="215"/>
      <c r="J395" s="215"/>
      <c r="K395" s="215"/>
      <c r="L395" s="215"/>
      <c r="M395" s="215"/>
      <c r="N395" s="215"/>
      <c r="O395" s="215"/>
      <c r="P395" s="216"/>
      <c r="Q395" s="996"/>
      <c r="R395" s="997"/>
      <c r="S395" s="997"/>
      <c r="T395" s="997"/>
      <c r="U395" s="997"/>
      <c r="V395" s="997"/>
      <c r="W395" s="997"/>
      <c r="X395" s="997"/>
      <c r="Y395" s="997"/>
      <c r="Z395" s="997"/>
      <c r="AA395" s="998"/>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6"/>
      <c r="B396" s="237"/>
      <c r="C396" s="236"/>
      <c r="D396" s="237"/>
      <c r="E396" s="236"/>
      <c r="F396" s="298"/>
      <c r="G396" s="214"/>
      <c r="H396" s="215"/>
      <c r="I396" s="215"/>
      <c r="J396" s="215"/>
      <c r="K396" s="215"/>
      <c r="L396" s="215"/>
      <c r="M396" s="215"/>
      <c r="N396" s="215"/>
      <c r="O396" s="215"/>
      <c r="P396" s="216"/>
      <c r="Q396" s="996"/>
      <c r="R396" s="997"/>
      <c r="S396" s="997"/>
      <c r="T396" s="997"/>
      <c r="U396" s="997"/>
      <c r="V396" s="997"/>
      <c r="W396" s="997"/>
      <c r="X396" s="997"/>
      <c r="Y396" s="997"/>
      <c r="Z396" s="997"/>
      <c r="AA396" s="998"/>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6"/>
      <c r="B397" s="237"/>
      <c r="C397" s="236"/>
      <c r="D397" s="237"/>
      <c r="E397" s="236"/>
      <c r="F397" s="298"/>
      <c r="G397" s="214"/>
      <c r="H397" s="215"/>
      <c r="I397" s="215"/>
      <c r="J397" s="215"/>
      <c r="K397" s="215"/>
      <c r="L397" s="215"/>
      <c r="M397" s="215"/>
      <c r="N397" s="215"/>
      <c r="O397" s="215"/>
      <c r="P397" s="216"/>
      <c r="Q397" s="996"/>
      <c r="R397" s="997"/>
      <c r="S397" s="997"/>
      <c r="T397" s="997"/>
      <c r="U397" s="997"/>
      <c r="V397" s="997"/>
      <c r="W397" s="997"/>
      <c r="X397" s="997"/>
      <c r="Y397" s="997"/>
      <c r="Z397" s="997"/>
      <c r="AA397" s="998"/>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6"/>
      <c r="B398" s="237"/>
      <c r="C398" s="236"/>
      <c r="D398" s="237"/>
      <c r="E398" s="236"/>
      <c r="F398" s="298"/>
      <c r="G398" s="217"/>
      <c r="H398" s="125"/>
      <c r="I398" s="125"/>
      <c r="J398" s="125"/>
      <c r="K398" s="125"/>
      <c r="L398" s="125"/>
      <c r="M398" s="125"/>
      <c r="N398" s="125"/>
      <c r="O398" s="125"/>
      <c r="P398" s="218"/>
      <c r="Q398" s="999"/>
      <c r="R398" s="1000"/>
      <c r="S398" s="1000"/>
      <c r="T398" s="1000"/>
      <c r="U398" s="1000"/>
      <c r="V398" s="1000"/>
      <c r="W398" s="1000"/>
      <c r="X398" s="1000"/>
      <c r="Y398" s="1000"/>
      <c r="Z398" s="1000"/>
      <c r="AA398" s="1001"/>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6"/>
      <c r="B399" s="237"/>
      <c r="C399" s="236"/>
      <c r="D399" s="237"/>
      <c r="E399" s="236"/>
      <c r="F399" s="298"/>
      <c r="G399" s="256" t="s">
        <v>383</v>
      </c>
      <c r="H399" s="130"/>
      <c r="I399" s="130"/>
      <c r="J399" s="130"/>
      <c r="K399" s="130"/>
      <c r="L399" s="130"/>
      <c r="M399" s="130"/>
      <c r="N399" s="130"/>
      <c r="O399" s="130"/>
      <c r="P399" s="131"/>
      <c r="Q399" s="138" t="s">
        <v>483</v>
      </c>
      <c r="R399" s="130"/>
      <c r="S399" s="130"/>
      <c r="T399" s="130"/>
      <c r="U399" s="130"/>
      <c r="V399" s="130"/>
      <c r="W399" s="130"/>
      <c r="X399" s="130"/>
      <c r="Y399" s="130"/>
      <c r="Z399" s="130"/>
      <c r="AA399" s="130"/>
      <c r="AB399" s="257" t="s">
        <v>484</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6"/>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6"/>
      <c r="B401" s="237"/>
      <c r="C401" s="236"/>
      <c r="D401" s="237"/>
      <c r="E401" s="236"/>
      <c r="F401" s="298"/>
      <c r="G401" s="212"/>
      <c r="H401" s="122"/>
      <c r="I401" s="122"/>
      <c r="J401" s="122"/>
      <c r="K401" s="122"/>
      <c r="L401" s="122"/>
      <c r="M401" s="122"/>
      <c r="N401" s="122"/>
      <c r="O401" s="122"/>
      <c r="P401" s="213"/>
      <c r="Q401" s="993"/>
      <c r="R401" s="994"/>
      <c r="S401" s="994"/>
      <c r="T401" s="994"/>
      <c r="U401" s="994"/>
      <c r="V401" s="994"/>
      <c r="W401" s="994"/>
      <c r="X401" s="994"/>
      <c r="Y401" s="994"/>
      <c r="Z401" s="994"/>
      <c r="AA401" s="995"/>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6"/>
      <c r="B402" s="237"/>
      <c r="C402" s="236"/>
      <c r="D402" s="237"/>
      <c r="E402" s="236"/>
      <c r="F402" s="298"/>
      <c r="G402" s="214"/>
      <c r="H402" s="215"/>
      <c r="I402" s="215"/>
      <c r="J402" s="215"/>
      <c r="K402" s="215"/>
      <c r="L402" s="215"/>
      <c r="M402" s="215"/>
      <c r="N402" s="215"/>
      <c r="O402" s="215"/>
      <c r="P402" s="216"/>
      <c r="Q402" s="996"/>
      <c r="R402" s="997"/>
      <c r="S402" s="997"/>
      <c r="T402" s="997"/>
      <c r="U402" s="997"/>
      <c r="V402" s="997"/>
      <c r="W402" s="997"/>
      <c r="X402" s="997"/>
      <c r="Y402" s="997"/>
      <c r="Z402" s="997"/>
      <c r="AA402" s="998"/>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6"/>
      <c r="B403" s="237"/>
      <c r="C403" s="236"/>
      <c r="D403" s="237"/>
      <c r="E403" s="236"/>
      <c r="F403" s="298"/>
      <c r="G403" s="214"/>
      <c r="H403" s="215"/>
      <c r="I403" s="215"/>
      <c r="J403" s="215"/>
      <c r="K403" s="215"/>
      <c r="L403" s="215"/>
      <c r="M403" s="215"/>
      <c r="N403" s="215"/>
      <c r="O403" s="215"/>
      <c r="P403" s="216"/>
      <c r="Q403" s="996"/>
      <c r="R403" s="997"/>
      <c r="S403" s="997"/>
      <c r="T403" s="997"/>
      <c r="U403" s="997"/>
      <c r="V403" s="997"/>
      <c r="W403" s="997"/>
      <c r="X403" s="997"/>
      <c r="Y403" s="997"/>
      <c r="Z403" s="997"/>
      <c r="AA403" s="998"/>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6"/>
      <c r="B404" s="237"/>
      <c r="C404" s="236"/>
      <c r="D404" s="237"/>
      <c r="E404" s="236"/>
      <c r="F404" s="298"/>
      <c r="G404" s="214"/>
      <c r="H404" s="215"/>
      <c r="I404" s="215"/>
      <c r="J404" s="215"/>
      <c r="K404" s="215"/>
      <c r="L404" s="215"/>
      <c r="M404" s="215"/>
      <c r="N404" s="215"/>
      <c r="O404" s="215"/>
      <c r="P404" s="216"/>
      <c r="Q404" s="996"/>
      <c r="R404" s="997"/>
      <c r="S404" s="997"/>
      <c r="T404" s="997"/>
      <c r="U404" s="997"/>
      <c r="V404" s="997"/>
      <c r="W404" s="997"/>
      <c r="X404" s="997"/>
      <c r="Y404" s="997"/>
      <c r="Z404" s="997"/>
      <c r="AA404" s="998"/>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6"/>
      <c r="B405" s="237"/>
      <c r="C405" s="236"/>
      <c r="D405" s="237"/>
      <c r="E405" s="236"/>
      <c r="F405" s="298"/>
      <c r="G405" s="217"/>
      <c r="H405" s="125"/>
      <c r="I405" s="125"/>
      <c r="J405" s="125"/>
      <c r="K405" s="125"/>
      <c r="L405" s="125"/>
      <c r="M405" s="125"/>
      <c r="N405" s="125"/>
      <c r="O405" s="125"/>
      <c r="P405" s="218"/>
      <c r="Q405" s="999"/>
      <c r="R405" s="1000"/>
      <c r="S405" s="1000"/>
      <c r="T405" s="1000"/>
      <c r="U405" s="1000"/>
      <c r="V405" s="1000"/>
      <c r="W405" s="1000"/>
      <c r="X405" s="1000"/>
      <c r="Y405" s="1000"/>
      <c r="Z405" s="1000"/>
      <c r="AA405" s="1001"/>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6"/>
      <c r="B406" s="237"/>
      <c r="C406" s="236"/>
      <c r="D406" s="237"/>
      <c r="E406" s="236"/>
      <c r="F406" s="298"/>
      <c r="G406" s="256" t="s">
        <v>383</v>
      </c>
      <c r="H406" s="130"/>
      <c r="I406" s="130"/>
      <c r="J406" s="130"/>
      <c r="K406" s="130"/>
      <c r="L406" s="130"/>
      <c r="M406" s="130"/>
      <c r="N406" s="130"/>
      <c r="O406" s="130"/>
      <c r="P406" s="131"/>
      <c r="Q406" s="138" t="s">
        <v>483</v>
      </c>
      <c r="R406" s="130"/>
      <c r="S406" s="130"/>
      <c r="T406" s="130"/>
      <c r="U406" s="130"/>
      <c r="V406" s="130"/>
      <c r="W406" s="130"/>
      <c r="X406" s="130"/>
      <c r="Y406" s="130"/>
      <c r="Z406" s="130"/>
      <c r="AA406" s="130"/>
      <c r="AB406" s="257" t="s">
        <v>484</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6"/>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6"/>
      <c r="B408" s="237"/>
      <c r="C408" s="236"/>
      <c r="D408" s="237"/>
      <c r="E408" s="236"/>
      <c r="F408" s="298"/>
      <c r="G408" s="212"/>
      <c r="H408" s="122"/>
      <c r="I408" s="122"/>
      <c r="J408" s="122"/>
      <c r="K408" s="122"/>
      <c r="L408" s="122"/>
      <c r="M408" s="122"/>
      <c r="N408" s="122"/>
      <c r="O408" s="122"/>
      <c r="P408" s="213"/>
      <c r="Q408" s="993"/>
      <c r="R408" s="994"/>
      <c r="S408" s="994"/>
      <c r="T408" s="994"/>
      <c r="U408" s="994"/>
      <c r="V408" s="994"/>
      <c r="W408" s="994"/>
      <c r="X408" s="994"/>
      <c r="Y408" s="994"/>
      <c r="Z408" s="994"/>
      <c r="AA408" s="995"/>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6"/>
      <c r="B409" s="237"/>
      <c r="C409" s="236"/>
      <c r="D409" s="237"/>
      <c r="E409" s="236"/>
      <c r="F409" s="298"/>
      <c r="G409" s="214"/>
      <c r="H409" s="215"/>
      <c r="I409" s="215"/>
      <c r="J409" s="215"/>
      <c r="K409" s="215"/>
      <c r="L409" s="215"/>
      <c r="M409" s="215"/>
      <c r="N409" s="215"/>
      <c r="O409" s="215"/>
      <c r="P409" s="216"/>
      <c r="Q409" s="996"/>
      <c r="R409" s="997"/>
      <c r="S409" s="997"/>
      <c r="T409" s="997"/>
      <c r="U409" s="997"/>
      <c r="V409" s="997"/>
      <c r="W409" s="997"/>
      <c r="X409" s="997"/>
      <c r="Y409" s="997"/>
      <c r="Z409" s="997"/>
      <c r="AA409" s="998"/>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6"/>
      <c r="B410" s="237"/>
      <c r="C410" s="236"/>
      <c r="D410" s="237"/>
      <c r="E410" s="236"/>
      <c r="F410" s="298"/>
      <c r="G410" s="214"/>
      <c r="H410" s="215"/>
      <c r="I410" s="215"/>
      <c r="J410" s="215"/>
      <c r="K410" s="215"/>
      <c r="L410" s="215"/>
      <c r="M410" s="215"/>
      <c r="N410" s="215"/>
      <c r="O410" s="215"/>
      <c r="P410" s="216"/>
      <c r="Q410" s="996"/>
      <c r="R410" s="997"/>
      <c r="S410" s="997"/>
      <c r="T410" s="997"/>
      <c r="U410" s="997"/>
      <c r="V410" s="997"/>
      <c r="W410" s="997"/>
      <c r="X410" s="997"/>
      <c r="Y410" s="997"/>
      <c r="Z410" s="997"/>
      <c r="AA410" s="998"/>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6"/>
      <c r="B411" s="237"/>
      <c r="C411" s="236"/>
      <c r="D411" s="237"/>
      <c r="E411" s="236"/>
      <c r="F411" s="298"/>
      <c r="G411" s="214"/>
      <c r="H411" s="215"/>
      <c r="I411" s="215"/>
      <c r="J411" s="215"/>
      <c r="K411" s="215"/>
      <c r="L411" s="215"/>
      <c r="M411" s="215"/>
      <c r="N411" s="215"/>
      <c r="O411" s="215"/>
      <c r="P411" s="216"/>
      <c r="Q411" s="996"/>
      <c r="R411" s="997"/>
      <c r="S411" s="997"/>
      <c r="T411" s="997"/>
      <c r="U411" s="997"/>
      <c r="V411" s="997"/>
      <c r="W411" s="997"/>
      <c r="X411" s="997"/>
      <c r="Y411" s="997"/>
      <c r="Z411" s="997"/>
      <c r="AA411" s="998"/>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6"/>
      <c r="B412" s="237"/>
      <c r="C412" s="236"/>
      <c r="D412" s="237"/>
      <c r="E412" s="236"/>
      <c r="F412" s="298"/>
      <c r="G412" s="217"/>
      <c r="H412" s="125"/>
      <c r="I412" s="125"/>
      <c r="J412" s="125"/>
      <c r="K412" s="125"/>
      <c r="L412" s="125"/>
      <c r="M412" s="125"/>
      <c r="N412" s="125"/>
      <c r="O412" s="125"/>
      <c r="P412" s="218"/>
      <c r="Q412" s="999"/>
      <c r="R412" s="1000"/>
      <c r="S412" s="1000"/>
      <c r="T412" s="1000"/>
      <c r="U412" s="1000"/>
      <c r="V412" s="1000"/>
      <c r="W412" s="1000"/>
      <c r="X412" s="1000"/>
      <c r="Y412" s="1000"/>
      <c r="Z412" s="1000"/>
      <c r="AA412" s="1001"/>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6"/>
      <c r="B413" s="237"/>
      <c r="C413" s="236"/>
      <c r="D413" s="237"/>
      <c r="E413" s="236"/>
      <c r="F413" s="298"/>
      <c r="G413" s="256" t="s">
        <v>383</v>
      </c>
      <c r="H413" s="130"/>
      <c r="I413" s="130"/>
      <c r="J413" s="130"/>
      <c r="K413" s="130"/>
      <c r="L413" s="130"/>
      <c r="M413" s="130"/>
      <c r="N413" s="130"/>
      <c r="O413" s="130"/>
      <c r="P413" s="131"/>
      <c r="Q413" s="138" t="s">
        <v>483</v>
      </c>
      <c r="R413" s="130"/>
      <c r="S413" s="130"/>
      <c r="T413" s="130"/>
      <c r="U413" s="130"/>
      <c r="V413" s="130"/>
      <c r="W413" s="130"/>
      <c r="X413" s="130"/>
      <c r="Y413" s="130"/>
      <c r="Z413" s="130"/>
      <c r="AA413" s="130"/>
      <c r="AB413" s="257" t="s">
        <v>484</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6"/>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6"/>
      <c r="B415" s="237"/>
      <c r="C415" s="236"/>
      <c r="D415" s="237"/>
      <c r="E415" s="236"/>
      <c r="F415" s="298"/>
      <c r="G415" s="212"/>
      <c r="H415" s="122"/>
      <c r="I415" s="122"/>
      <c r="J415" s="122"/>
      <c r="K415" s="122"/>
      <c r="L415" s="122"/>
      <c r="M415" s="122"/>
      <c r="N415" s="122"/>
      <c r="O415" s="122"/>
      <c r="P415" s="213"/>
      <c r="Q415" s="993"/>
      <c r="R415" s="994"/>
      <c r="S415" s="994"/>
      <c r="T415" s="994"/>
      <c r="U415" s="994"/>
      <c r="V415" s="994"/>
      <c r="W415" s="994"/>
      <c r="X415" s="994"/>
      <c r="Y415" s="994"/>
      <c r="Z415" s="994"/>
      <c r="AA415" s="995"/>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6"/>
      <c r="B416" s="237"/>
      <c r="C416" s="236"/>
      <c r="D416" s="237"/>
      <c r="E416" s="236"/>
      <c r="F416" s="298"/>
      <c r="G416" s="214"/>
      <c r="H416" s="215"/>
      <c r="I416" s="215"/>
      <c r="J416" s="215"/>
      <c r="K416" s="215"/>
      <c r="L416" s="215"/>
      <c r="M416" s="215"/>
      <c r="N416" s="215"/>
      <c r="O416" s="215"/>
      <c r="P416" s="216"/>
      <c r="Q416" s="996"/>
      <c r="R416" s="997"/>
      <c r="S416" s="997"/>
      <c r="T416" s="997"/>
      <c r="U416" s="997"/>
      <c r="V416" s="997"/>
      <c r="W416" s="997"/>
      <c r="X416" s="997"/>
      <c r="Y416" s="997"/>
      <c r="Z416" s="997"/>
      <c r="AA416" s="998"/>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6"/>
      <c r="B417" s="237"/>
      <c r="C417" s="236"/>
      <c r="D417" s="237"/>
      <c r="E417" s="236"/>
      <c r="F417" s="298"/>
      <c r="G417" s="214"/>
      <c r="H417" s="215"/>
      <c r="I417" s="215"/>
      <c r="J417" s="215"/>
      <c r="K417" s="215"/>
      <c r="L417" s="215"/>
      <c r="M417" s="215"/>
      <c r="N417" s="215"/>
      <c r="O417" s="215"/>
      <c r="P417" s="216"/>
      <c r="Q417" s="996"/>
      <c r="R417" s="997"/>
      <c r="S417" s="997"/>
      <c r="T417" s="997"/>
      <c r="U417" s="997"/>
      <c r="V417" s="997"/>
      <c r="W417" s="997"/>
      <c r="X417" s="997"/>
      <c r="Y417" s="997"/>
      <c r="Z417" s="997"/>
      <c r="AA417" s="998"/>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6"/>
      <c r="B418" s="237"/>
      <c r="C418" s="236"/>
      <c r="D418" s="237"/>
      <c r="E418" s="236"/>
      <c r="F418" s="298"/>
      <c r="G418" s="214"/>
      <c r="H418" s="215"/>
      <c r="I418" s="215"/>
      <c r="J418" s="215"/>
      <c r="K418" s="215"/>
      <c r="L418" s="215"/>
      <c r="M418" s="215"/>
      <c r="N418" s="215"/>
      <c r="O418" s="215"/>
      <c r="P418" s="216"/>
      <c r="Q418" s="996"/>
      <c r="R418" s="997"/>
      <c r="S418" s="997"/>
      <c r="T418" s="997"/>
      <c r="U418" s="997"/>
      <c r="V418" s="997"/>
      <c r="W418" s="997"/>
      <c r="X418" s="997"/>
      <c r="Y418" s="997"/>
      <c r="Z418" s="997"/>
      <c r="AA418" s="998"/>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6"/>
      <c r="B419" s="237"/>
      <c r="C419" s="236"/>
      <c r="D419" s="237"/>
      <c r="E419" s="236"/>
      <c r="F419" s="298"/>
      <c r="G419" s="217"/>
      <c r="H419" s="125"/>
      <c r="I419" s="125"/>
      <c r="J419" s="125"/>
      <c r="K419" s="125"/>
      <c r="L419" s="125"/>
      <c r="M419" s="125"/>
      <c r="N419" s="125"/>
      <c r="O419" s="125"/>
      <c r="P419" s="218"/>
      <c r="Q419" s="999"/>
      <c r="R419" s="1000"/>
      <c r="S419" s="1000"/>
      <c r="T419" s="1000"/>
      <c r="U419" s="1000"/>
      <c r="V419" s="1000"/>
      <c r="W419" s="1000"/>
      <c r="X419" s="1000"/>
      <c r="Y419" s="1000"/>
      <c r="Z419" s="1000"/>
      <c r="AA419" s="1001"/>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6"/>
      <c r="B420" s="237"/>
      <c r="C420" s="236"/>
      <c r="D420" s="237"/>
      <c r="E420" s="236"/>
      <c r="F420" s="298"/>
      <c r="G420" s="256" t="s">
        <v>383</v>
      </c>
      <c r="H420" s="130"/>
      <c r="I420" s="130"/>
      <c r="J420" s="130"/>
      <c r="K420" s="130"/>
      <c r="L420" s="130"/>
      <c r="M420" s="130"/>
      <c r="N420" s="130"/>
      <c r="O420" s="130"/>
      <c r="P420" s="131"/>
      <c r="Q420" s="138" t="s">
        <v>483</v>
      </c>
      <c r="R420" s="130"/>
      <c r="S420" s="130"/>
      <c r="T420" s="130"/>
      <c r="U420" s="130"/>
      <c r="V420" s="130"/>
      <c r="W420" s="130"/>
      <c r="X420" s="130"/>
      <c r="Y420" s="130"/>
      <c r="Z420" s="130"/>
      <c r="AA420" s="130"/>
      <c r="AB420" s="257" t="s">
        <v>484</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6"/>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6"/>
      <c r="B422" s="237"/>
      <c r="C422" s="236"/>
      <c r="D422" s="237"/>
      <c r="E422" s="236"/>
      <c r="F422" s="298"/>
      <c r="G422" s="212"/>
      <c r="H422" s="122"/>
      <c r="I422" s="122"/>
      <c r="J422" s="122"/>
      <c r="K422" s="122"/>
      <c r="L422" s="122"/>
      <c r="M422" s="122"/>
      <c r="N422" s="122"/>
      <c r="O422" s="122"/>
      <c r="P422" s="213"/>
      <c r="Q422" s="993"/>
      <c r="R422" s="994"/>
      <c r="S422" s="994"/>
      <c r="T422" s="994"/>
      <c r="U422" s="994"/>
      <c r="V422" s="994"/>
      <c r="W422" s="994"/>
      <c r="X422" s="994"/>
      <c r="Y422" s="994"/>
      <c r="Z422" s="994"/>
      <c r="AA422" s="995"/>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6"/>
      <c r="B423" s="237"/>
      <c r="C423" s="236"/>
      <c r="D423" s="237"/>
      <c r="E423" s="236"/>
      <c r="F423" s="298"/>
      <c r="G423" s="214"/>
      <c r="H423" s="215"/>
      <c r="I423" s="215"/>
      <c r="J423" s="215"/>
      <c r="K423" s="215"/>
      <c r="L423" s="215"/>
      <c r="M423" s="215"/>
      <c r="N423" s="215"/>
      <c r="O423" s="215"/>
      <c r="P423" s="216"/>
      <c r="Q423" s="996"/>
      <c r="R423" s="997"/>
      <c r="S423" s="997"/>
      <c r="T423" s="997"/>
      <c r="U423" s="997"/>
      <c r="V423" s="997"/>
      <c r="W423" s="997"/>
      <c r="X423" s="997"/>
      <c r="Y423" s="997"/>
      <c r="Z423" s="997"/>
      <c r="AA423" s="998"/>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6"/>
      <c r="B424" s="237"/>
      <c r="C424" s="236"/>
      <c r="D424" s="237"/>
      <c r="E424" s="236"/>
      <c r="F424" s="298"/>
      <c r="G424" s="214"/>
      <c r="H424" s="215"/>
      <c r="I424" s="215"/>
      <c r="J424" s="215"/>
      <c r="K424" s="215"/>
      <c r="L424" s="215"/>
      <c r="M424" s="215"/>
      <c r="N424" s="215"/>
      <c r="O424" s="215"/>
      <c r="P424" s="216"/>
      <c r="Q424" s="996"/>
      <c r="R424" s="997"/>
      <c r="S424" s="997"/>
      <c r="T424" s="997"/>
      <c r="U424" s="997"/>
      <c r="V424" s="997"/>
      <c r="W424" s="997"/>
      <c r="X424" s="997"/>
      <c r="Y424" s="997"/>
      <c r="Z424" s="997"/>
      <c r="AA424" s="998"/>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6"/>
      <c r="B425" s="237"/>
      <c r="C425" s="236"/>
      <c r="D425" s="237"/>
      <c r="E425" s="236"/>
      <c r="F425" s="298"/>
      <c r="G425" s="214"/>
      <c r="H425" s="215"/>
      <c r="I425" s="215"/>
      <c r="J425" s="215"/>
      <c r="K425" s="215"/>
      <c r="L425" s="215"/>
      <c r="M425" s="215"/>
      <c r="N425" s="215"/>
      <c r="O425" s="215"/>
      <c r="P425" s="216"/>
      <c r="Q425" s="996"/>
      <c r="R425" s="997"/>
      <c r="S425" s="997"/>
      <c r="T425" s="997"/>
      <c r="U425" s="997"/>
      <c r="V425" s="997"/>
      <c r="W425" s="997"/>
      <c r="X425" s="997"/>
      <c r="Y425" s="997"/>
      <c r="Z425" s="997"/>
      <c r="AA425" s="998"/>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6"/>
      <c r="B426" s="237"/>
      <c r="C426" s="236"/>
      <c r="D426" s="237"/>
      <c r="E426" s="299"/>
      <c r="F426" s="300"/>
      <c r="G426" s="217"/>
      <c r="H426" s="125"/>
      <c r="I426" s="125"/>
      <c r="J426" s="125"/>
      <c r="K426" s="125"/>
      <c r="L426" s="125"/>
      <c r="M426" s="125"/>
      <c r="N426" s="125"/>
      <c r="O426" s="125"/>
      <c r="P426" s="218"/>
      <c r="Q426" s="999"/>
      <c r="R426" s="1000"/>
      <c r="S426" s="1000"/>
      <c r="T426" s="1000"/>
      <c r="U426" s="1000"/>
      <c r="V426" s="1000"/>
      <c r="W426" s="1000"/>
      <c r="X426" s="1000"/>
      <c r="Y426" s="1000"/>
      <c r="Z426" s="1000"/>
      <c r="AA426" s="1001"/>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customHeight="1" x14ac:dyDescent="0.15">
      <c r="A427" s="1006"/>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customHeight="1" x14ac:dyDescent="0.15">
      <c r="A428" s="1006"/>
      <c r="B428" s="237"/>
      <c r="C428" s="236"/>
      <c r="D428" s="237"/>
      <c r="E428" s="121" t="s">
        <v>638</v>
      </c>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customHeight="1" x14ac:dyDescent="0.15">
      <c r="A429" s="1006"/>
      <c r="B429" s="237"/>
      <c r="C429" s="299"/>
      <c r="D429" s="1004"/>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6"/>
      <c r="B430" s="237"/>
      <c r="C430" s="234" t="s">
        <v>370</v>
      </c>
      <c r="D430" s="235"/>
      <c r="E430" s="223" t="s">
        <v>390</v>
      </c>
      <c r="F430" s="224"/>
      <c r="G430" s="225" t="s">
        <v>386</v>
      </c>
      <c r="H430" s="119"/>
      <c r="I430" s="119"/>
      <c r="J430" s="226" t="s">
        <v>613</v>
      </c>
      <c r="K430" s="227"/>
      <c r="L430" s="227"/>
      <c r="M430" s="227"/>
      <c r="N430" s="227"/>
      <c r="O430" s="227"/>
      <c r="P430" s="227"/>
      <c r="Q430" s="227"/>
      <c r="R430" s="227"/>
      <c r="S430" s="227"/>
      <c r="T430" s="228"/>
      <c r="U430" s="229" t="s">
        <v>658</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6"/>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472</v>
      </c>
      <c r="AN431" s="143"/>
      <c r="AO431" s="143"/>
      <c r="AP431" s="138"/>
      <c r="AQ431" s="138" t="s">
        <v>356</v>
      </c>
      <c r="AR431" s="130"/>
      <c r="AS431" s="130"/>
      <c r="AT431" s="131"/>
      <c r="AU431" s="197" t="s">
        <v>254</v>
      </c>
      <c r="AV431" s="197"/>
      <c r="AW431" s="197"/>
      <c r="AX431" s="198"/>
    </row>
    <row r="432" spans="1:50" ht="18.75" customHeight="1" x14ac:dyDescent="0.15">
      <c r="A432" s="1006"/>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614</v>
      </c>
      <c r="AF432" s="199"/>
      <c r="AG432" s="133" t="s">
        <v>357</v>
      </c>
      <c r="AH432" s="134"/>
      <c r="AI432" s="144"/>
      <c r="AJ432" s="144"/>
      <c r="AK432" s="144"/>
      <c r="AL432" s="139"/>
      <c r="AM432" s="144"/>
      <c r="AN432" s="144"/>
      <c r="AO432" s="144"/>
      <c r="AP432" s="139"/>
      <c r="AQ432" s="210" t="s">
        <v>621</v>
      </c>
      <c r="AR432" s="199"/>
      <c r="AS432" s="133" t="s">
        <v>357</v>
      </c>
      <c r="AT432" s="134"/>
      <c r="AU432" s="199" t="s">
        <v>614</v>
      </c>
      <c r="AV432" s="199"/>
      <c r="AW432" s="133" t="s">
        <v>301</v>
      </c>
      <c r="AX432" s="211"/>
    </row>
    <row r="433" spans="1:50" ht="23.25" customHeight="1" x14ac:dyDescent="0.15">
      <c r="A433" s="1006"/>
      <c r="B433" s="237"/>
      <c r="C433" s="236"/>
      <c r="D433" s="237"/>
      <c r="E433" s="127"/>
      <c r="F433" s="128"/>
      <c r="G433" s="212" t="s">
        <v>614</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615</v>
      </c>
      <c r="AC433" s="203"/>
      <c r="AD433" s="203"/>
      <c r="AE433" s="190" t="s">
        <v>614</v>
      </c>
      <c r="AF433" s="191"/>
      <c r="AG433" s="191"/>
      <c r="AH433" s="191"/>
      <c r="AI433" s="190" t="s">
        <v>614</v>
      </c>
      <c r="AJ433" s="191"/>
      <c r="AK433" s="191"/>
      <c r="AL433" s="191"/>
      <c r="AM433" s="190" t="s">
        <v>620</v>
      </c>
      <c r="AN433" s="191"/>
      <c r="AO433" s="191"/>
      <c r="AP433" s="192"/>
      <c r="AQ433" s="190" t="s">
        <v>622</v>
      </c>
      <c r="AR433" s="191"/>
      <c r="AS433" s="191"/>
      <c r="AT433" s="192"/>
      <c r="AU433" s="191" t="s">
        <v>614</v>
      </c>
      <c r="AV433" s="191"/>
      <c r="AW433" s="191"/>
      <c r="AX433" s="193"/>
    </row>
    <row r="434" spans="1:50" ht="23.25" customHeight="1" x14ac:dyDescent="0.15">
      <c r="A434" s="1006"/>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616</v>
      </c>
      <c r="AC434" s="189"/>
      <c r="AD434" s="189"/>
      <c r="AE434" s="190" t="s">
        <v>614</v>
      </c>
      <c r="AF434" s="191"/>
      <c r="AG434" s="191"/>
      <c r="AH434" s="192"/>
      <c r="AI434" s="190" t="s">
        <v>618</v>
      </c>
      <c r="AJ434" s="191"/>
      <c r="AK434" s="191"/>
      <c r="AL434" s="191"/>
      <c r="AM434" s="190" t="s">
        <v>614</v>
      </c>
      <c r="AN434" s="191"/>
      <c r="AO434" s="191"/>
      <c r="AP434" s="192"/>
      <c r="AQ434" s="190" t="s">
        <v>623</v>
      </c>
      <c r="AR434" s="191"/>
      <c r="AS434" s="191"/>
      <c r="AT434" s="192"/>
      <c r="AU434" s="191" t="s">
        <v>614</v>
      </c>
      <c r="AV434" s="191"/>
      <c r="AW434" s="191"/>
      <c r="AX434" s="193"/>
    </row>
    <row r="435" spans="1:50" ht="23.25" customHeight="1" x14ac:dyDescent="0.15">
      <c r="A435" s="1006"/>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617</v>
      </c>
      <c r="AF435" s="191"/>
      <c r="AG435" s="191"/>
      <c r="AH435" s="192"/>
      <c r="AI435" s="190" t="s">
        <v>619</v>
      </c>
      <c r="AJ435" s="191"/>
      <c r="AK435" s="191"/>
      <c r="AL435" s="191"/>
      <c r="AM435" s="190" t="s">
        <v>614</v>
      </c>
      <c r="AN435" s="191"/>
      <c r="AO435" s="191"/>
      <c r="AP435" s="192"/>
      <c r="AQ435" s="190" t="s">
        <v>614</v>
      </c>
      <c r="AR435" s="191"/>
      <c r="AS435" s="191"/>
      <c r="AT435" s="192"/>
      <c r="AU435" s="191" t="s">
        <v>614</v>
      </c>
      <c r="AV435" s="191"/>
      <c r="AW435" s="191"/>
      <c r="AX435" s="193"/>
    </row>
    <row r="436" spans="1:50" ht="18.75" hidden="1" customHeight="1" x14ac:dyDescent="0.15">
      <c r="A436" s="1006"/>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472</v>
      </c>
      <c r="AN436" s="143"/>
      <c r="AO436" s="143"/>
      <c r="AP436" s="138"/>
      <c r="AQ436" s="138" t="s">
        <v>356</v>
      </c>
      <c r="AR436" s="130"/>
      <c r="AS436" s="130"/>
      <c r="AT436" s="131"/>
      <c r="AU436" s="197" t="s">
        <v>254</v>
      </c>
      <c r="AV436" s="197"/>
      <c r="AW436" s="197"/>
      <c r="AX436" s="198"/>
    </row>
    <row r="437" spans="1:50" ht="18.75" hidden="1" customHeight="1" x14ac:dyDescent="0.15">
      <c r="A437" s="1006"/>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6"/>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6"/>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6"/>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6"/>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472</v>
      </c>
      <c r="AN441" s="143"/>
      <c r="AO441" s="143"/>
      <c r="AP441" s="138"/>
      <c r="AQ441" s="138" t="s">
        <v>356</v>
      </c>
      <c r="AR441" s="130"/>
      <c r="AS441" s="130"/>
      <c r="AT441" s="131"/>
      <c r="AU441" s="197" t="s">
        <v>254</v>
      </c>
      <c r="AV441" s="197"/>
      <c r="AW441" s="197"/>
      <c r="AX441" s="198"/>
    </row>
    <row r="442" spans="1:50" ht="18.75" hidden="1" customHeight="1" x14ac:dyDescent="0.15">
      <c r="A442" s="1006"/>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6"/>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6"/>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6"/>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6"/>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472</v>
      </c>
      <c r="AN446" s="143"/>
      <c r="AO446" s="143"/>
      <c r="AP446" s="138"/>
      <c r="AQ446" s="138" t="s">
        <v>356</v>
      </c>
      <c r="AR446" s="130"/>
      <c r="AS446" s="130"/>
      <c r="AT446" s="131"/>
      <c r="AU446" s="197" t="s">
        <v>254</v>
      </c>
      <c r="AV446" s="197"/>
      <c r="AW446" s="197"/>
      <c r="AX446" s="198"/>
    </row>
    <row r="447" spans="1:50" ht="18.75" hidden="1" customHeight="1" x14ac:dyDescent="0.15">
      <c r="A447" s="1006"/>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6"/>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6"/>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6"/>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6"/>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472</v>
      </c>
      <c r="AN451" s="143"/>
      <c r="AO451" s="143"/>
      <c r="AP451" s="138"/>
      <c r="AQ451" s="138" t="s">
        <v>356</v>
      </c>
      <c r="AR451" s="130"/>
      <c r="AS451" s="130"/>
      <c r="AT451" s="131"/>
      <c r="AU451" s="197" t="s">
        <v>254</v>
      </c>
      <c r="AV451" s="197"/>
      <c r="AW451" s="197"/>
      <c r="AX451" s="198"/>
    </row>
    <row r="452" spans="1:50" ht="18.75" hidden="1" customHeight="1" x14ac:dyDescent="0.15">
      <c r="A452" s="1006"/>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6"/>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6"/>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6"/>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6"/>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472</v>
      </c>
      <c r="AN456" s="143"/>
      <c r="AO456" s="143"/>
      <c r="AP456" s="138"/>
      <c r="AQ456" s="138" t="s">
        <v>356</v>
      </c>
      <c r="AR456" s="130"/>
      <c r="AS456" s="130"/>
      <c r="AT456" s="131"/>
      <c r="AU456" s="197" t="s">
        <v>254</v>
      </c>
      <c r="AV456" s="197"/>
      <c r="AW456" s="197"/>
      <c r="AX456" s="198"/>
    </row>
    <row r="457" spans="1:50" ht="18.75" customHeight="1" x14ac:dyDescent="0.15">
      <c r="A457" s="1006"/>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620</v>
      </c>
      <c r="AF457" s="199"/>
      <c r="AG457" s="133" t="s">
        <v>357</v>
      </c>
      <c r="AH457" s="134"/>
      <c r="AI457" s="144"/>
      <c r="AJ457" s="144"/>
      <c r="AK457" s="144"/>
      <c r="AL457" s="139"/>
      <c r="AM457" s="144"/>
      <c r="AN457" s="144"/>
      <c r="AO457" s="144"/>
      <c r="AP457" s="139"/>
      <c r="AQ457" s="210" t="s">
        <v>614</v>
      </c>
      <c r="AR457" s="199"/>
      <c r="AS457" s="133" t="s">
        <v>357</v>
      </c>
      <c r="AT457" s="134"/>
      <c r="AU457" s="199" t="s">
        <v>624</v>
      </c>
      <c r="AV457" s="199"/>
      <c r="AW457" s="133" t="s">
        <v>301</v>
      </c>
      <c r="AX457" s="211"/>
    </row>
    <row r="458" spans="1:50" ht="23.25" customHeight="1" x14ac:dyDescent="0.15">
      <c r="A458" s="1006"/>
      <c r="B458" s="237"/>
      <c r="C458" s="236"/>
      <c r="D458" s="237"/>
      <c r="E458" s="127"/>
      <c r="F458" s="128"/>
      <c r="G458" s="212" t="s">
        <v>614</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624</v>
      </c>
      <c r="AC458" s="203"/>
      <c r="AD458" s="203"/>
      <c r="AE458" s="190" t="s">
        <v>614</v>
      </c>
      <c r="AF458" s="191"/>
      <c r="AG458" s="191"/>
      <c r="AH458" s="191"/>
      <c r="AI458" s="190" t="s">
        <v>614</v>
      </c>
      <c r="AJ458" s="191"/>
      <c r="AK458" s="191"/>
      <c r="AL458" s="191"/>
      <c r="AM458" s="190" t="s">
        <v>626</v>
      </c>
      <c r="AN458" s="191"/>
      <c r="AO458" s="191"/>
      <c r="AP458" s="192"/>
      <c r="AQ458" s="190" t="s">
        <v>614</v>
      </c>
      <c r="AR458" s="191"/>
      <c r="AS458" s="191"/>
      <c r="AT458" s="192"/>
      <c r="AU458" s="191" t="s">
        <v>614</v>
      </c>
      <c r="AV458" s="191"/>
      <c r="AW458" s="191"/>
      <c r="AX458" s="193"/>
    </row>
    <row r="459" spans="1:50" ht="23.25" customHeight="1" x14ac:dyDescent="0.15">
      <c r="A459" s="1006"/>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615</v>
      </c>
      <c r="AC459" s="189"/>
      <c r="AD459" s="189"/>
      <c r="AE459" s="190" t="s">
        <v>625</v>
      </c>
      <c r="AF459" s="191"/>
      <c r="AG459" s="191"/>
      <c r="AH459" s="192"/>
      <c r="AI459" s="190" t="s">
        <v>614</v>
      </c>
      <c r="AJ459" s="191"/>
      <c r="AK459" s="191"/>
      <c r="AL459" s="191"/>
      <c r="AM459" s="190" t="s">
        <v>614</v>
      </c>
      <c r="AN459" s="191"/>
      <c r="AO459" s="191"/>
      <c r="AP459" s="192"/>
      <c r="AQ459" s="190" t="s">
        <v>614</v>
      </c>
      <c r="AR459" s="191"/>
      <c r="AS459" s="191"/>
      <c r="AT459" s="192"/>
      <c r="AU459" s="191" t="s">
        <v>627</v>
      </c>
      <c r="AV459" s="191"/>
      <c r="AW459" s="191"/>
      <c r="AX459" s="193"/>
    </row>
    <row r="460" spans="1:50" ht="23.25" customHeight="1" x14ac:dyDescent="0.15">
      <c r="A460" s="1006"/>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614</v>
      </c>
      <c r="AF460" s="191"/>
      <c r="AG460" s="191"/>
      <c r="AH460" s="192"/>
      <c r="AI460" s="190" t="s">
        <v>614</v>
      </c>
      <c r="AJ460" s="191"/>
      <c r="AK460" s="191"/>
      <c r="AL460" s="191"/>
      <c r="AM460" s="190" t="s">
        <v>614</v>
      </c>
      <c r="AN460" s="191"/>
      <c r="AO460" s="191"/>
      <c r="AP460" s="192"/>
      <c r="AQ460" s="190" t="s">
        <v>614</v>
      </c>
      <c r="AR460" s="191"/>
      <c r="AS460" s="191"/>
      <c r="AT460" s="192"/>
      <c r="AU460" s="191" t="s">
        <v>614</v>
      </c>
      <c r="AV460" s="191"/>
      <c r="AW460" s="191"/>
      <c r="AX460" s="193"/>
    </row>
    <row r="461" spans="1:50" ht="18.75" hidden="1" customHeight="1" x14ac:dyDescent="0.15">
      <c r="A461" s="1006"/>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472</v>
      </c>
      <c r="AN461" s="143"/>
      <c r="AO461" s="143"/>
      <c r="AP461" s="138"/>
      <c r="AQ461" s="138" t="s">
        <v>356</v>
      </c>
      <c r="AR461" s="130"/>
      <c r="AS461" s="130"/>
      <c r="AT461" s="131"/>
      <c r="AU461" s="197" t="s">
        <v>254</v>
      </c>
      <c r="AV461" s="197"/>
      <c r="AW461" s="197"/>
      <c r="AX461" s="198"/>
    </row>
    <row r="462" spans="1:50" ht="18.75" hidden="1" customHeight="1" x14ac:dyDescent="0.15">
      <c r="A462" s="1006"/>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6"/>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6"/>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6"/>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6"/>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472</v>
      </c>
      <c r="AN466" s="143"/>
      <c r="AO466" s="143"/>
      <c r="AP466" s="138"/>
      <c r="AQ466" s="138" t="s">
        <v>356</v>
      </c>
      <c r="AR466" s="130"/>
      <c r="AS466" s="130"/>
      <c r="AT466" s="131"/>
      <c r="AU466" s="197" t="s">
        <v>254</v>
      </c>
      <c r="AV466" s="197"/>
      <c r="AW466" s="197"/>
      <c r="AX466" s="198"/>
    </row>
    <row r="467" spans="1:50" ht="18.75" hidden="1" customHeight="1" x14ac:dyDescent="0.15">
      <c r="A467" s="1006"/>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6"/>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6"/>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6"/>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6"/>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472</v>
      </c>
      <c r="AN471" s="143"/>
      <c r="AO471" s="143"/>
      <c r="AP471" s="138"/>
      <c r="AQ471" s="138" t="s">
        <v>356</v>
      </c>
      <c r="AR471" s="130"/>
      <c r="AS471" s="130"/>
      <c r="AT471" s="131"/>
      <c r="AU471" s="197" t="s">
        <v>254</v>
      </c>
      <c r="AV471" s="197"/>
      <c r="AW471" s="197"/>
      <c r="AX471" s="198"/>
    </row>
    <row r="472" spans="1:50" ht="18.75" hidden="1" customHeight="1" x14ac:dyDescent="0.15">
      <c r="A472" s="1006"/>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6"/>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6"/>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6"/>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6"/>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472</v>
      </c>
      <c r="AN476" s="143"/>
      <c r="AO476" s="143"/>
      <c r="AP476" s="138"/>
      <c r="AQ476" s="138" t="s">
        <v>356</v>
      </c>
      <c r="AR476" s="130"/>
      <c r="AS476" s="130"/>
      <c r="AT476" s="131"/>
      <c r="AU476" s="197" t="s">
        <v>254</v>
      </c>
      <c r="AV476" s="197"/>
      <c r="AW476" s="197"/>
      <c r="AX476" s="198"/>
    </row>
    <row r="477" spans="1:50" ht="18.75" hidden="1" customHeight="1" x14ac:dyDescent="0.15">
      <c r="A477" s="1006"/>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6"/>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6"/>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6"/>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6"/>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06"/>
      <c r="B482" s="237"/>
      <c r="C482" s="236"/>
      <c r="D482" s="237"/>
      <c r="E482" s="121" t="s">
        <v>614</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06"/>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6"/>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6"/>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472</v>
      </c>
      <c r="AN485" s="143"/>
      <c r="AO485" s="143"/>
      <c r="AP485" s="138"/>
      <c r="AQ485" s="138" t="s">
        <v>356</v>
      </c>
      <c r="AR485" s="130"/>
      <c r="AS485" s="130"/>
      <c r="AT485" s="131"/>
      <c r="AU485" s="197" t="s">
        <v>254</v>
      </c>
      <c r="AV485" s="197"/>
      <c r="AW485" s="197"/>
      <c r="AX485" s="198"/>
    </row>
    <row r="486" spans="1:50" ht="18.75" hidden="1" customHeight="1" x14ac:dyDescent="0.15">
      <c r="A486" s="1006"/>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6"/>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6"/>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6"/>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6"/>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472</v>
      </c>
      <c r="AN490" s="143"/>
      <c r="AO490" s="143"/>
      <c r="AP490" s="138"/>
      <c r="AQ490" s="138" t="s">
        <v>356</v>
      </c>
      <c r="AR490" s="130"/>
      <c r="AS490" s="130"/>
      <c r="AT490" s="131"/>
      <c r="AU490" s="197" t="s">
        <v>254</v>
      </c>
      <c r="AV490" s="197"/>
      <c r="AW490" s="197"/>
      <c r="AX490" s="198"/>
    </row>
    <row r="491" spans="1:50" ht="18.75" hidden="1" customHeight="1" x14ac:dyDescent="0.15">
      <c r="A491" s="1006"/>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6"/>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6"/>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6"/>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6"/>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472</v>
      </c>
      <c r="AN495" s="143"/>
      <c r="AO495" s="143"/>
      <c r="AP495" s="138"/>
      <c r="AQ495" s="138" t="s">
        <v>356</v>
      </c>
      <c r="AR495" s="130"/>
      <c r="AS495" s="130"/>
      <c r="AT495" s="131"/>
      <c r="AU495" s="197" t="s">
        <v>254</v>
      </c>
      <c r="AV495" s="197"/>
      <c r="AW495" s="197"/>
      <c r="AX495" s="198"/>
    </row>
    <row r="496" spans="1:50" ht="18.75" hidden="1" customHeight="1" x14ac:dyDescent="0.15">
      <c r="A496" s="1006"/>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6"/>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6"/>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6"/>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6"/>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472</v>
      </c>
      <c r="AN500" s="143"/>
      <c r="AO500" s="143"/>
      <c r="AP500" s="138"/>
      <c r="AQ500" s="138" t="s">
        <v>356</v>
      </c>
      <c r="AR500" s="130"/>
      <c r="AS500" s="130"/>
      <c r="AT500" s="131"/>
      <c r="AU500" s="197" t="s">
        <v>254</v>
      </c>
      <c r="AV500" s="197"/>
      <c r="AW500" s="197"/>
      <c r="AX500" s="198"/>
    </row>
    <row r="501" spans="1:50" ht="18.75" hidden="1" customHeight="1" x14ac:dyDescent="0.15">
      <c r="A501" s="1006"/>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6"/>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6"/>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6"/>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6"/>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472</v>
      </c>
      <c r="AN505" s="143"/>
      <c r="AO505" s="143"/>
      <c r="AP505" s="138"/>
      <c r="AQ505" s="138" t="s">
        <v>356</v>
      </c>
      <c r="AR505" s="130"/>
      <c r="AS505" s="130"/>
      <c r="AT505" s="131"/>
      <c r="AU505" s="197" t="s">
        <v>254</v>
      </c>
      <c r="AV505" s="197"/>
      <c r="AW505" s="197"/>
      <c r="AX505" s="198"/>
    </row>
    <row r="506" spans="1:50" ht="18.75" hidden="1" customHeight="1" x14ac:dyDescent="0.15">
      <c r="A506" s="1006"/>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6"/>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6"/>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6"/>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6"/>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472</v>
      </c>
      <c r="AN510" s="143"/>
      <c r="AO510" s="143"/>
      <c r="AP510" s="138"/>
      <c r="AQ510" s="138" t="s">
        <v>356</v>
      </c>
      <c r="AR510" s="130"/>
      <c r="AS510" s="130"/>
      <c r="AT510" s="131"/>
      <c r="AU510" s="197" t="s">
        <v>254</v>
      </c>
      <c r="AV510" s="197"/>
      <c r="AW510" s="197"/>
      <c r="AX510" s="198"/>
    </row>
    <row r="511" spans="1:50" ht="18.75" hidden="1" customHeight="1" x14ac:dyDescent="0.15">
      <c r="A511" s="1006"/>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6"/>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6"/>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6"/>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6"/>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472</v>
      </c>
      <c r="AN515" s="143"/>
      <c r="AO515" s="143"/>
      <c r="AP515" s="138"/>
      <c r="AQ515" s="138" t="s">
        <v>356</v>
      </c>
      <c r="AR515" s="130"/>
      <c r="AS515" s="130"/>
      <c r="AT515" s="131"/>
      <c r="AU515" s="197" t="s">
        <v>254</v>
      </c>
      <c r="AV515" s="197"/>
      <c r="AW515" s="197"/>
      <c r="AX515" s="198"/>
    </row>
    <row r="516" spans="1:50" ht="18.75" hidden="1" customHeight="1" x14ac:dyDescent="0.15">
      <c r="A516" s="1006"/>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6"/>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6"/>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6"/>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6"/>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472</v>
      </c>
      <c r="AN520" s="143"/>
      <c r="AO520" s="143"/>
      <c r="AP520" s="138"/>
      <c r="AQ520" s="138" t="s">
        <v>356</v>
      </c>
      <c r="AR520" s="130"/>
      <c r="AS520" s="130"/>
      <c r="AT520" s="131"/>
      <c r="AU520" s="197" t="s">
        <v>254</v>
      </c>
      <c r="AV520" s="197"/>
      <c r="AW520" s="197"/>
      <c r="AX520" s="198"/>
    </row>
    <row r="521" spans="1:50" ht="18.75" hidden="1" customHeight="1" x14ac:dyDescent="0.15">
      <c r="A521" s="1006"/>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6"/>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6"/>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6"/>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6"/>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472</v>
      </c>
      <c r="AN525" s="143"/>
      <c r="AO525" s="143"/>
      <c r="AP525" s="138"/>
      <c r="AQ525" s="138" t="s">
        <v>356</v>
      </c>
      <c r="AR525" s="130"/>
      <c r="AS525" s="130"/>
      <c r="AT525" s="131"/>
      <c r="AU525" s="197" t="s">
        <v>254</v>
      </c>
      <c r="AV525" s="197"/>
      <c r="AW525" s="197"/>
      <c r="AX525" s="198"/>
    </row>
    <row r="526" spans="1:50" ht="18.75" hidden="1" customHeight="1" x14ac:dyDescent="0.15">
      <c r="A526" s="1006"/>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6"/>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6"/>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6"/>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6"/>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472</v>
      </c>
      <c r="AN530" s="143"/>
      <c r="AO530" s="143"/>
      <c r="AP530" s="138"/>
      <c r="AQ530" s="138" t="s">
        <v>356</v>
      </c>
      <c r="AR530" s="130"/>
      <c r="AS530" s="130"/>
      <c r="AT530" s="131"/>
      <c r="AU530" s="197" t="s">
        <v>254</v>
      </c>
      <c r="AV530" s="197"/>
      <c r="AW530" s="197"/>
      <c r="AX530" s="198"/>
    </row>
    <row r="531" spans="1:50" ht="18.75" hidden="1" customHeight="1" x14ac:dyDescent="0.15">
      <c r="A531" s="1006"/>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6"/>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6"/>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6"/>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6"/>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6"/>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6"/>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6"/>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6"/>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472</v>
      </c>
      <c r="AN539" s="143"/>
      <c r="AO539" s="143"/>
      <c r="AP539" s="138"/>
      <c r="AQ539" s="138" t="s">
        <v>356</v>
      </c>
      <c r="AR539" s="130"/>
      <c r="AS539" s="130"/>
      <c r="AT539" s="131"/>
      <c r="AU539" s="197" t="s">
        <v>254</v>
      </c>
      <c r="AV539" s="197"/>
      <c r="AW539" s="197"/>
      <c r="AX539" s="198"/>
    </row>
    <row r="540" spans="1:50" ht="18.75" hidden="1" customHeight="1" x14ac:dyDescent="0.15">
      <c r="A540" s="1006"/>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6"/>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6"/>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6"/>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6"/>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472</v>
      </c>
      <c r="AN544" s="143"/>
      <c r="AO544" s="143"/>
      <c r="AP544" s="138"/>
      <c r="AQ544" s="138" t="s">
        <v>356</v>
      </c>
      <c r="AR544" s="130"/>
      <c r="AS544" s="130"/>
      <c r="AT544" s="131"/>
      <c r="AU544" s="197" t="s">
        <v>254</v>
      </c>
      <c r="AV544" s="197"/>
      <c r="AW544" s="197"/>
      <c r="AX544" s="198"/>
    </row>
    <row r="545" spans="1:50" ht="18.75" hidden="1" customHeight="1" x14ac:dyDescent="0.15">
      <c r="A545" s="1006"/>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6"/>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6"/>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6"/>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6"/>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472</v>
      </c>
      <c r="AN549" s="143"/>
      <c r="AO549" s="143"/>
      <c r="AP549" s="138"/>
      <c r="AQ549" s="138" t="s">
        <v>356</v>
      </c>
      <c r="AR549" s="130"/>
      <c r="AS549" s="130"/>
      <c r="AT549" s="131"/>
      <c r="AU549" s="197" t="s">
        <v>254</v>
      </c>
      <c r="AV549" s="197"/>
      <c r="AW549" s="197"/>
      <c r="AX549" s="198"/>
    </row>
    <row r="550" spans="1:50" ht="18.75" hidden="1" customHeight="1" x14ac:dyDescent="0.15">
      <c r="A550" s="1006"/>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6"/>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6"/>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6"/>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6"/>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472</v>
      </c>
      <c r="AN554" s="143"/>
      <c r="AO554" s="143"/>
      <c r="AP554" s="138"/>
      <c r="AQ554" s="138" t="s">
        <v>356</v>
      </c>
      <c r="AR554" s="130"/>
      <c r="AS554" s="130"/>
      <c r="AT554" s="131"/>
      <c r="AU554" s="197" t="s">
        <v>254</v>
      </c>
      <c r="AV554" s="197"/>
      <c r="AW554" s="197"/>
      <c r="AX554" s="198"/>
    </row>
    <row r="555" spans="1:50" ht="18.75" hidden="1" customHeight="1" x14ac:dyDescent="0.15">
      <c r="A555" s="1006"/>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6"/>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6"/>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6"/>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6"/>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472</v>
      </c>
      <c r="AN559" s="143"/>
      <c r="AO559" s="143"/>
      <c r="AP559" s="138"/>
      <c r="AQ559" s="138" t="s">
        <v>356</v>
      </c>
      <c r="AR559" s="130"/>
      <c r="AS559" s="130"/>
      <c r="AT559" s="131"/>
      <c r="AU559" s="197" t="s">
        <v>254</v>
      </c>
      <c r="AV559" s="197"/>
      <c r="AW559" s="197"/>
      <c r="AX559" s="198"/>
    </row>
    <row r="560" spans="1:50" ht="18.75" hidden="1" customHeight="1" x14ac:dyDescent="0.15">
      <c r="A560" s="1006"/>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6"/>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6"/>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6"/>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6"/>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472</v>
      </c>
      <c r="AN564" s="143"/>
      <c r="AO564" s="143"/>
      <c r="AP564" s="138"/>
      <c r="AQ564" s="138" t="s">
        <v>356</v>
      </c>
      <c r="AR564" s="130"/>
      <c r="AS564" s="130"/>
      <c r="AT564" s="131"/>
      <c r="AU564" s="197" t="s">
        <v>254</v>
      </c>
      <c r="AV564" s="197"/>
      <c r="AW564" s="197"/>
      <c r="AX564" s="198"/>
    </row>
    <row r="565" spans="1:50" ht="18.75" hidden="1" customHeight="1" x14ac:dyDescent="0.15">
      <c r="A565" s="1006"/>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6"/>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6"/>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6"/>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6"/>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472</v>
      </c>
      <c r="AN569" s="143"/>
      <c r="AO569" s="143"/>
      <c r="AP569" s="138"/>
      <c r="AQ569" s="138" t="s">
        <v>356</v>
      </c>
      <c r="AR569" s="130"/>
      <c r="AS569" s="130"/>
      <c r="AT569" s="131"/>
      <c r="AU569" s="197" t="s">
        <v>254</v>
      </c>
      <c r="AV569" s="197"/>
      <c r="AW569" s="197"/>
      <c r="AX569" s="198"/>
    </row>
    <row r="570" spans="1:50" ht="18.75" hidden="1" customHeight="1" x14ac:dyDescent="0.15">
      <c r="A570" s="1006"/>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6"/>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6"/>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6"/>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6"/>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472</v>
      </c>
      <c r="AN574" s="143"/>
      <c r="AO574" s="143"/>
      <c r="AP574" s="138"/>
      <c r="AQ574" s="138" t="s">
        <v>356</v>
      </c>
      <c r="AR574" s="130"/>
      <c r="AS574" s="130"/>
      <c r="AT574" s="131"/>
      <c r="AU574" s="197" t="s">
        <v>254</v>
      </c>
      <c r="AV574" s="197"/>
      <c r="AW574" s="197"/>
      <c r="AX574" s="198"/>
    </row>
    <row r="575" spans="1:50" ht="18.75" hidden="1" customHeight="1" x14ac:dyDescent="0.15">
      <c r="A575" s="1006"/>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6"/>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6"/>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6"/>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6"/>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472</v>
      </c>
      <c r="AN579" s="143"/>
      <c r="AO579" s="143"/>
      <c r="AP579" s="138"/>
      <c r="AQ579" s="138" t="s">
        <v>356</v>
      </c>
      <c r="AR579" s="130"/>
      <c r="AS579" s="130"/>
      <c r="AT579" s="131"/>
      <c r="AU579" s="197" t="s">
        <v>254</v>
      </c>
      <c r="AV579" s="197"/>
      <c r="AW579" s="197"/>
      <c r="AX579" s="198"/>
    </row>
    <row r="580" spans="1:50" ht="18.75" hidden="1" customHeight="1" x14ac:dyDescent="0.15">
      <c r="A580" s="1006"/>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6"/>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6"/>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6"/>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6"/>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472</v>
      </c>
      <c r="AN584" s="143"/>
      <c r="AO584" s="143"/>
      <c r="AP584" s="138"/>
      <c r="AQ584" s="138" t="s">
        <v>356</v>
      </c>
      <c r="AR584" s="130"/>
      <c r="AS584" s="130"/>
      <c r="AT584" s="131"/>
      <c r="AU584" s="197" t="s">
        <v>254</v>
      </c>
      <c r="AV584" s="197"/>
      <c r="AW584" s="197"/>
      <c r="AX584" s="198"/>
    </row>
    <row r="585" spans="1:50" ht="18.75" hidden="1" customHeight="1" x14ac:dyDescent="0.15">
      <c r="A585" s="1006"/>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6"/>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6"/>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6"/>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6"/>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6"/>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6"/>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6"/>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6"/>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472</v>
      </c>
      <c r="AN593" s="143"/>
      <c r="AO593" s="143"/>
      <c r="AP593" s="138"/>
      <c r="AQ593" s="138" t="s">
        <v>356</v>
      </c>
      <c r="AR593" s="130"/>
      <c r="AS593" s="130"/>
      <c r="AT593" s="131"/>
      <c r="AU593" s="197" t="s">
        <v>254</v>
      </c>
      <c r="AV593" s="197"/>
      <c r="AW593" s="197"/>
      <c r="AX593" s="198"/>
    </row>
    <row r="594" spans="1:50" ht="18.75" hidden="1" customHeight="1" x14ac:dyDescent="0.15">
      <c r="A594" s="1006"/>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6"/>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6"/>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6"/>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6"/>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472</v>
      </c>
      <c r="AN598" s="143"/>
      <c r="AO598" s="143"/>
      <c r="AP598" s="138"/>
      <c r="AQ598" s="138" t="s">
        <v>356</v>
      </c>
      <c r="AR598" s="130"/>
      <c r="AS598" s="130"/>
      <c r="AT598" s="131"/>
      <c r="AU598" s="197" t="s">
        <v>254</v>
      </c>
      <c r="AV598" s="197"/>
      <c r="AW598" s="197"/>
      <c r="AX598" s="198"/>
    </row>
    <row r="599" spans="1:50" ht="18.75" hidden="1" customHeight="1" x14ac:dyDescent="0.15">
      <c r="A599" s="1006"/>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6"/>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6"/>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6"/>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6"/>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472</v>
      </c>
      <c r="AN603" s="143"/>
      <c r="AO603" s="143"/>
      <c r="AP603" s="138"/>
      <c r="AQ603" s="138" t="s">
        <v>356</v>
      </c>
      <c r="AR603" s="130"/>
      <c r="AS603" s="130"/>
      <c r="AT603" s="131"/>
      <c r="AU603" s="197" t="s">
        <v>254</v>
      </c>
      <c r="AV603" s="197"/>
      <c r="AW603" s="197"/>
      <c r="AX603" s="198"/>
    </row>
    <row r="604" spans="1:50" ht="18.75" hidden="1" customHeight="1" x14ac:dyDescent="0.15">
      <c r="A604" s="1006"/>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6"/>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6"/>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6"/>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6"/>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472</v>
      </c>
      <c r="AN608" s="143"/>
      <c r="AO608" s="143"/>
      <c r="AP608" s="138"/>
      <c r="AQ608" s="138" t="s">
        <v>356</v>
      </c>
      <c r="AR608" s="130"/>
      <c r="AS608" s="130"/>
      <c r="AT608" s="131"/>
      <c r="AU608" s="197" t="s">
        <v>254</v>
      </c>
      <c r="AV608" s="197"/>
      <c r="AW608" s="197"/>
      <c r="AX608" s="198"/>
    </row>
    <row r="609" spans="1:50" ht="18.75" hidden="1" customHeight="1" x14ac:dyDescent="0.15">
      <c r="A609" s="1006"/>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6"/>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6"/>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6"/>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6"/>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472</v>
      </c>
      <c r="AN613" s="143"/>
      <c r="AO613" s="143"/>
      <c r="AP613" s="138"/>
      <c r="AQ613" s="138" t="s">
        <v>356</v>
      </c>
      <c r="AR613" s="130"/>
      <c r="AS613" s="130"/>
      <c r="AT613" s="131"/>
      <c r="AU613" s="197" t="s">
        <v>254</v>
      </c>
      <c r="AV613" s="197"/>
      <c r="AW613" s="197"/>
      <c r="AX613" s="198"/>
    </row>
    <row r="614" spans="1:50" ht="18.75" hidden="1" customHeight="1" x14ac:dyDescent="0.15">
      <c r="A614" s="1006"/>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6"/>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6"/>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6"/>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6"/>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472</v>
      </c>
      <c r="AN618" s="143"/>
      <c r="AO618" s="143"/>
      <c r="AP618" s="138"/>
      <c r="AQ618" s="138" t="s">
        <v>356</v>
      </c>
      <c r="AR618" s="130"/>
      <c r="AS618" s="130"/>
      <c r="AT618" s="131"/>
      <c r="AU618" s="197" t="s">
        <v>254</v>
      </c>
      <c r="AV618" s="197"/>
      <c r="AW618" s="197"/>
      <c r="AX618" s="198"/>
    </row>
    <row r="619" spans="1:50" ht="18.75" hidden="1" customHeight="1" x14ac:dyDescent="0.15">
      <c r="A619" s="1006"/>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6"/>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6"/>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6"/>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6"/>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472</v>
      </c>
      <c r="AN623" s="143"/>
      <c r="AO623" s="143"/>
      <c r="AP623" s="138"/>
      <c r="AQ623" s="138" t="s">
        <v>356</v>
      </c>
      <c r="AR623" s="130"/>
      <c r="AS623" s="130"/>
      <c r="AT623" s="131"/>
      <c r="AU623" s="197" t="s">
        <v>254</v>
      </c>
      <c r="AV623" s="197"/>
      <c r="AW623" s="197"/>
      <c r="AX623" s="198"/>
    </row>
    <row r="624" spans="1:50" ht="18.75" hidden="1" customHeight="1" x14ac:dyDescent="0.15">
      <c r="A624" s="1006"/>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6"/>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6"/>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6"/>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6"/>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472</v>
      </c>
      <c r="AN628" s="143"/>
      <c r="AO628" s="143"/>
      <c r="AP628" s="138"/>
      <c r="AQ628" s="138" t="s">
        <v>356</v>
      </c>
      <c r="AR628" s="130"/>
      <c r="AS628" s="130"/>
      <c r="AT628" s="131"/>
      <c r="AU628" s="197" t="s">
        <v>254</v>
      </c>
      <c r="AV628" s="197"/>
      <c r="AW628" s="197"/>
      <c r="AX628" s="198"/>
    </row>
    <row r="629" spans="1:50" ht="18.75" hidden="1" customHeight="1" x14ac:dyDescent="0.15">
      <c r="A629" s="1006"/>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6"/>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6"/>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6"/>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6"/>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472</v>
      </c>
      <c r="AN633" s="143"/>
      <c r="AO633" s="143"/>
      <c r="AP633" s="138"/>
      <c r="AQ633" s="138" t="s">
        <v>356</v>
      </c>
      <c r="AR633" s="130"/>
      <c r="AS633" s="130"/>
      <c r="AT633" s="131"/>
      <c r="AU633" s="197" t="s">
        <v>254</v>
      </c>
      <c r="AV633" s="197"/>
      <c r="AW633" s="197"/>
      <c r="AX633" s="198"/>
    </row>
    <row r="634" spans="1:50" ht="18.75" hidden="1" customHeight="1" x14ac:dyDescent="0.15">
      <c r="A634" s="1006"/>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6"/>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6"/>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6"/>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6"/>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472</v>
      </c>
      <c r="AN638" s="143"/>
      <c r="AO638" s="143"/>
      <c r="AP638" s="138"/>
      <c r="AQ638" s="138" t="s">
        <v>356</v>
      </c>
      <c r="AR638" s="130"/>
      <c r="AS638" s="130"/>
      <c r="AT638" s="131"/>
      <c r="AU638" s="197" t="s">
        <v>254</v>
      </c>
      <c r="AV638" s="197"/>
      <c r="AW638" s="197"/>
      <c r="AX638" s="198"/>
    </row>
    <row r="639" spans="1:50" ht="18.75" hidden="1" customHeight="1" x14ac:dyDescent="0.15">
      <c r="A639" s="1006"/>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6"/>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6"/>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6"/>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6"/>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6"/>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6"/>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6"/>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6"/>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472</v>
      </c>
      <c r="AN647" s="143"/>
      <c r="AO647" s="143"/>
      <c r="AP647" s="138"/>
      <c r="AQ647" s="138" t="s">
        <v>356</v>
      </c>
      <c r="AR647" s="130"/>
      <c r="AS647" s="130"/>
      <c r="AT647" s="131"/>
      <c r="AU647" s="197" t="s">
        <v>254</v>
      </c>
      <c r="AV647" s="197"/>
      <c r="AW647" s="197"/>
      <c r="AX647" s="198"/>
    </row>
    <row r="648" spans="1:50" ht="18.75" hidden="1" customHeight="1" x14ac:dyDescent="0.15">
      <c r="A648" s="1006"/>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6"/>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6"/>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6"/>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6"/>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472</v>
      </c>
      <c r="AN652" s="143"/>
      <c r="AO652" s="143"/>
      <c r="AP652" s="138"/>
      <c r="AQ652" s="138" t="s">
        <v>356</v>
      </c>
      <c r="AR652" s="130"/>
      <c r="AS652" s="130"/>
      <c r="AT652" s="131"/>
      <c r="AU652" s="197" t="s">
        <v>254</v>
      </c>
      <c r="AV652" s="197"/>
      <c r="AW652" s="197"/>
      <c r="AX652" s="198"/>
    </row>
    <row r="653" spans="1:50" ht="18.75" hidden="1" customHeight="1" x14ac:dyDescent="0.15">
      <c r="A653" s="1006"/>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6"/>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6"/>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6"/>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6"/>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472</v>
      </c>
      <c r="AN657" s="143"/>
      <c r="AO657" s="143"/>
      <c r="AP657" s="138"/>
      <c r="AQ657" s="138" t="s">
        <v>356</v>
      </c>
      <c r="AR657" s="130"/>
      <c r="AS657" s="130"/>
      <c r="AT657" s="131"/>
      <c r="AU657" s="197" t="s">
        <v>254</v>
      </c>
      <c r="AV657" s="197"/>
      <c r="AW657" s="197"/>
      <c r="AX657" s="198"/>
    </row>
    <row r="658" spans="1:50" ht="18.75" hidden="1" customHeight="1" x14ac:dyDescent="0.15">
      <c r="A658" s="1006"/>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6"/>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6"/>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6"/>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6"/>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472</v>
      </c>
      <c r="AN662" s="143"/>
      <c r="AO662" s="143"/>
      <c r="AP662" s="138"/>
      <c r="AQ662" s="138" t="s">
        <v>356</v>
      </c>
      <c r="AR662" s="130"/>
      <c r="AS662" s="130"/>
      <c r="AT662" s="131"/>
      <c r="AU662" s="197" t="s">
        <v>254</v>
      </c>
      <c r="AV662" s="197"/>
      <c r="AW662" s="197"/>
      <c r="AX662" s="198"/>
    </row>
    <row r="663" spans="1:50" ht="18.75" hidden="1" customHeight="1" x14ac:dyDescent="0.15">
      <c r="A663" s="1006"/>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6"/>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6"/>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6"/>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6"/>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472</v>
      </c>
      <c r="AN667" s="143"/>
      <c r="AO667" s="143"/>
      <c r="AP667" s="138"/>
      <c r="AQ667" s="138" t="s">
        <v>356</v>
      </c>
      <c r="AR667" s="130"/>
      <c r="AS667" s="130"/>
      <c r="AT667" s="131"/>
      <c r="AU667" s="197" t="s">
        <v>254</v>
      </c>
      <c r="AV667" s="197"/>
      <c r="AW667" s="197"/>
      <c r="AX667" s="198"/>
    </row>
    <row r="668" spans="1:50" ht="18.75" hidden="1" customHeight="1" x14ac:dyDescent="0.15">
      <c r="A668" s="1006"/>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6"/>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6"/>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6"/>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6"/>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472</v>
      </c>
      <c r="AN672" s="143"/>
      <c r="AO672" s="143"/>
      <c r="AP672" s="138"/>
      <c r="AQ672" s="138" t="s">
        <v>356</v>
      </c>
      <c r="AR672" s="130"/>
      <c r="AS672" s="130"/>
      <c r="AT672" s="131"/>
      <c r="AU672" s="197" t="s">
        <v>254</v>
      </c>
      <c r="AV672" s="197"/>
      <c r="AW672" s="197"/>
      <c r="AX672" s="198"/>
    </row>
    <row r="673" spans="1:50" ht="18.75" hidden="1" customHeight="1" x14ac:dyDescent="0.15">
      <c r="A673" s="1006"/>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6"/>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6"/>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6"/>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6"/>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472</v>
      </c>
      <c r="AN677" s="143"/>
      <c r="AO677" s="143"/>
      <c r="AP677" s="138"/>
      <c r="AQ677" s="138" t="s">
        <v>356</v>
      </c>
      <c r="AR677" s="130"/>
      <c r="AS677" s="130"/>
      <c r="AT677" s="131"/>
      <c r="AU677" s="197" t="s">
        <v>254</v>
      </c>
      <c r="AV677" s="197"/>
      <c r="AW677" s="197"/>
      <c r="AX677" s="198"/>
    </row>
    <row r="678" spans="1:50" ht="18.75" hidden="1" customHeight="1" x14ac:dyDescent="0.15">
      <c r="A678" s="1006"/>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6"/>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6"/>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6"/>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6"/>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472</v>
      </c>
      <c r="AN682" s="143"/>
      <c r="AO682" s="143"/>
      <c r="AP682" s="138"/>
      <c r="AQ682" s="138" t="s">
        <v>356</v>
      </c>
      <c r="AR682" s="130"/>
      <c r="AS682" s="130"/>
      <c r="AT682" s="131"/>
      <c r="AU682" s="197" t="s">
        <v>254</v>
      </c>
      <c r="AV682" s="197"/>
      <c r="AW682" s="197"/>
      <c r="AX682" s="198"/>
    </row>
    <row r="683" spans="1:50" ht="18.75" hidden="1" customHeight="1" x14ac:dyDescent="0.15">
      <c r="A683" s="1006"/>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6"/>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6"/>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6"/>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6"/>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472</v>
      </c>
      <c r="AN687" s="143"/>
      <c r="AO687" s="143"/>
      <c r="AP687" s="138"/>
      <c r="AQ687" s="138" t="s">
        <v>356</v>
      </c>
      <c r="AR687" s="130"/>
      <c r="AS687" s="130"/>
      <c r="AT687" s="131"/>
      <c r="AU687" s="197" t="s">
        <v>254</v>
      </c>
      <c r="AV687" s="197"/>
      <c r="AW687" s="197"/>
      <c r="AX687" s="198"/>
    </row>
    <row r="688" spans="1:50" ht="18.75" hidden="1" customHeight="1" x14ac:dyDescent="0.15">
      <c r="A688" s="1006"/>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6"/>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6"/>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6"/>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6"/>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472</v>
      </c>
      <c r="AN692" s="143"/>
      <c r="AO692" s="143"/>
      <c r="AP692" s="138"/>
      <c r="AQ692" s="138" t="s">
        <v>356</v>
      </c>
      <c r="AR692" s="130"/>
      <c r="AS692" s="130"/>
      <c r="AT692" s="131"/>
      <c r="AU692" s="197" t="s">
        <v>254</v>
      </c>
      <c r="AV692" s="197"/>
      <c r="AW692" s="197"/>
      <c r="AX692" s="198"/>
    </row>
    <row r="693" spans="1:50" ht="18.75" hidden="1" customHeight="1" x14ac:dyDescent="0.15">
      <c r="A693" s="1006"/>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6"/>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6"/>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6"/>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6"/>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6"/>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7"/>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7"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8"/>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499" t="s">
        <v>260</v>
      </c>
      <c r="B702" s="500"/>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69" t="s">
        <v>569</v>
      </c>
      <c r="AE702" s="870"/>
      <c r="AF702" s="870"/>
      <c r="AG702" s="859" t="s">
        <v>628</v>
      </c>
      <c r="AH702" s="860"/>
      <c r="AI702" s="860"/>
      <c r="AJ702" s="860"/>
      <c r="AK702" s="860"/>
      <c r="AL702" s="860"/>
      <c r="AM702" s="860"/>
      <c r="AN702" s="860"/>
      <c r="AO702" s="860"/>
      <c r="AP702" s="860"/>
      <c r="AQ702" s="860"/>
      <c r="AR702" s="860"/>
      <c r="AS702" s="860"/>
      <c r="AT702" s="860"/>
      <c r="AU702" s="860"/>
      <c r="AV702" s="860"/>
      <c r="AW702" s="860"/>
      <c r="AX702" s="861"/>
    </row>
    <row r="703" spans="1:50" ht="48.7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541</v>
      </c>
      <c r="AE703" s="116"/>
      <c r="AF703" s="116"/>
      <c r="AG703" s="657" t="s">
        <v>570</v>
      </c>
      <c r="AH703" s="658"/>
      <c r="AI703" s="658"/>
      <c r="AJ703" s="658"/>
      <c r="AK703" s="658"/>
      <c r="AL703" s="658"/>
      <c r="AM703" s="658"/>
      <c r="AN703" s="658"/>
      <c r="AO703" s="658"/>
      <c r="AP703" s="658"/>
      <c r="AQ703" s="658"/>
      <c r="AR703" s="658"/>
      <c r="AS703" s="658"/>
      <c r="AT703" s="658"/>
      <c r="AU703" s="658"/>
      <c r="AV703" s="658"/>
      <c r="AW703" s="658"/>
      <c r="AX703" s="659"/>
    </row>
    <row r="704" spans="1:50" ht="60"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541</v>
      </c>
      <c r="AE704" s="569"/>
      <c r="AF704" s="569"/>
      <c r="AG704" s="423" t="s">
        <v>571</v>
      </c>
      <c r="AH704" s="215"/>
      <c r="AI704" s="215"/>
      <c r="AJ704" s="215"/>
      <c r="AK704" s="215"/>
      <c r="AL704" s="215"/>
      <c r="AM704" s="215"/>
      <c r="AN704" s="215"/>
      <c r="AO704" s="215"/>
      <c r="AP704" s="215"/>
      <c r="AQ704" s="215"/>
      <c r="AR704" s="215"/>
      <c r="AS704" s="215"/>
      <c r="AT704" s="215"/>
      <c r="AU704" s="215"/>
      <c r="AV704" s="215"/>
      <c r="AW704" s="215"/>
      <c r="AX704" s="424"/>
    </row>
    <row r="705" spans="1:50" ht="42" customHeight="1" x14ac:dyDescent="0.15">
      <c r="A705" s="609" t="s">
        <v>40</v>
      </c>
      <c r="B705" s="766"/>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3" t="s">
        <v>541</v>
      </c>
      <c r="AE705" s="724"/>
      <c r="AF705" s="724"/>
      <c r="AG705" s="121" t="s">
        <v>635</v>
      </c>
      <c r="AH705" s="122"/>
      <c r="AI705" s="122"/>
      <c r="AJ705" s="122"/>
      <c r="AK705" s="122"/>
      <c r="AL705" s="122"/>
      <c r="AM705" s="122"/>
      <c r="AN705" s="122"/>
      <c r="AO705" s="122"/>
      <c r="AP705" s="122"/>
      <c r="AQ705" s="122"/>
      <c r="AR705" s="122"/>
      <c r="AS705" s="122"/>
      <c r="AT705" s="122"/>
      <c r="AU705" s="122"/>
      <c r="AV705" s="122"/>
      <c r="AW705" s="122"/>
      <c r="AX705" s="123"/>
    </row>
    <row r="706" spans="1:50" ht="66" customHeight="1" x14ac:dyDescent="0.15">
      <c r="A706" s="648"/>
      <c r="B706" s="767"/>
      <c r="C706" s="602"/>
      <c r="D706" s="603"/>
      <c r="E706" s="678" t="s">
        <v>532</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5" t="s">
        <v>572</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86.25" customHeight="1" x14ac:dyDescent="0.15">
      <c r="A707" s="648"/>
      <c r="B707" s="767"/>
      <c r="C707" s="604"/>
      <c r="D707" s="605"/>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6" t="s">
        <v>572</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569</v>
      </c>
      <c r="AE708" s="672"/>
      <c r="AF708" s="672"/>
      <c r="AG708" s="496" t="s">
        <v>627</v>
      </c>
      <c r="AH708" s="497"/>
      <c r="AI708" s="497"/>
      <c r="AJ708" s="497"/>
      <c r="AK708" s="497"/>
      <c r="AL708" s="497"/>
      <c r="AM708" s="497"/>
      <c r="AN708" s="497"/>
      <c r="AO708" s="497"/>
      <c r="AP708" s="497"/>
      <c r="AQ708" s="497"/>
      <c r="AR708" s="497"/>
      <c r="AS708" s="497"/>
      <c r="AT708" s="497"/>
      <c r="AU708" s="497"/>
      <c r="AV708" s="497"/>
      <c r="AW708" s="497"/>
      <c r="AX708" s="498"/>
    </row>
    <row r="709" spans="1:50" ht="72"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541</v>
      </c>
      <c r="AE709" s="116"/>
      <c r="AF709" s="116"/>
      <c r="AG709" s="657" t="s">
        <v>573</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569</v>
      </c>
      <c r="AE710" s="116"/>
      <c r="AF710" s="116"/>
      <c r="AG710" s="657" t="s">
        <v>629</v>
      </c>
      <c r="AH710" s="658"/>
      <c r="AI710" s="658"/>
      <c r="AJ710" s="658"/>
      <c r="AK710" s="658"/>
      <c r="AL710" s="658"/>
      <c r="AM710" s="658"/>
      <c r="AN710" s="658"/>
      <c r="AO710" s="658"/>
      <c r="AP710" s="658"/>
      <c r="AQ710" s="658"/>
      <c r="AR710" s="658"/>
      <c r="AS710" s="658"/>
      <c r="AT710" s="658"/>
      <c r="AU710" s="658"/>
      <c r="AV710" s="658"/>
      <c r="AW710" s="658"/>
      <c r="AX710" s="659"/>
    </row>
    <row r="711" spans="1:50" ht="68.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541</v>
      </c>
      <c r="AE711" s="116"/>
      <c r="AF711" s="116"/>
      <c r="AG711" s="657" t="s">
        <v>574</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495</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569</v>
      </c>
      <c r="AE712" s="569"/>
      <c r="AF712" s="569"/>
      <c r="AG712" s="581" t="s">
        <v>630</v>
      </c>
      <c r="AH712" s="582"/>
      <c r="AI712" s="582"/>
      <c r="AJ712" s="582"/>
      <c r="AK712" s="582"/>
      <c r="AL712" s="582"/>
      <c r="AM712" s="582"/>
      <c r="AN712" s="582"/>
      <c r="AO712" s="582"/>
      <c r="AP712" s="582"/>
      <c r="AQ712" s="582"/>
      <c r="AR712" s="582"/>
      <c r="AS712" s="582"/>
      <c r="AT712" s="582"/>
      <c r="AU712" s="582"/>
      <c r="AV712" s="582"/>
      <c r="AW712" s="582"/>
      <c r="AX712" s="583"/>
    </row>
    <row r="713" spans="1:50" ht="292.5" customHeight="1" x14ac:dyDescent="0.15">
      <c r="A713" s="648"/>
      <c r="B713" s="649"/>
      <c r="C713" s="112" t="s">
        <v>496</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541</v>
      </c>
      <c r="AE713" s="116"/>
      <c r="AF713" s="117"/>
      <c r="AG713" s="657" t="s">
        <v>657</v>
      </c>
      <c r="AH713" s="658"/>
      <c r="AI713" s="658"/>
      <c r="AJ713" s="658"/>
      <c r="AK713" s="658"/>
      <c r="AL713" s="658"/>
      <c r="AM713" s="658"/>
      <c r="AN713" s="658"/>
      <c r="AO713" s="658"/>
      <c r="AP713" s="658"/>
      <c r="AQ713" s="658"/>
      <c r="AR713" s="658"/>
      <c r="AS713" s="658"/>
      <c r="AT713" s="658"/>
      <c r="AU713" s="658"/>
      <c r="AV713" s="658"/>
      <c r="AW713" s="658"/>
      <c r="AX713" s="659"/>
    </row>
    <row r="714" spans="1:50" ht="111" customHeight="1" x14ac:dyDescent="0.15">
      <c r="A714" s="650"/>
      <c r="B714" s="651"/>
      <c r="C714" s="768" t="s">
        <v>460</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78" t="s">
        <v>541</v>
      </c>
      <c r="AE714" s="579"/>
      <c r="AF714" s="580"/>
      <c r="AG714" s="684" t="s">
        <v>575</v>
      </c>
      <c r="AH714" s="685"/>
      <c r="AI714" s="685"/>
      <c r="AJ714" s="685"/>
      <c r="AK714" s="685"/>
      <c r="AL714" s="685"/>
      <c r="AM714" s="685"/>
      <c r="AN714" s="685"/>
      <c r="AO714" s="685"/>
      <c r="AP714" s="685"/>
      <c r="AQ714" s="685"/>
      <c r="AR714" s="685"/>
      <c r="AS714" s="685"/>
      <c r="AT714" s="685"/>
      <c r="AU714" s="685"/>
      <c r="AV714" s="685"/>
      <c r="AW714" s="685"/>
      <c r="AX714" s="686"/>
    </row>
    <row r="715" spans="1:50" ht="47.25" customHeight="1" x14ac:dyDescent="0.15">
      <c r="A715" s="609" t="s">
        <v>41</v>
      </c>
      <c r="B715" s="647"/>
      <c r="C715" s="652" t="s">
        <v>461</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3" t="s">
        <v>541</v>
      </c>
      <c r="AE715" s="674"/>
      <c r="AF715" s="674"/>
      <c r="AG715" s="657" t="s">
        <v>576</v>
      </c>
      <c r="AH715" s="687"/>
      <c r="AI715" s="687"/>
      <c r="AJ715" s="687"/>
      <c r="AK715" s="687"/>
      <c r="AL715" s="687"/>
      <c r="AM715" s="687"/>
      <c r="AN715" s="687"/>
      <c r="AO715" s="687"/>
      <c r="AP715" s="687"/>
      <c r="AQ715" s="687"/>
      <c r="AR715" s="687"/>
      <c r="AS715" s="687"/>
      <c r="AT715" s="687"/>
      <c r="AU715" s="687"/>
      <c r="AV715" s="687"/>
      <c r="AW715" s="687"/>
      <c r="AX715" s="688"/>
    </row>
    <row r="716" spans="1:50" ht="55.5" customHeight="1" x14ac:dyDescent="0.15">
      <c r="A716" s="648"/>
      <c r="B716" s="649"/>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541</v>
      </c>
      <c r="AE716" s="756"/>
      <c r="AF716" s="756"/>
      <c r="AG716" s="657" t="s">
        <v>577</v>
      </c>
      <c r="AH716" s="687"/>
      <c r="AI716" s="687"/>
      <c r="AJ716" s="687"/>
      <c r="AK716" s="687"/>
      <c r="AL716" s="687"/>
      <c r="AM716" s="687"/>
      <c r="AN716" s="687"/>
      <c r="AO716" s="687"/>
      <c r="AP716" s="687"/>
      <c r="AQ716" s="687"/>
      <c r="AR716" s="687"/>
      <c r="AS716" s="687"/>
      <c r="AT716" s="687"/>
      <c r="AU716" s="687"/>
      <c r="AV716" s="687"/>
      <c r="AW716" s="687"/>
      <c r="AX716" s="688"/>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569</v>
      </c>
      <c r="AE717" s="116"/>
      <c r="AF717" s="116"/>
      <c r="AG717" s="657" t="s">
        <v>620</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569</v>
      </c>
      <c r="AE718" s="116"/>
      <c r="AF718" s="116"/>
      <c r="AG718" s="124" t="s">
        <v>631</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1" t="s">
        <v>59</v>
      </c>
      <c r="B719" s="642"/>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3"/>
      <c r="AD719" s="671" t="s">
        <v>569</v>
      </c>
      <c r="AE719" s="672"/>
      <c r="AF719" s="672"/>
      <c r="AG719" s="121" t="s">
        <v>633</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3"/>
      <c r="B720" s="644"/>
      <c r="C720" s="916" t="s">
        <v>487</v>
      </c>
      <c r="D720" s="914"/>
      <c r="E720" s="914"/>
      <c r="F720" s="917"/>
      <c r="G720" s="913" t="s">
        <v>488</v>
      </c>
      <c r="H720" s="914"/>
      <c r="I720" s="914"/>
      <c r="J720" s="914"/>
      <c r="K720" s="914"/>
      <c r="L720" s="914"/>
      <c r="M720" s="914"/>
      <c r="N720" s="913" t="s">
        <v>492</v>
      </c>
      <c r="O720" s="914"/>
      <c r="P720" s="914"/>
      <c r="Q720" s="914"/>
      <c r="R720" s="914"/>
      <c r="S720" s="914"/>
      <c r="T720" s="914"/>
      <c r="U720" s="914"/>
      <c r="V720" s="914"/>
      <c r="W720" s="914"/>
      <c r="X720" s="914"/>
      <c r="Y720" s="914"/>
      <c r="Z720" s="914"/>
      <c r="AA720" s="914"/>
      <c r="AB720" s="914"/>
      <c r="AC720" s="914"/>
      <c r="AD720" s="914"/>
      <c r="AE720" s="914"/>
      <c r="AF720" s="915"/>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3"/>
      <c r="B721" s="644"/>
      <c r="C721" s="896"/>
      <c r="D721" s="897"/>
      <c r="E721" s="897"/>
      <c r="F721" s="898"/>
      <c r="G721" s="918"/>
      <c r="H721" s="919"/>
      <c r="I721" s="92" t="str">
        <f>IF(OR(G721="　", G721=""), "", "-")</f>
        <v/>
      </c>
      <c r="J721" s="895"/>
      <c r="K721" s="895"/>
      <c r="L721" s="92" t="str">
        <f>IF(M721="","","-")</f>
        <v/>
      </c>
      <c r="M721" s="93"/>
      <c r="N721" s="892"/>
      <c r="O721" s="893"/>
      <c r="P721" s="893"/>
      <c r="Q721" s="893"/>
      <c r="R721" s="893"/>
      <c r="S721" s="893"/>
      <c r="T721" s="893"/>
      <c r="U721" s="893"/>
      <c r="V721" s="893"/>
      <c r="W721" s="893"/>
      <c r="X721" s="893"/>
      <c r="Y721" s="893"/>
      <c r="Z721" s="893"/>
      <c r="AA721" s="893"/>
      <c r="AB721" s="893"/>
      <c r="AC721" s="893"/>
      <c r="AD721" s="893"/>
      <c r="AE721" s="893"/>
      <c r="AF721" s="894"/>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3"/>
      <c r="B722" s="644"/>
      <c r="C722" s="896"/>
      <c r="D722" s="897"/>
      <c r="E722" s="897"/>
      <c r="F722" s="898"/>
      <c r="G722" s="918"/>
      <c r="H722" s="919"/>
      <c r="I722" s="92" t="str">
        <f t="shared" ref="I722:I725" si="4">IF(OR(G722="　", G722=""), "", "-")</f>
        <v/>
      </c>
      <c r="J722" s="895"/>
      <c r="K722" s="895"/>
      <c r="L722" s="92" t="str">
        <f t="shared" ref="L722:L725" si="5">IF(M722="","","-")</f>
        <v/>
      </c>
      <c r="M722" s="93"/>
      <c r="N722" s="892"/>
      <c r="O722" s="893"/>
      <c r="P722" s="893"/>
      <c r="Q722" s="893"/>
      <c r="R722" s="893"/>
      <c r="S722" s="893"/>
      <c r="T722" s="893"/>
      <c r="U722" s="893"/>
      <c r="V722" s="893"/>
      <c r="W722" s="893"/>
      <c r="X722" s="893"/>
      <c r="Y722" s="893"/>
      <c r="Z722" s="893"/>
      <c r="AA722" s="893"/>
      <c r="AB722" s="893"/>
      <c r="AC722" s="893"/>
      <c r="AD722" s="893"/>
      <c r="AE722" s="893"/>
      <c r="AF722" s="894"/>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customHeight="1" x14ac:dyDescent="0.15">
      <c r="A723" s="643"/>
      <c r="B723" s="644"/>
      <c r="C723" s="896"/>
      <c r="D723" s="897"/>
      <c r="E723" s="897"/>
      <c r="F723" s="898"/>
      <c r="G723" s="918"/>
      <c r="H723" s="919"/>
      <c r="I723" s="92" t="str">
        <f t="shared" si="4"/>
        <v/>
      </c>
      <c r="J723" s="895"/>
      <c r="K723" s="895"/>
      <c r="L723" s="92" t="str">
        <f t="shared" si="5"/>
        <v/>
      </c>
      <c r="M723" s="93"/>
      <c r="N723" s="892"/>
      <c r="O723" s="893"/>
      <c r="P723" s="893"/>
      <c r="Q723" s="893"/>
      <c r="R723" s="893"/>
      <c r="S723" s="893"/>
      <c r="T723" s="893"/>
      <c r="U723" s="893"/>
      <c r="V723" s="893"/>
      <c r="W723" s="893"/>
      <c r="X723" s="893"/>
      <c r="Y723" s="893"/>
      <c r="Z723" s="893"/>
      <c r="AA723" s="893"/>
      <c r="AB723" s="893"/>
      <c r="AC723" s="893"/>
      <c r="AD723" s="893"/>
      <c r="AE723" s="893"/>
      <c r="AF723" s="894"/>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customHeight="1" x14ac:dyDescent="0.15">
      <c r="A724" s="643"/>
      <c r="B724" s="644"/>
      <c r="C724" s="896"/>
      <c r="D724" s="897"/>
      <c r="E724" s="897"/>
      <c r="F724" s="898"/>
      <c r="G724" s="918"/>
      <c r="H724" s="919"/>
      <c r="I724" s="92" t="str">
        <f t="shared" si="4"/>
        <v/>
      </c>
      <c r="J724" s="895"/>
      <c r="K724" s="895"/>
      <c r="L724" s="92" t="str">
        <f t="shared" si="5"/>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15">
      <c r="A725" s="645"/>
      <c r="B725" s="646"/>
      <c r="C725" s="899"/>
      <c r="D725" s="900"/>
      <c r="E725" s="900"/>
      <c r="F725" s="901"/>
      <c r="G725" s="933"/>
      <c r="H725" s="934"/>
      <c r="I725" s="94" t="str">
        <f t="shared" si="4"/>
        <v/>
      </c>
      <c r="J725" s="935"/>
      <c r="K725" s="935"/>
      <c r="L725" s="94" t="str">
        <f t="shared" si="5"/>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9" t="s">
        <v>49</v>
      </c>
      <c r="B726" s="610"/>
      <c r="C726" s="428" t="s">
        <v>54</v>
      </c>
      <c r="D726" s="564"/>
      <c r="E726" s="564"/>
      <c r="F726" s="565"/>
      <c r="G726" s="798" t="s">
        <v>634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11"/>
      <c r="B727" s="612"/>
      <c r="C727" s="793" t="s">
        <v>58</v>
      </c>
      <c r="D727" s="794"/>
      <c r="E727" s="794"/>
      <c r="F727" s="795"/>
      <c r="G727" s="796" t="s">
        <v>632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45.75" customHeight="1" thickBot="1" x14ac:dyDescent="0.2">
      <c r="A729" s="762" t="s">
        <v>664</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39.75" customHeight="1" thickBot="1" x14ac:dyDescent="0.2">
      <c r="A731" s="606" t="s">
        <v>666</v>
      </c>
      <c r="B731" s="607"/>
      <c r="C731" s="607"/>
      <c r="D731" s="607"/>
      <c r="E731" s="608"/>
      <c r="F731" s="675" t="s">
        <v>667</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35.25" customHeight="1" thickBot="1" x14ac:dyDescent="0.2">
      <c r="A733" s="742" t="s">
        <v>533</v>
      </c>
      <c r="B733" s="743"/>
      <c r="C733" s="743"/>
      <c r="D733" s="743"/>
      <c r="E733" s="744"/>
      <c r="F733" s="763" t="s">
        <v>668</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71" t="s">
        <v>503</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15">
      <c r="A737" s="613" t="s">
        <v>433</v>
      </c>
      <c r="B737" s="614"/>
      <c r="C737" s="614"/>
      <c r="D737" s="614"/>
      <c r="E737" s="614"/>
      <c r="F737" s="614"/>
      <c r="G737" s="927" t="s">
        <v>590</v>
      </c>
      <c r="H737" s="928"/>
      <c r="I737" s="928"/>
      <c r="J737" s="928"/>
      <c r="K737" s="928"/>
      <c r="L737" s="928"/>
      <c r="M737" s="928"/>
      <c r="N737" s="928"/>
      <c r="O737" s="928"/>
      <c r="P737" s="929"/>
      <c r="Q737" s="614" t="s">
        <v>360</v>
      </c>
      <c r="R737" s="614"/>
      <c r="S737" s="614"/>
      <c r="T737" s="614"/>
      <c r="U737" s="614"/>
      <c r="V737" s="614"/>
      <c r="W737" s="927" t="s">
        <v>590</v>
      </c>
      <c r="X737" s="928"/>
      <c r="Y737" s="928"/>
      <c r="Z737" s="928"/>
      <c r="AA737" s="928"/>
      <c r="AB737" s="928"/>
      <c r="AC737" s="928"/>
      <c r="AD737" s="928"/>
      <c r="AE737" s="928"/>
      <c r="AF737" s="929"/>
      <c r="AG737" s="614" t="s">
        <v>361</v>
      </c>
      <c r="AH737" s="614"/>
      <c r="AI737" s="614"/>
      <c r="AJ737" s="614"/>
      <c r="AK737" s="614"/>
      <c r="AL737" s="614"/>
      <c r="AM737" s="927" t="s">
        <v>590</v>
      </c>
      <c r="AN737" s="928"/>
      <c r="AO737" s="928"/>
      <c r="AP737" s="928"/>
      <c r="AQ737" s="928"/>
      <c r="AR737" s="928"/>
      <c r="AS737" s="928"/>
      <c r="AT737" s="928"/>
      <c r="AU737" s="928"/>
      <c r="AV737" s="929"/>
      <c r="AW737" s="59"/>
      <c r="AX737" s="60"/>
    </row>
    <row r="738" spans="1:50" ht="24.75" customHeight="1" x14ac:dyDescent="0.15">
      <c r="A738" s="904" t="s">
        <v>362</v>
      </c>
      <c r="B738" s="905"/>
      <c r="C738" s="905"/>
      <c r="D738" s="905"/>
      <c r="E738" s="905"/>
      <c r="F738" s="905"/>
      <c r="G738" s="927" t="s">
        <v>590</v>
      </c>
      <c r="H738" s="928"/>
      <c r="I738" s="928"/>
      <c r="J738" s="928"/>
      <c r="K738" s="928"/>
      <c r="L738" s="928"/>
      <c r="M738" s="928"/>
      <c r="N738" s="928"/>
      <c r="O738" s="928"/>
      <c r="P738" s="928"/>
      <c r="Q738" s="614" t="s">
        <v>363</v>
      </c>
      <c r="R738" s="614"/>
      <c r="S738" s="614"/>
      <c r="T738" s="614"/>
      <c r="U738" s="614"/>
      <c r="V738" s="614"/>
      <c r="W738" s="927" t="s">
        <v>593</v>
      </c>
      <c r="X738" s="928"/>
      <c r="Y738" s="928"/>
      <c r="Z738" s="928"/>
      <c r="AA738" s="928"/>
      <c r="AB738" s="928"/>
      <c r="AC738" s="928"/>
      <c r="AD738" s="928"/>
      <c r="AE738" s="928"/>
      <c r="AF738" s="929"/>
      <c r="AG738" s="905" t="s">
        <v>364</v>
      </c>
      <c r="AH738" s="905"/>
      <c r="AI738" s="905"/>
      <c r="AJ738" s="905"/>
      <c r="AK738" s="905"/>
      <c r="AL738" s="905"/>
      <c r="AM738" s="927" t="s">
        <v>596</v>
      </c>
      <c r="AN738" s="928"/>
      <c r="AO738" s="928"/>
      <c r="AP738" s="928"/>
      <c r="AQ738" s="928"/>
      <c r="AR738" s="928"/>
      <c r="AS738" s="928"/>
      <c r="AT738" s="928"/>
      <c r="AU738" s="928"/>
      <c r="AV738" s="929"/>
      <c r="AW738" s="87"/>
      <c r="AX738" s="88"/>
    </row>
    <row r="739" spans="1:50" ht="24.75" customHeight="1" thickBot="1" x14ac:dyDescent="0.2">
      <c r="A739" s="740" t="s">
        <v>489</v>
      </c>
      <c r="B739" s="741"/>
      <c r="C739" s="741"/>
      <c r="D739" s="741"/>
      <c r="E739" s="741"/>
      <c r="F739" s="741"/>
      <c r="G739" s="930">
        <v>425</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x14ac:dyDescent="0.15">
      <c r="A740" s="777" t="s">
        <v>535</v>
      </c>
      <c r="B740" s="778"/>
      <c r="C740" s="778"/>
      <c r="D740" s="778"/>
      <c r="E740" s="778"/>
      <c r="F740" s="779"/>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99"/>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537</v>
      </c>
      <c r="B779" s="758"/>
      <c r="C779" s="758"/>
      <c r="D779" s="758"/>
      <c r="E779" s="758"/>
      <c r="F779" s="759"/>
      <c r="G779" s="420" t="s">
        <v>647</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648</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60"/>
      <c r="C780" s="760"/>
      <c r="D780" s="760"/>
      <c r="E780" s="760"/>
      <c r="F780" s="761"/>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60"/>
      <c r="C781" s="760"/>
      <c r="D781" s="760"/>
      <c r="E781" s="760"/>
      <c r="F781" s="761"/>
      <c r="G781" s="435" t="s">
        <v>581</v>
      </c>
      <c r="H781" s="436"/>
      <c r="I781" s="436"/>
      <c r="J781" s="436"/>
      <c r="K781" s="437"/>
      <c r="L781" s="438" t="s">
        <v>597</v>
      </c>
      <c r="M781" s="439"/>
      <c r="N781" s="439"/>
      <c r="O781" s="439"/>
      <c r="P781" s="439"/>
      <c r="Q781" s="439"/>
      <c r="R781" s="439"/>
      <c r="S781" s="439"/>
      <c r="T781" s="439"/>
      <c r="U781" s="439"/>
      <c r="V781" s="439"/>
      <c r="W781" s="439"/>
      <c r="X781" s="440"/>
      <c r="Y781" s="465">
        <v>86</v>
      </c>
      <c r="Z781" s="466"/>
      <c r="AA781" s="466"/>
      <c r="AB781" s="563"/>
      <c r="AC781" s="435" t="s">
        <v>591</v>
      </c>
      <c r="AD781" s="436"/>
      <c r="AE781" s="436"/>
      <c r="AF781" s="436"/>
      <c r="AG781" s="437"/>
      <c r="AH781" s="438" t="s">
        <v>598</v>
      </c>
      <c r="AI781" s="439"/>
      <c r="AJ781" s="439"/>
      <c r="AK781" s="439"/>
      <c r="AL781" s="439"/>
      <c r="AM781" s="439"/>
      <c r="AN781" s="439"/>
      <c r="AO781" s="439"/>
      <c r="AP781" s="439"/>
      <c r="AQ781" s="439"/>
      <c r="AR781" s="439"/>
      <c r="AS781" s="439"/>
      <c r="AT781" s="440"/>
      <c r="AU781" s="465">
        <v>5</v>
      </c>
      <c r="AV781" s="466"/>
      <c r="AW781" s="466"/>
      <c r="AX781" s="467"/>
    </row>
    <row r="782" spans="1:50" ht="24.75" hidden="1" customHeight="1" x14ac:dyDescent="0.15">
      <c r="A782" s="570"/>
      <c r="B782" s="760"/>
      <c r="C782" s="760"/>
      <c r="D782" s="760"/>
      <c r="E782" s="760"/>
      <c r="F782" s="761"/>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x14ac:dyDescent="0.15">
      <c r="A783" s="570"/>
      <c r="B783" s="760"/>
      <c r="C783" s="760"/>
      <c r="D783" s="760"/>
      <c r="E783" s="760"/>
      <c r="F783" s="761"/>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70"/>
      <c r="B784" s="760"/>
      <c r="C784" s="760"/>
      <c r="D784" s="760"/>
      <c r="E784" s="760"/>
      <c r="F784" s="761"/>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70"/>
      <c r="B785" s="760"/>
      <c r="C785" s="760"/>
      <c r="D785" s="760"/>
      <c r="E785" s="760"/>
      <c r="F785" s="761"/>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70"/>
      <c r="B786" s="760"/>
      <c r="C786" s="760"/>
      <c r="D786" s="760"/>
      <c r="E786" s="760"/>
      <c r="F786" s="761"/>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70"/>
      <c r="B787" s="760"/>
      <c r="C787" s="760"/>
      <c r="D787" s="760"/>
      <c r="E787" s="760"/>
      <c r="F787" s="761"/>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70"/>
      <c r="B788" s="760"/>
      <c r="C788" s="760"/>
      <c r="D788" s="760"/>
      <c r="E788" s="760"/>
      <c r="F788" s="761"/>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70"/>
      <c r="B789" s="760"/>
      <c r="C789" s="760"/>
      <c r="D789" s="760"/>
      <c r="E789" s="760"/>
      <c r="F789" s="761"/>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70"/>
      <c r="B790" s="760"/>
      <c r="C790" s="760"/>
      <c r="D790" s="760"/>
      <c r="E790" s="760"/>
      <c r="F790" s="761"/>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70"/>
      <c r="B791" s="760"/>
      <c r="C791" s="760"/>
      <c r="D791" s="760"/>
      <c r="E791" s="760"/>
      <c r="F791" s="761"/>
      <c r="G791" s="396" t="s">
        <v>21</v>
      </c>
      <c r="H791" s="397"/>
      <c r="I791" s="397"/>
      <c r="J791" s="397"/>
      <c r="K791" s="397"/>
      <c r="L791" s="398"/>
      <c r="M791" s="399"/>
      <c r="N791" s="399"/>
      <c r="O791" s="399"/>
      <c r="P791" s="399"/>
      <c r="Q791" s="399"/>
      <c r="R791" s="399"/>
      <c r="S791" s="399"/>
      <c r="T791" s="399"/>
      <c r="U791" s="399"/>
      <c r="V791" s="399"/>
      <c r="W791" s="399"/>
      <c r="X791" s="400"/>
      <c r="Y791" s="401">
        <f>SUM(Y781:AB790)</f>
        <v>86</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5</v>
      </c>
      <c r="AV791" s="402"/>
      <c r="AW791" s="402"/>
      <c r="AX791" s="404"/>
    </row>
    <row r="792" spans="1:50" ht="24.75" customHeight="1" x14ac:dyDescent="0.15">
      <c r="A792" s="570"/>
      <c r="B792" s="760"/>
      <c r="C792" s="760"/>
      <c r="D792" s="760"/>
      <c r="E792" s="760"/>
      <c r="F792" s="761"/>
      <c r="G792" s="420" t="s">
        <v>649</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650</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70"/>
      <c r="B793" s="760"/>
      <c r="C793" s="760"/>
      <c r="D793" s="760"/>
      <c r="E793" s="760"/>
      <c r="F793" s="761"/>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customHeight="1" x14ac:dyDescent="0.15">
      <c r="A794" s="570"/>
      <c r="B794" s="760"/>
      <c r="C794" s="760"/>
      <c r="D794" s="760"/>
      <c r="E794" s="760"/>
      <c r="F794" s="761"/>
      <c r="G794" s="435" t="s">
        <v>592</v>
      </c>
      <c r="H794" s="436"/>
      <c r="I794" s="436"/>
      <c r="J794" s="436"/>
      <c r="K794" s="437"/>
      <c r="L794" s="438" t="s">
        <v>599</v>
      </c>
      <c r="M794" s="439"/>
      <c r="N794" s="439"/>
      <c r="O794" s="439"/>
      <c r="P794" s="439"/>
      <c r="Q794" s="439"/>
      <c r="R794" s="439"/>
      <c r="S794" s="439"/>
      <c r="T794" s="439"/>
      <c r="U794" s="439"/>
      <c r="V794" s="439"/>
      <c r="W794" s="439"/>
      <c r="X794" s="440"/>
      <c r="Y794" s="465">
        <v>1</v>
      </c>
      <c r="Z794" s="466"/>
      <c r="AA794" s="466"/>
      <c r="AB794" s="563"/>
      <c r="AC794" s="435" t="s">
        <v>602</v>
      </c>
      <c r="AD794" s="436"/>
      <c r="AE794" s="436"/>
      <c r="AF794" s="436"/>
      <c r="AG794" s="437"/>
      <c r="AH794" s="438" t="s">
        <v>600</v>
      </c>
      <c r="AI794" s="439"/>
      <c r="AJ794" s="439"/>
      <c r="AK794" s="439"/>
      <c r="AL794" s="439"/>
      <c r="AM794" s="439"/>
      <c r="AN794" s="439"/>
      <c r="AO794" s="439"/>
      <c r="AP794" s="439"/>
      <c r="AQ794" s="439"/>
      <c r="AR794" s="439"/>
      <c r="AS794" s="439"/>
      <c r="AT794" s="440"/>
      <c r="AU794" s="465">
        <v>1</v>
      </c>
      <c r="AV794" s="466"/>
      <c r="AW794" s="466"/>
      <c r="AX794" s="467"/>
    </row>
    <row r="795" spans="1:50" ht="24.75" hidden="1" customHeight="1" x14ac:dyDescent="0.15">
      <c r="A795" s="570"/>
      <c r="B795" s="760"/>
      <c r="C795" s="760"/>
      <c r="D795" s="760"/>
      <c r="E795" s="760"/>
      <c r="F795" s="761"/>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0"/>
      <c r="B796" s="760"/>
      <c r="C796" s="760"/>
      <c r="D796" s="760"/>
      <c r="E796" s="760"/>
      <c r="F796" s="761"/>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0"/>
      <c r="B797" s="760"/>
      <c r="C797" s="760"/>
      <c r="D797" s="760"/>
      <c r="E797" s="760"/>
      <c r="F797" s="761"/>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0"/>
      <c r="B798" s="760"/>
      <c r="C798" s="760"/>
      <c r="D798" s="760"/>
      <c r="E798" s="760"/>
      <c r="F798" s="761"/>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0"/>
      <c r="B799" s="760"/>
      <c r="C799" s="760"/>
      <c r="D799" s="760"/>
      <c r="E799" s="760"/>
      <c r="F799" s="761"/>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0"/>
      <c r="B800" s="760"/>
      <c r="C800" s="760"/>
      <c r="D800" s="760"/>
      <c r="E800" s="760"/>
      <c r="F800" s="761"/>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0"/>
      <c r="B801" s="760"/>
      <c r="C801" s="760"/>
      <c r="D801" s="760"/>
      <c r="E801" s="760"/>
      <c r="F801" s="761"/>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0"/>
      <c r="B802" s="760"/>
      <c r="C802" s="760"/>
      <c r="D802" s="760"/>
      <c r="E802" s="760"/>
      <c r="F802" s="761"/>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0"/>
      <c r="B803" s="760"/>
      <c r="C803" s="760"/>
      <c r="D803" s="760"/>
      <c r="E803" s="760"/>
      <c r="F803" s="761"/>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70"/>
      <c r="B804" s="760"/>
      <c r="C804" s="760"/>
      <c r="D804" s="760"/>
      <c r="E804" s="760"/>
      <c r="F804" s="761"/>
      <c r="G804" s="396" t="s">
        <v>21</v>
      </c>
      <c r="H804" s="397"/>
      <c r="I804" s="397"/>
      <c r="J804" s="397"/>
      <c r="K804" s="397"/>
      <c r="L804" s="398"/>
      <c r="M804" s="399"/>
      <c r="N804" s="399"/>
      <c r="O804" s="399"/>
      <c r="P804" s="399"/>
      <c r="Q804" s="399"/>
      <c r="R804" s="399"/>
      <c r="S804" s="399"/>
      <c r="T804" s="399"/>
      <c r="U804" s="399"/>
      <c r="V804" s="399"/>
      <c r="W804" s="399"/>
      <c r="X804" s="400"/>
      <c r="Y804" s="401">
        <f>SUM(Y794:AB803)</f>
        <v>1</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1</v>
      </c>
      <c r="AV804" s="402"/>
      <c r="AW804" s="402"/>
      <c r="AX804" s="404"/>
    </row>
    <row r="805" spans="1:50" ht="24.75" customHeight="1" x14ac:dyDescent="0.15">
      <c r="A805" s="570"/>
      <c r="B805" s="760"/>
      <c r="C805" s="760"/>
      <c r="D805" s="760"/>
      <c r="E805" s="760"/>
      <c r="F805" s="761"/>
      <c r="G805" s="420" t="s">
        <v>651</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456</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customHeight="1" x14ac:dyDescent="0.15">
      <c r="A806" s="570"/>
      <c r="B806" s="760"/>
      <c r="C806" s="760"/>
      <c r="D806" s="760"/>
      <c r="E806" s="760"/>
      <c r="F806" s="761"/>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customHeight="1" x14ac:dyDescent="0.15">
      <c r="A807" s="570"/>
      <c r="B807" s="760"/>
      <c r="C807" s="760"/>
      <c r="D807" s="760"/>
      <c r="E807" s="760"/>
      <c r="F807" s="761"/>
      <c r="G807" s="435" t="s">
        <v>592</v>
      </c>
      <c r="H807" s="436"/>
      <c r="I807" s="436"/>
      <c r="J807" s="436"/>
      <c r="K807" s="437"/>
      <c r="L807" s="438" t="s">
        <v>601</v>
      </c>
      <c r="M807" s="439"/>
      <c r="N807" s="439"/>
      <c r="O807" s="439"/>
      <c r="P807" s="439"/>
      <c r="Q807" s="439"/>
      <c r="R807" s="439"/>
      <c r="S807" s="439"/>
      <c r="T807" s="439"/>
      <c r="U807" s="439"/>
      <c r="V807" s="439"/>
      <c r="W807" s="439"/>
      <c r="X807" s="440"/>
      <c r="Y807" s="465">
        <v>1</v>
      </c>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60"/>
      <c r="C808" s="760"/>
      <c r="D808" s="760"/>
      <c r="E808" s="760"/>
      <c r="F808" s="761"/>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0"/>
      <c r="B809" s="760"/>
      <c r="C809" s="760"/>
      <c r="D809" s="760"/>
      <c r="E809" s="760"/>
      <c r="F809" s="761"/>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0"/>
      <c r="B810" s="760"/>
      <c r="C810" s="760"/>
      <c r="D810" s="760"/>
      <c r="E810" s="760"/>
      <c r="F810" s="761"/>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0"/>
      <c r="B811" s="760"/>
      <c r="C811" s="760"/>
      <c r="D811" s="760"/>
      <c r="E811" s="760"/>
      <c r="F811" s="761"/>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0"/>
      <c r="B812" s="760"/>
      <c r="C812" s="760"/>
      <c r="D812" s="760"/>
      <c r="E812" s="760"/>
      <c r="F812" s="761"/>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0"/>
      <c r="B813" s="760"/>
      <c r="C813" s="760"/>
      <c r="D813" s="760"/>
      <c r="E813" s="760"/>
      <c r="F813" s="761"/>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0"/>
      <c r="B814" s="760"/>
      <c r="C814" s="760"/>
      <c r="D814" s="760"/>
      <c r="E814" s="760"/>
      <c r="F814" s="761"/>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0"/>
      <c r="B815" s="760"/>
      <c r="C815" s="760"/>
      <c r="D815" s="760"/>
      <c r="E815" s="760"/>
      <c r="F815" s="761"/>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0"/>
      <c r="B816" s="760"/>
      <c r="C816" s="760"/>
      <c r="D816" s="760"/>
      <c r="E816" s="760"/>
      <c r="F816" s="761"/>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70"/>
      <c r="B817" s="760"/>
      <c r="C817" s="760"/>
      <c r="D817" s="760"/>
      <c r="E817" s="760"/>
      <c r="F817" s="761"/>
      <c r="G817" s="396" t="s">
        <v>21</v>
      </c>
      <c r="H817" s="397"/>
      <c r="I817" s="397"/>
      <c r="J817" s="397"/>
      <c r="K817" s="397"/>
      <c r="L817" s="398"/>
      <c r="M817" s="399"/>
      <c r="N817" s="399"/>
      <c r="O817" s="399"/>
      <c r="P817" s="399"/>
      <c r="Q817" s="399"/>
      <c r="R817" s="399"/>
      <c r="S817" s="399"/>
      <c r="T817" s="399"/>
      <c r="U817" s="399"/>
      <c r="V817" s="399"/>
      <c r="W817" s="399"/>
      <c r="X817" s="400"/>
      <c r="Y817" s="401">
        <f>SUM(Y807:AB816)</f>
        <v>1</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0"/>
      <c r="B818" s="760"/>
      <c r="C818" s="760"/>
      <c r="D818" s="760"/>
      <c r="E818" s="760"/>
      <c r="F818" s="761"/>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60"/>
      <c r="C819" s="760"/>
      <c r="D819" s="760"/>
      <c r="E819" s="760"/>
      <c r="F819" s="761"/>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60"/>
      <c r="C820" s="760"/>
      <c r="D820" s="760"/>
      <c r="E820" s="760"/>
      <c r="F820" s="761"/>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60"/>
      <c r="C821" s="760"/>
      <c r="D821" s="760"/>
      <c r="E821" s="760"/>
      <c r="F821" s="761"/>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0"/>
      <c r="B822" s="760"/>
      <c r="C822" s="760"/>
      <c r="D822" s="760"/>
      <c r="E822" s="760"/>
      <c r="F822" s="761"/>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0"/>
      <c r="B823" s="760"/>
      <c r="C823" s="760"/>
      <c r="D823" s="760"/>
      <c r="E823" s="760"/>
      <c r="F823" s="761"/>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0"/>
      <c r="B824" s="760"/>
      <c r="C824" s="760"/>
      <c r="D824" s="760"/>
      <c r="E824" s="760"/>
      <c r="F824" s="761"/>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0"/>
      <c r="B825" s="760"/>
      <c r="C825" s="760"/>
      <c r="D825" s="760"/>
      <c r="E825" s="760"/>
      <c r="F825" s="761"/>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0"/>
      <c r="B826" s="760"/>
      <c r="C826" s="760"/>
      <c r="D826" s="760"/>
      <c r="E826" s="760"/>
      <c r="F826" s="761"/>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0"/>
      <c r="B827" s="760"/>
      <c r="C827" s="760"/>
      <c r="D827" s="760"/>
      <c r="E827" s="760"/>
      <c r="F827" s="761"/>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0"/>
      <c r="B828" s="760"/>
      <c r="C828" s="760"/>
      <c r="D828" s="760"/>
      <c r="E828" s="760"/>
      <c r="F828" s="761"/>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0"/>
      <c r="B829" s="760"/>
      <c r="C829" s="760"/>
      <c r="D829" s="760"/>
      <c r="E829" s="760"/>
      <c r="F829" s="761"/>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0"/>
      <c r="B830" s="760"/>
      <c r="C830" s="760"/>
      <c r="D830" s="760"/>
      <c r="E830" s="760"/>
      <c r="F830" s="761"/>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3" t="s">
        <v>493</v>
      </c>
      <c r="AM831" s="924"/>
      <c r="AN831" s="924"/>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486</v>
      </c>
      <c r="AD836" s="252"/>
      <c r="AE836" s="252"/>
      <c r="AF836" s="252"/>
      <c r="AG836" s="252"/>
      <c r="AH836" s="342" t="s">
        <v>518</v>
      </c>
      <c r="AI836" s="344"/>
      <c r="AJ836" s="344"/>
      <c r="AK836" s="344"/>
      <c r="AL836" s="344" t="s">
        <v>22</v>
      </c>
      <c r="AM836" s="344"/>
      <c r="AN836" s="344"/>
      <c r="AO836" s="418"/>
      <c r="AP836" s="419" t="s">
        <v>435</v>
      </c>
      <c r="AQ836" s="419"/>
      <c r="AR836" s="419"/>
      <c r="AS836" s="419"/>
      <c r="AT836" s="419"/>
      <c r="AU836" s="419"/>
      <c r="AV836" s="419"/>
      <c r="AW836" s="419"/>
      <c r="AX836" s="419"/>
    </row>
    <row r="837" spans="1:50" ht="38.25" customHeight="1" x14ac:dyDescent="0.15">
      <c r="A837" s="394">
        <v>1</v>
      </c>
      <c r="B837" s="394">
        <v>1</v>
      </c>
      <c r="C837" s="415" t="s">
        <v>652</v>
      </c>
      <c r="D837" s="405"/>
      <c r="E837" s="405"/>
      <c r="F837" s="405"/>
      <c r="G837" s="405"/>
      <c r="H837" s="405"/>
      <c r="I837" s="405"/>
      <c r="J837" s="406">
        <v>5010001057439</v>
      </c>
      <c r="K837" s="407"/>
      <c r="L837" s="407"/>
      <c r="M837" s="407"/>
      <c r="N837" s="407"/>
      <c r="O837" s="407"/>
      <c r="P837" s="416" t="s">
        <v>597</v>
      </c>
      <c r="Q837" s="309"/>
      <c r="R837" s="309"/>
      <c r="S837" s="309"/>
      <c r="T837" s="309"/>
      <c r="U837" s="309"/>
      <c r="V837" s="309"/>
      <c r="W837" s="309"/>
      <c r="X837" s="309"/>
      <c r="Y837" s="317">
        <v>86</v>
      </c>
      <c r="Z837" s="318"/>
      <c r="AA837" s="318"/>
      <c r="AB837" s="319"/>
      <c r="AC837" s="408" t="s">
        <v>530</v>
      </c>
      <c r="AD837" s="414"/>
      <c r="AE837" s="414"/>
      <c r="AF837" s="414"/>
      <c r="AG837" s="414"/>
      <c r="AH837" s="409" t="s">
        <v>582</v>
      </c>
      <c r="AI837" s="410"/>
      <c r="AJ837" s="410"/>
      <c r="AK837" s="410"/>
      <c r="AL837" s="314">
        <v>99.51</v>
      </c>
      <c r="AM837" s="315"/>
      <c r="AN837" s="315"/>
      <c r="AO837" s="316"/>
      <c r="AP837" s="310" t="s">
        <v>659</v>
      </c>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486</v>
      </c>
      <c r="AD869" s="252"/>
      <c r="AE869" s="252"/>
      <c r="AF869" s="252"/>
      <c r="AG869" s="252"/>
      <c r="AH869" s="342" t="s">
        <v>518</v>
      </c>
      <c r="AI869" s="344"/>
      <c r="AJ869" s="344"/>
      <c r="AK869" s="344"/>
      <c r="AL869" s="344" t="s">
        <v>22</v>
      </c>
      <c r="AM869" s="344"/>
      <c r="AN869" s="344"/>
      <c r="AO869" s="418"/>
      <c r="AP869" s="419" t="s">
        <v>435</v>
      </c>
      <c r="AQ869" s="419"/>
      <c r="AR869" s="419"/>
      <c r="AS869" s="419"/>
      <c r="AT869" s="419"/>
      <c r="AU869" s="419"/>
      <c r="AV869" s="419"/>
      <c r="AW869" s="419"/>
      <c r="AX869" s="419"/>
    </row>
    <row r="870" spans="1:50" ht="30" customHeight="1" x14ac:dyDescent="0.15">
      <c r="A870" s="394">
        <v>1</v>
      </c>
      <c r="B870" s="394">
        <v>1</v>
      </c>
      <c r="C870" s="415" t="s">
        <v>653</v>
      </c>
      <c r="D870" s="405"/>
      <c r="E870" s="405"/>
      <c r="F870" s="405"/>
      <c r="G870" s="405"/>
      <c r="H870" s="405"/>
      <c r="I870" s="405"/>
      <c r="J870" s="406">
        <v>1010401013862</v>
      </c>
      <c r="K870" s="407"/>
      <c r="L870" s="407"/>
      <c r="M870" s="407"/>
      <c r="N870" s="407"/>
      <c r="O870" s="407"/>
      <c r="P870" s="416" t="s">
        <v>603</v>
      </c>
      <c r="Q870" s="309"/>
      <c r="R870" s="309"/>
      <c r="S870" s="309"/>
      <c r="T870" s="309"/>
      <c r="U870" s="309"/>
      <c r="V870" s="309"/>
      <c r="W870" s="309"/>
      <c r="X870" s="309"/>
      <c r="Y870" s="317">
        <v>5</v>
      </c>
      <c r="Z870" s="318"/>
      <c r="AA870" s="318"/>
      <c r="AB870" s="319"/>
      <c r="AC870" s="408" t="s">
        <v>523</v>
      </c>
      <c r="AD870" s="414"/>
      <c r="AE870" s="414"/>
      <c r="AF870" s="414"/>
      <c r="AG870" s="414"/>
      <c r="AH870" s="409">
        <v>1</v>
      </c>
      <c r="AI870" s="410"/>
      <c r="AJ870" s="410"/>
      <c r="AK870" s="410"/>
      <c r="AL870" s="314">
        <v>87.28</v>
      </c>
      <c r="AM870" s="315"/>
      <c r="AN870" s="315"/>
      <c r="AO870" s="316"/>
      <c r="AP870" s="310" t="s">
        <v>659</v>
      </c>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486</v>
      </c>
      <c r="AD902" s="252"/>
      <c r="AE902" s="252"/>
      <c r="AF902" s="252"/>
      <c r="AG902" s="252"/>
      <c r="AH902" s="342" t="s">
        <v>518</v>
      </c>
      <c r="AI902" s="344"/>
      <c r="AJ902" s="344"/>
      <c r="AK902" s="344"/>
      <c r="AL902" s="344" t="s">
        <v>22</v>
      </c>
      <c r="AM902" s="344"/>
      <c r="AN902" s="344"/>
      <c r="AO902" s="418"/>
      <c r="AP902" s="419" t="s">
        <v>435</v>
      </c>
      <c r="AQ902" s="419"/>
      <c r="AR902" s="419"/>
      <c r="AS902" s="419"/>
      <c r="AT902" s="419"/>
      <c r="AU902" s="419"/>
      <c r="AV902" s="419"/>
      <c r="AW902" s="419"/>
      <c r="AX902" s="419"/>
    </row>
    <row r="903" spans="1:50" ht="42" customHeight="1" x14ac:dyDescent="0.15">
      <c r="A903" s="394">
        <v>1</v>
      </c>
      <c r="B903" s="394">
        <v>1</v>
      </c>
      <c r="C903" s="415" t="s">
        <v>654</v>
      </c>
      <c r="D903" s="405"/>
      <c r="E903" s="405"/>
      <c r="F903" s="405"/>
      <c r="G903" s="405"/>
      <c r="H903" s="405"/>
      <c r="I903" s="405"/>
      <c r="J903" s="406">
        <v>2010001165244</v>
      </c>
      <c r="K903" s="407"/>
      <c r="L903" s="407"/>
      <c r="M903" s="407"/>
      <c r="N903" s="407"/>
      <c r="O903" s="407"/>
      <c r="P903" s="416" t="s">
        <v>599</v>
      </c>
      <c r="Q903" s="309"/>
      <c r="R903" s="309"/>
      <c r="S903" s="309"/>
      <c r="T903" s="309"/>
      <c r="U903" s="309"/>
      <c r="V903" s="309"/>
      <c r="W903" s="309"/>
      <c r="X903" s="309"/>
      <c r="Y903" s="317">
        <v>1</v>
      </c>
      <c r="Z903" s="318"/>
      <c r="AA903" s="318"/>
      <c r="AB903" s="319"/>
      <c r="AC903" s="408" t="s">
        <v>529</v>
      </c>
      <c r="AD903" s="414"/>
      <c r="AE903" s="414"/>
      <c r="AF903" s="414"/>
      <c r="AG903" s="414"/>
      <c r="AH903" s="409" t="s">
        <v>604</v>
      </c>
      <c r="AI903" s="410"/>
      <c r="AJ903" s="410"/>
      <c r="AK903" s="410"/>
      <c r="AL903" s="314" t="s">
        <v>605</v>
      </c>
      <c r="AM903" s="315"/>
      <c r="AN903" s="315"/>
      <c r="AO903" s="316"/>
      <c r="AP903" s="310" t="s">
        <v>659</v>
      </c>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486</v>
      </c>
      <c r="AD935" s="252"/>
      <c r="AE935" s="252"/>
      <c r="AF935" s="252"/>
      <c r="AG935" s="252"/>
      <c r="AH935" s="342" t="s">
        <v>518</v>
      </c>
      <c r="AI935" s="344"/>
      <c r="AJ935" s="344"/>
      <c r="AK935" s="344"/>
      <c r="AL935" s="344" t="s">
        <v>22</v>
      </c>
      <c r="AM935" s="344"/>
      <c r="AN935" s="344"/>
      <c r="AO935" s="418"/>
      <c r="AP935" s="419" t="s">
        <v>435</v>
      </c>
      <c r="AQ935" s="419"/>
      <c r="AR935" s="419"/>
      <c r="AS935" s="419"/>
      <c r="AT935" s="419"/>
      <c r="AU935" s="419"/>
      <c r="AV935" s="419"/>
      <c r="AW935" s="419"/>
      <c r="AX935" s="419"/>
    </row>
    <row r="936" spans="1:50" ht="37.5" customHeight="1" x14ac:dyDescent="0.15">
      <c r="A936" s="394">
        <v>1</v>
      </c>
      <c r="B936" s="394">
        <v>1</v>
      </c>
      <c r="C936" s="415" t="s">
        <v>655</v>
      </c>
      <c r="D936" s="405"/>
      <c r="E936" s="405"/>
      <c r="F936" s="405"/>
      <c r="G936" s="405"/>
      <c r="H936" s="405"/>
      <c r="I936" s="405"/>
      <c r="J936" s="406">
        <v>3180001027336</v>
      </c>
      <c r="K936" s="407"/>
      <c r="L936" s="407"/>
      <c r="M936" s="407"/>
      <c r="N936" s="407"/>
      <c r="O936" s="407"/>
      <c r="P936" s="416" t="s">
        <v>600</v>
      </c>
      <c r="Q936" s="309"/>
      <c r="R936" s="309"/>
      <c r="S936" s="309"/>
      <c r="T936" s="309"/>
      <c r="U936" s="309"/>
      <c r="V936" s="309"/>
      <c r="W936" s="309"/>
      <c r="X936" s="309"/>
      <c r="Y936" s="317">
        <v>1</v>
      </c>
      <c r="Z936" s="318"/>
      <c r="AA936" s="318"/>
      <c r="AB936" s="319"/>
      <c r="AC936" s="408" t="s">
        <v>529</v>
      </c>
      <c r="AD936" s="414"/>
      <c r="AE936" s="414"/>
      <c r="AF936" s="414"/>
      <c r="AG936" s="414"/>
      <c r="AH936" s="409" t="s">
        <v>593</v>
      </c>
      <c r="AI936" s="410"/>
      <c r="AJ936" s="410"/>
      <c r="AK936" s="410"/>
      <c r="AL936" s="314" t="s">
        <v>594</v>
      </c>
      <c r="AM936" s="315"/>
      <c r="AN936" s="315"/>
      <c r="AO936" s="316"/>
      <c r="AP936" s="310" t="s">
        <v>658</v>
      </c>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486</v>
      </c>
      <c r="AD968" s="252"/>
      <c r="AE968" s="252"/>
      <c r="AF968" s="252"/>
      <c r="AG968" s="252"/>
      <c r="AH968" s="342" t="s">
        <v>518</v>
      </c>
      <c r="AI968" s="344"/>
      <c r="AJ968" s="344"/>
      <c r="AK968" s="344"/>
      <c r="AL968" s="344" t="s">
        <v>22</v>
      </c>
      <c r="AM968" s="344"/>
      <c r="AN968" s="344"/>
      <c r="AO968" s="418"/>
      <c r="AP968" s="419" t="s">
        <v>435</v>
      </c>
      <c r="AQ968" s="419"/>
      <c r="AR968" s="419"/>
      <c r="AS968" s="419"/>
      <c r="AT968" s="419"/>
      <c r="AU968" s="419"/>
      <c r="AV968" s="419"/>
      <c r="AW968" s="419"/>
      <c r="AX968" s="419"/>
    </row>
    <row r="969" spans="1:50" ht="50.25" customHeight="1" x14ac:dyDescent="0.15">
      <c r="A969" s="394">
        <v>1</v>
      </c>
      <c r="B969" s="394">
        <v>1</v>
      </c>
      <c r="C969" s="415" t="s">
        <v>656</v>
      </c>
      <c r="D969" s="405"/>
      <c r="E969" s="405"/>
      <c r="F969" s="405"/>
      <c r="G969" s="405"/>
      <c r="H969" s="405"/>
      <c r="I969" s="405"/>
      <c r="J969" s="406">
        <v>5010001002683</v>
      </c>
      <c r="K969" s="407"/>
      <c r="L969" s="407"/>
      <c r="M969" s="407"/>
      <c r="N969" s="407"/>
      <c r="O969" s="407"/>
      <c r="P969" s="416" t="s">
        <v>606</v>
      </c>
      <c r="Q969" s="309"/>
      <c r="R969" s="309"/>
      <c r="S969" s="309"/>
      <c r="T969" s="309"/>
      <c r="U969" s="309"/>
      <c r="V969" s="309"/>
      <c r="W969" s="309"/>
      <c r="X969" s="309"/>
      <c r="Y969" s="317">
        <v>1</v>
      </c>
      <c r="Z969" s="318"/>
      <c r="AA969" s="318"/>
      <c r="AB969" s="319"/>
      <c r="AC969" s="408" t="s">
        <v>529</v>
      </c>
      <c r="AD969" s="414"/>
      <c r="AE969" s="414"/>
      <c r="AF969" s="414"/>
      <c r="AG969" s="414"/>
      <c r="AH969" s="409" t="s">
        <v>595</v>
      </c>
      <c r="AI969" s="410"/>
      <c r="AJ969" s="410"/>
      <c r="AK969" s="410"/>
      <c r="AL969" s="314" t="s">
        <v>594</v>
      </c>
      <c r="AM969" s="315"/>
      <c r="AN969" s="315"/>
      <c r="AO969" s="316"/>
      <c r="AP969" s="310" t="s">
        <v>659</v>
      </c>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486</v>
      </c>
      <c r="AD1001" s="252"/>
      <c r="AE1001" s="252"/>
      <c r="AF1001" s="252"/>
      <c r="AG1001" s="252"/>
      <c r="AH1001" s="342" t="s">
        <v>518</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15"/>
      <c r="D1002" s="405"/>
      <c r="E1002" s="405"/>
      <c r="F1002" s="405"/>
      <c r="G1002" s="405"/>
      <c r="H1002" s="405"/>
      <c r="I1002" s="405"/>
      <c r="J1002" s="406"/>
      <c r="K1002" s="407"/>
      <c r="L1002" s="407"/>
      <c r="M1002" s="407"/>
      <c r="N1002" s="407"/>
      <c r="O1002" s="407"/>
      <c r="P1002" s="416"/>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486</v>
      </c>
      <c r="AD1034" s="252"/>
      <c r="AE1034" s="252"/>
      <c r="AF1034" s="252"/>
      <c r="AG1034" s="252"/>
      <c r="AH1034" s="342" t="s">
        <v>518</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486</v>
      </c>
      <c r="AD1067" s="252"/>
      <c r="AE1067" s="252"/>
      <c r="AF1067" s="252"/>
      <c r="AG1067" s="252"/>
      <c r="AH1067" s="342" t="s">
        <v>518</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62" t="s">
        <v>466</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493</v>
      </c>
      <c r="AM1098" s="926"/>
      <c r="AN1098" s="92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399</v>
      </c>
      <c r="D1101" s="865"/>
      <c r="E1101" s="252" t="s">
        <v>398</v>
      </c>
      <c r="F1101" s="865"/>
      <c r="G1101" s="865"/>
      <c r="H1101" s="865"/>
      <c r="I1101" s="865"/>
      <c r="J1101" s="252" t="s">
        <v>434</v>
      </c>
      <c r="K1101" s="252"/>
      <c r="L1101" s="252"/>
      <c r="M1101" s="252"/>
      <c r="N1101" s="252"/>
      <c r="O1101" s="252"/>
      <c r="P1101" s="342" t="s">
        <v>28</v>
      </c>
      <c r="Q1101" s="342"/>
      <c r="R1101" s="342"/>
      <c r="S1101" s="342"/>
      <c r="T1101" s="342"/>
      <c r="U1101" s="342"/>
      <c r="V1101" s="342"/>
      <c r="W1101" s="342"/>
      <c r="X1101" s="342"/>
      <c r="Y1101" s="252" t="s">
        <v>436</v>
      </c>
      <c r="Z1101" s="865"/>
      <c r="AA1101" s="865"/>
      <c r="AB1101" s="865"/>
      <c r="AC1101" s="252" t="s">
        <v>379</v>
      </c>
      <c r="AD1101" s="252"/>
      <c r="AE1101" s="252"/>
      <c r="AF1101" s="252"/>
      <c r="AG1101" s="252"/>
      <c r="AH1101" s="342" t="s">
        <v>393</v>
      </c>
      <c r="AI1101" s="343"/>
      <c r="AJ1101" s="343"/>
      <c r="AK1101" s="343"/>
      <c r="AL1101" s="343" t="s">
        <v>22</v>
      </c>
      <c r="AM1101" s="343"/>
      <c r="AN1101" s="343"/>
      <c r="AO1101" s="868"/>
      <c r="AP1101" s="419" t="s">
        <v>467</v>
      </c>
      <c r="AQ1101" s="419"/>
      <c r="AR1101" s="419"/>
      <c r="AS1101" s="419"/>
      <c r="AT1101" s="419"/>
      <c r="AU1101" s="419"/>
      <c r="AV1101" s="419"/>
      <c r="AW1101" s="419"/>
      <c r="AX1101" s="419"/>
    </row>
    <row r="1102" spans="1:50" ht="30" customHeight="1" x14ac:dyDescent="0.15">
      <c r="A1102" s="394">
        <v>1</v>
      </c>
      <c r="B1102" s="394">
        <v>1</v>
      </c>
      <c r="C1102" s="867"/>
      <c r="D1102" s="867"/>
      <c r="E1102" s="250" t="s">
        <v>659</v>
      </c>
      <c r="F1102" s="866"/>
      <c r="G1102" s="866"/>
      <c r="H1102" s="866"/>
      <c r="I1102" s="866"/>
      <c r="J1102" s="406" t="s">
        <v>660</v>
      </c>
      <c r="K1102" s="407"/>
      <c r="L1102" s="407"/>
      <c r="M1102" s="407"/>
      <c r="N1102" s="407"/>
      <c r="O1102" s="407"/>
      <c r="P1102" s="416" t="s">
        <v>659</v>
      </c>
      <c r="Q1102" s="309"/>
      <c r="R1102" s="309"/>
      <c r="S1102" s="309"/>
      <c r="T1102" s="309"/>
      <c r="U1102" s="309"/>
      <c r="V1102" s="309"/>
      <c r="W1102" s="309"/>
      <c r="X1102" s="309"/>
      <c r="Y1102" s="317" t="s">
        <v>658</v>
      </c>
      <c r="Z1102" s="318"/>
      <c r="AA1102" s="318"/>
      <c r="AB1102" s="319"/>
      <c r="AC1102" s="311"/>
      <c r="AD1102" s="311"/>
      <c r="AE1102" s="311"/>
      <c r="AF1102" s="311"/>
      <c r="AG1102" s="311"/>
      <c r="AH1102" s="312" t="s">
        <v>658</v>
      </c>
      <c r="AI1102" s="313"/>
      <c r="AJ1102" s="313"/>
      <c r="AK1102" s="313"/>
      <c r="AL1102" s="314" t="s">
        <v>658</v>
      </c>
      <c r="AM1102" s="315"/>
      <c r="AN1102" s="315"/>
      <c r="AO1102" s="316"/>
      <c r="AP1102" s="310" t="s">
        <v>658</v>
      </c>
      <c r="AQ1102" s="310"/>
      <c r="AR1102" s="310"/>
      <c r="AS1102" s="310"/>
      <c r="AT1102" s="310"/>
      <c r="AU1102" s="310"/>
      <c r="AV1102" s="310"/>
      <c r="AW1102" s="310"/>
      <c r="AX1102" s="310"/>
    </row>
    <row r="1103" spans="1:50" ht="30" hidden="1" customHeight="1" x14ac:dyDescent="0.15">
      <c r="A1103" s="394">
        <v>2</v>
      </c>
      <c r="B1103" s="394">
        <v>1</v>
      </c>
      <c r="C1103" s="867"/>
      <c r="D1103" s="867"/>
      <c r="E1103" s="866"/>
      <c r="F1103" s="866"/>
      <c r="G1103" s="866"/>
      <c r="H1103" s="866"/>
      <c r="I1103" s="866"/>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7"/>
      <c r="D1104" s="867"/>
      <c r="E1104" s="866"/>
      <c r="F1104" s="866"/>
      <c r="G1104" s="866"/>
      <c r="H1104" s="866"/>
      <c r="I1104" s="866"/>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7"/>
      <c r="D1105" s="867"/>
      <c r="E1105" s="866"/>
      <c r="F1105" s="866"/>
      <c r="G1105" s="866"/>
      <c r="H1105" s="866"/>
      <c r="I1105" s="866"/>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7"/>
      <c r="D1106" s="867"/>
      <c r="E1106" s="866"/>
      <c r="F1106" s="866"/>
      <c r="G1106" s="866"/>
      <c r="H1106" s="866"/>
      <c r="I1106" s="866"/>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7"/>
      <c r="D1107" s="867"/>
      <c r="E1107" s="866"/>
      <c r="F1107" s="866"/>
      <c r="G1107" s="866"/>
      <c r="H1107" s="866"/>
      <c r="I1107" s="866"/>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7"/>
      <c r="D1108" s="867"/>
      <c r="E1108" s="866"/>
      <c r="F1108" s="866"/>
      <c r="G1108" s="866"/>
      <c r="H1108" s="866"/>
      <c r="I1108" s="866"/>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7"/>
      <c r="D1109" s="867"/>
      <c r="E1109" s="866"/>
      <c r="F1109" s="866"/>
      <c r="G1109" s="866"/>
      <c r="H1109" s="866"/>
      <c r="I1109" s="866"/>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7"/>
      <c r="D1110" s="867"/>
      <c r="E1110" s="866"/>
      <c r="F1110" s="866"/>
      <c r="G1110" s="866"/>
      <c r="H1110" s="866"/>
      <c r="I1110" s="866"/>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7"/>
      <c r="D1111" s="867"/>
      <c r="E1111" s="866"/>
      <c r="F1111" s="866"/>
      <c r="G1111" s="866"/>
      <c r="H1111" s="866"/>
      <c r="I1111" s="866"/>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7"/>
      <c r="D1112" s="867"/>
      <c r="E1112" s="866"/>
      <c r="F1112" s="866"/>
      <c r="G1112" s="866"/>
      <c r="H1112" s="866"/>
      <c r="I1112" s="866"/>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7"/>
      <c r="D1113" s="867"/>
      <c r="E1113" s="866"/>
      <c r="F1113" s="866"/>
      <c r="G1113" s="866"/>
      <c r="H1113" s="866"/>
      <c r="I1113" s="866"/>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7"/>
      <c r="D1114" s="867"/>
      <c r="E1114" s="866"/>
      <c r="F1114" s="866"/>
      <c r="G1114" s="866"/>
      <c r="H1114" s="866"/>
      <c r="I1114" s="866"/>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7"/>
      <c r="D1115" s="867"/>
      <c r="E1115" s="866"/>
      <c r="F1115" s="866"/>
      <c r="G1115" s="866"/>
      <c r="H1115" s="866"/>
      <c r="I1115" s="866"/>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7"/>
      <c r="D1116" s="867"/>
      <c r="E1116" s="866"/>
      <c r="F1116" s="866"/>
      <c r="G1116" s="866"/>
      <c r="H1116" s="866"/>
      <c r="I1116" s="866"/>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7"/>
      <c r="D1117" s="867"/>
      <c r="E1117" s="866"/>
      <c r="F1117" s="866"/>
      <c r="G1117" s="866"/>
      <c r="H1117" s="866"/>
      <c r="I1117" s="866"/>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7"/>
      <c r="D1118" s="867"/>
      <c r="E1118" s="866"/>
      <c r="F1118" s="866"/>
      <c r="G1118" s="866"/>
      <c r="H1118" s="866"/>
      <c r="I1118" s="866"/>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7"/>
      <c r="D1119" s="867"/>
      <c r="E1119" s="250"/>
      <c r="F1119" s="866"/>
      <c r="G1119" s="866"/>
      <c r="H1119" s="866"/>
      <c r="I1119" s="866"/>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7"/>
      <c r="D1120" s="867"/>
      <c r="E1120" s="866"/>
      <c r="F1120" s="866"/>
      <c r="G1120" s="866"/>
      <c r="H1120" s="866"/>
      <c r="I1120" s="866"/>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7"/>
      <c r="D1121" s="867"/>
      <c r="E1121" s="866"/>
      <c r="F1121" s="866"/>
      <c r="G1121" s="866"/>
      <c r="H1121" s="866"/>
      <c r="I1121" s="866"/>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7"/>
      <c r="D1122" s="867"/>
      <c r="E1122" s="866"/>
      <c r="F1122" s="866"/>
      <c r="G1122" s="866"/>
      <c r="H1122" s="866"/>
      <c r="I1122" s="866"/>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7"/>
      <c r="D1123" s="867"/>
      <c r="E1123" s="866"/>
      <c r="F1123" s="866"/>
      <c r="G1123" s="866"/>
      <c r="H1123" s="866"/>
      <c r="I1123" s="866"/>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7"/>
      <c r="D1124" s="867"/>
      <c r="E1124" s="866"/>
      <c r="F1124" s="866"/>
      <c r="G1124" s="866"/>
      <c r="H1124" s="866"/>
      <c r="I1124" s="866"/>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7"/>
      <c r="D1125" s="867"/>
      <c r="E1125" s="866"/>
      <c r="F1125" s="866"/>
      <c r="G1125" s="866"/>
      <c r="H1125" s="866"/>
      <c r="I1125" s="866"/>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7"/>
      <c r="D1126" s="867"/>
      <c r="E1126" s="866"/>
      <c r="F1126" s="866"/>
      <c r="G1126" s="866"/>
      <c r="H1126" s="866"/>
      <c r="I1126" s="866"/>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7"/>
      <c r="D1127" s="867"/>
      <c r="E1127" s="866"/>
      <c r="F1127" s="866"/>
      <c r="G1127" s="866"/>
      <c r="H1127" s="866"/>
      <c r="I1127" s="866"/>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7"/>
      <c r="D1128" s="867"/>
      <c r="E1128" s="866"/>
      <c r="F1128" s="866"/>
      <c r="G1128" s="866"/>
      <c r="H1128" s="866"/>
      <c r="I1128" s="866"/>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7"/>
      <c r="D1129" s="867"/>
      <c r="E1129" s="866"/>
      <c r="F1129" s="866"/>
      <c r="G1129" s="866"/>
      <c r="H1129" s="866"/>
      <c r="I1129" s="866"/>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7"/>
      <c r="D1130" s="867"/>
      <c r="E1130" s="866"/>
      <c r="F1130" s="866"/>
      <c r="G1130" s="866"/>
      <c r="H1130" s="866"/>
      <c r="I1130" s="866"/>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7"/>
      <c r="D1131" s="867"/>
      <c r="E1131" s="866"/>
      <c r="F1131" s="866"/>
      <c r="G1131" s="866"/>
      <c r="H1131" s="866"/>
      <c r="I1131" s="866"/>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73">
      <formula>IF(RIGHT(TEXT(P14,"0.#"),1)=".",FALSE,TRUE)</formula>
    </cfRule>
    <cfRule type="expression" dxfId="2794" priority="13574">
      <formula>IF(RIGHT(TEXT(P14,"0.#"),1)=".",TRUE,FALSE)</formula>
    </cfRule>
  </conditionalFormatting>
  <conditionalFormatting sqref="AE32">
    <cfRule type="expression" dxfId="2793" priority="13563">
      <formula>IF(RIGHT(TEXT(AE32,"0.#"),1)=".",FALSE,TRUE)</formula>
    </cfRule>
    <cfRule type="expression" dxfId="2792" priority="13564">
      <formula>IF(RIGHT(TEXT(AE32,"0.#"),1)=".",TRUE,FALSE)</formula>
    </cfRule>
  </conditionalFormatting>
  <conditionalFormatting sqref="P18:AX18">
    <cfRule type="expression" dxfId="2791" priority="13449">
      <formula>IF(RIGHT(TEXT(P18,"0.#"),1)=".",FALSE,TRUE)</formula>
    </cfRule>
    <cfRule type="expression" dxfId="2790" priority="13450">
      <formula>IF(RIGHT(TEXT(P18,"0.#"),1)=".",TRUE,FALSE)</formula>
    </cfRule>
  </conditionalFormatting>
  <conditionalFormatting sqref="Y782">
    <cfRule type="expression" dxfId="2789" priority="13445">
      <formula>IF(RIGHT(TEXT(Y782,"0.#"),1)=".",FALSE,TRUE)</formula>
    </cfRule>
    <cfRule type="expression" dxfId="2788" priority="13446">
      <formula>IF(RIGHT(TEXT(Y782,"0.#"),1)=".",TRUE,FALSE)</formula>
    </cfRule>
  </conditionalFormatting>
  <conditionalFormatting sqref="Y791">
    <cfRule type="expression" dxfId="2787" priority="13441">
      <formula>IF(RIGHT(TEXT(Y791,"0.#"),1)=".",FALSE,TRUE)</formula>
    </cfRule>
    <cfRule type="expression" dxfId="2786" priority="13442">
      <formula>IF(RIGHT(TEXT(Y791,"0.#"),1)=".",TRUE,FALSE)</formula>
    </cfRule>
  </conditionalFormatting>
  <conditionalFormatting sqref="Y822:Y829 Y820 Y809:Y816 Y807 Y796:Y803 Y794">
    <cfRule type="expression" dxfId="2785" priority="13223">
      <formula>IF(RIGHT(TEXT(Y794,"0.#"),1)=".",FALSE,TRUE)</formula>
    </cfRule>
    <cfRule type="expression" dxfId="2784" priority="13224">
      <formula>IF(RIGHT(TEXT(Y794,"0.#"),1)=".",TRUE,FALSE)</formula>
    </cfRule>
  </conditionalFormatting>
  <conditionalFormatting sqref="P16:AQ17 P15:AX15 P13:AX13">
    <cfRule type="expression" dxfId="2783" priority="13271">
      <formula>IF(RIGHT(TEXT(P13,"0.#"),1)=".",FALSE,TRUE)</formula>
    </cfRule>
    <cfRule type="expression" dxfId="2782" priority="13272">
      <formula>IF(RIGHT(TEXT(P13,"0.#"),1)=".",TRUE,FALSE)</formula>
    </cfRule>
  </conditionalFormatting>
  <conditionalFormatting sqref="P19:AJ19">
    <cfRule type="expression" dxfId="2781" priority="13269">
      <formula>IF(RIGHT(TEXT(P19,"0.#"),1)=".",FALSE,TRUE)</formula>
    </cfRule>
    <cfRule type="expression" dxfId="2780" priority="13270">
      <formula>IF(RIGHT(TEXT(P19,"0.#"),1)=".",TRUE,FALSE)</formula>
    </cfRule>
  </conditionalFormatting>
  <conditionalFormatting sqref="AE101 AQ101">
    <cfRule type="expression" dxfId="2779" priority="13261">
      <formula>IF(RIGHT(TEXT(AE101,"0.#"),1)=".",FALSE,TRUE)</formula>
    </cfRule>
    <cfRule type="expression" dxfId="2778" priority="13262">
      <formula>IF(RIGHT(TEXT(AE101,"0.#"),1)=".",TRUE,FALSE)</formula>
    </cfRule>
  </conditionalFormatting>
  <conditionalFormatting sqref="Y783:Y790 Y781">
    <cfRule type="expression" dxfId="2777" priority="13247">
      <formula>IF(RIGHT(TEXT(Y781,"0.#"),1)=".",FALSE,TRUE)</formula>
    </cfRule>
    <cfRule type="expression" dxfId="2776" priority="13248">
      <formula>IF(RIGHT(TEXT(Y781,"0.#"),1)=".",TRUE,FALSE)</formula>
    </cfRule>
  </conditionalFormatting>
  <conditionalFormatting sqref="AU782">
    <cfRule type="expression" dxfId="2775" priority="13245">
      <formula>IF(RIGHT(TEXT(AU782,"0.#"),1)=".",FALSE,TRUE)</formula>
    </cfRule>
    <cfRule type="expression" dxfId="2774" priority="13246">
      <formula>IF(RIGHT(TEXT(AU782,"0.#"),1)=".",TRUE,FALSE)</formula>
    </cfRule>
  </conditionalFormatting>
  <conditionalFormatting sqref="AU791">
    <cfRule type="expression" dxfId="2773" priority="13243">
      <formula>IF(RIGHT(TEXT(AU791,"0.#"),1)=".",FALSE,TRUE)</formula>
    </cfRule>
    <cfRule type="expression" dxfId="2772" priority="13244">
      <formula>IF(RIGHT(TEXT(AU791,"0.#"),1)=".",TRUE,FALSE)</formula>
    </cfRule>
  </conditionalFormatting>
  <conditionalFormatting sqref="AU783:AU790 AU781">
    <cfRule type="expression" dxfId="2771" priority="13241">
      <formula>IF(RIGHT(TEXT(AU781,"0.#"),1)=".",FALSE,TRUE)</formula>
    </cfRule>
    <cfRule type="expression" dxfId="2770" priority="13242">
      <formula>IF(RIGHT(TEXT(AU781,"0.#"),1)=".",TRUE,FALSE)</formula>
    </cfRule>
  </conditionalFormatting>
  <conditionalFormatting sqref="Y821 Y808 Y795">
    <cfRule type="expression" dxfId="2769" priority="13227">
      <formula>IF(RIGHT(TEXT(Y795,"0.#"),1)=".",FALSE,TRUE)</formula>
    </cfRule>
    <cfRule type="expression" dxfId="2768" priority="13228">
      <formula>IF(RIGHT(TEXT(Y795,"0.#"),1)=".",TRUE,FALSE)</formula>
    </cfRule>
  </conditionalFormatting>
  <conditionalFormatting sqref="Y830 Y817 Y804">
    <cfRule type="expression" dxfId="2767" priority="13225">
      <formula>IF(RIGHT(TEXT(Y804,"0.#"),1)=".",FALSE,TRUE)</formula>
    </cfRule>
    <cfRule type="expression" dxfId="2766" priority="13226">
      <formula>IF(RIGHT(TEXT(Y804,"0.#"),1)=".",TRUE,FALSE)</formula>
    </cfRule>
  </conditionalFormatting>
  <conditionalFormatting sqref="AU821 AU808 AU795">
    <cfRule type="expression" dxfId="2765" priority="13221">
      <formula>IF(RIGHT(TEXT(AU795,"0.#"),1)=".",FALSE,TRUE)</formula>
    </cfRule>
    <cfRule type="expression" dxfId="2764" priority="13222">
      <formula>IF(RIGHT(TEXT(AU795,"0.#"),1)=".",TRUE,FALSE)</formula>
    </cfRule>
  </conditionalFormatting>
  <conditionalFormatting sqref="AU830 AU817 AU804">
    <cfRule type="expression" dxfId="2763" priority="13219">
      <formula>IF(RIGHT(TEXT(AU804,"0.#"),1)=".",FALSE,TRUE)</formula>
    </cfRule>
    <cfRule type="expression" dxfId="2762" priority="13220">
      <formula>IF(RIGHT(TEXT(AU804,"0.#"),1)=".",TRUE,FALSE)</formula>
    </cfRule>
  </conditionalFormatting>
  <conditionalFormatting sqref="AU822:AU829 AU820 AU809:AU816 AU807 AU796:AU803 AU794">
    <cfRule type="expression" dxfId="2761" priority="13217">
      <formula>IF(RIGHT(TEXT(AU794,"0.#"),1)=".",FALSE,TRUE)</formula>
    </cfRule>
    <cfRule type="expression" dxfId="2760" priority="13218">
      <formula>IF(RIGHT(TEXT(AU794,"0.#"),1)=".",TRUE,FALSE)</formula>
    </cfRule>
  </conditionalFormatting>
  <conditionalFormatting sqref="AM87">
    <cfRule type="expression" dxfId="2759" priority="12871">
      <formula>IF(RIGHT(TEXT(AM87,"0.#"),1)=".",FALSE,TRUE)</formula>
    </cfRule>
    <cfRule type="expression" dxfId="2758" priority="12872">
      <formula>IF(RIGHT(TEXT(AM87,"0.#"),1)=".",TRUE,FALSE)</formula>
    </cfRule>
  </conditionalFormatting>
  <conditionalFormatting sqref="AE55">
    <cfRule type="expression" dxfId="2757" priority="12939">
      <formula>IF(RIGHT(TEXT(AE55,"0.#"),1)=".",FALSE,TRUE)</formula>
    </cfRule>
    <cfRule type="expression" dxfId="2756" priority="12940">
      <formula>IF(RIGHT(TEXT(AE55,"0.#"),1)=".",TRUE,FALSE)</formula>
    </cfRule>
  </conditionalFormatting>
  <conditionalFormatting sqref="AI55">
    <cfRule type="expression" dxfId="2755" priority="12937">
      <formula>IF(RIGHT(TEXT(AI55,"0.#"),1)=".",FALSE,TRUE)</formula>
    </cfRule>
    <cfRule type="expression" dxfId="2754" priority="12938">
      <formula>IF(RIGHT(TEXT(AI55,"0.#"),1)=".",TRUE,FALSE)</formula>
    </cfRule>
  </conditionalFormatting>
  <conditionalFormatting sqref="AM34">
    <cfRule type="expression" dxfId="2753" priority="13017">
      <formula>IF(RIGHT(TEXT(AM34,"0.#"),1)=".",FALSE,TRUE)</formula>
    </cfRule>
    <cfRule type="expression" dxfId="2752" priority="13018">
      <formula>IF(RIGHT(TEXT(AM34,"0.#"),1)=".",TRUE,FALSE)</formula>
    </cfRule>
  </conditionalFormatting>
  <conditionalFormatting sqref="AE33">
    <cfRule type="expression" dxfId="2751" priority="13031">
      <formula>IF(RIGHT(TEXT(AE33,"0.#"),1)=".",FALSE,TRUE)</formula>
    </cfRule>
    <cfRule type="expression" dxfId="2750" priority="13032">
      <formula>IF(RIGHT(TEXT(AE33,"0.#"),1)=".",TRUE,FALSE)</formula>
    </cfRule>
  </conditionalFormatting>
  <conditionalFormatting sqref="AE34">
    <cfRule type="expression" dxfId="2749" priority="13029">
      <formula>IF(RIGHT(TEXT(AE34,"0.#"),1)=".",FALSE,TRUE)</formula>
    </cfRule>
    <cfRule type="expression" dxfId="2748" priority="13030">
      <formula>IF(RIGHT(TEXT(AE34,"0.#"),1)=".",TRUE,FALSE)</formula>
    </cfRule>
  </conditionalFormatting>
  <conditionalFormatting sqref="AI34">
    <cfRule type="expression" dxfId="2747" priority="13027">
      <formula>IF(RIGHT(TEXT(AI34,"0.#"),1)=".",FALSE,TRUE)</formula>
    </cfRule>
    <cfRule type="expression" dxfId="2746" priority="13028">
      <formula>IF(RIGHT(TEXT(AI34,"0.#"),1)=".",TRUE,FALSE)</formula>
    </cfRule>
  </conditionalFormatting>
  <conditionalFormatting sqref="AI33">
    <cfRule type="expression" dxfId="2745" priority="13025">
      <formula>IF(RIGHT(TEXT(AI33,"0.#"),1)=".",FALSE,TRUE)</formula>
    </cfRule>
    <cfRule type="expression" dxfId="2744" priority="13026">
      <formula>IF(RIGHT(TEXT(AI33,"0.#"),1)=".",TRUE,FALSE)</formula>
    </cfRule>
  </conditionalFormatting>
  <conditionalFormatting sqref="AI32">
    <cfRule type="expression" dxfId="2743" priority="13023">
      <formula>IF(RIGHT(TEXT(AI32,"0.#"),1)=".",FALSE,TRUE)</formula>
    </cfRule>
    <cfRule type="expression" dxfId="2742" priority="13024">
      <formula>IF(RIGHT(TEXT(AI32,"0.#"),1)=".",TRUE,FALSE)</formula>
    </cfRule>
  </conditionalFormatting>
  <conditionalFormatting sqref="AM32">
    <cfRule type="expression" dxfId="2741" priority="13021">
      <formula>IF(RIGHT(TEXT(AM32,"0.#"),1)=".",FALSE,TRUE)</formula>
    </cfRule>
    <cfRule type="expression" dxfId="2740" priority="13022">
      <formula>IF(RIGHT(TEXT(AM32,"0.#"),1)=".",TRUE,FALSE)</formula>
    </cfRule>
  </conditionalFormatting>
  <conditionalFormatting sqref="AM33">
    <cfRule type="expression" dxfId="2739" priority="13019">
      <formula>IF(RIGHT(TEXT(AM33,"0.#"),1)=".",FALSE,TRUE)</formula>
    </cfRule>
    <cfRule type="expression" dxfId="2738" priority="13020">
      <formula>IF(RIGHT(TEXT(AM33,"0.#"),1)=".",TRUE,FALSE)</formula>
    </cfRule>
  </conditionalFormatting>
  <conditionalFormatting sqref="AQ32:AQ34">
    <cfRule type="expression" dxfId="2737" priority="13011">
      <formula>IF(RIGHT(TEXT(AQ32,"0.#"),1)=".",FALSE,TRUE)</formula>
    </cfRule>
    <cfRule type="expression" dxfId="2736" priority="13012">
      <formula>IF(RIGHT(TEXT(AQ32,"0.#"),1)=".",TRUE,FALSE)</formula>
    </cfRule>
  </conditionalFormatting>
  <conditionalFormatting sqref="AU32:AU34">
    <cfRule type="expression" dxfId="2735" priority="13009">
      <formula>IF(RIGHT(TEXT(AU32,"0.#"),1)=".",FALSE,TRUE)</formula>
    </cfRule>
    <cfRule type="expression" dxfId="2734" priority="13010">
      <formula>IF(RIGHT(TEXT(AU32,"0.#"),1)=".",TRUE,FALSE)</formula>
    </cfRule>
  </conditionalFormatting>
  <conditionalFormatting sqref="AE53">
    <cfRule type="expression" dxfId="2733" priority="12943">
      <formula>IF(RIGHT(TEXT(AE53,"0.#"),1)=".",FALSE,TRUE)</formula>
    </cfRule>
    <cfRule type="expression" dxfId="2732" priority="12944">
      <formula>IF(RIGHT(TEXT(AE53,"0.#"),1)=".",TRUE,FALSE)</formula>
    </cfRule>
  </conditionalFormatting>
  <conditionalFormatting sqref="AE54">
    <cfRule type="expression" dxfId="2731" priority="12941">
      <formula>IF(RIGHT(TEXT(AE54,"0.#"),1)=".",FALSE,TRUE)</formula>
    </cfRule>
    <cfRule type="expression" dxfId="2730" priority="12942">
      <formula>IF(RIGHT(TEXT(AE54,"0.#"),1)=".",TRUE,FALSE)</formula>
    </cfRule>
  </conditionalFormatting>
  <conditionalFormatting sqref="AI54">
    <cfRule type="expression" dxfId="2729" priority="12935">
      <formula>IF(RIGHT(TEXT(AI54,"0.#"),1)=".",FALSE,TRUE)</formula>
    </cfRule>
    <cfRule type="expression" dxfId="2728" priority="12936">
      <formula>IF(RIGHT(TEXT(AI54,"0.#"),1)=".",TRUE,FALSE)</formula>
    </cfRule>
  </conditionalFormatting>
  <conditionalFormatting sqref="AI53">
    <cfRule type="expression" dxfId="2727" priority="12933">
      <formula>IF(RIGHT(TEXT(AI53,"0.#"),1)=".",FALSE,TRUE)</formula>
    </cfRule>
    <cfRule type="expression" dxfId="2726" priority="12934">
      <formula>IF(RIGHT(TEXT(AI53,"0.#"),1)=".",TRUE,FALSE)</formula>
    </cfRule>
  </conditionalFormatting>
  <conditionalFormatting sqref="AM53">
    <cfRule type="expression" dxfId="2725" priority="12931">
      <formula>IF(RIGHT(TEXT(AM53,"0.#"),1)=".",FALSE,TRUE)</formula>
    </cfRule>
    <cfRule type="expression" dxfId="2724" priority="12932">
      <formula>IF(RIGHT(TEXT(AM53,"0.#"),1)=".",TRUE,FALSE)</formula>
    </cfRule>
  </conditionalFormatting>
  <conditionalFormatting sqref="AM54">
    <cfRule type="expression" dxfId="2723" priority="12929">
      <formula>IF(RIGHT(TEXT(AM54,"0.#"),1)=".",FALSE,TRUE)</formula>
    </cfRule>
    <cfRule type="expression" dxfId="2722" priority="12930">
      <formula>IF(RIGHT(TEXT(AM54,"0.#"),1)=".",TRUE,FALSE)</formula>
    </cfRule>
  </conditionalFormatting>
  <conditionalFormatting sqref="AM55">
    <cfRule type="expression" dxfId="2721" priority="12927">
      <formula>IF(RIGHT(TEXT(AM55,"0.#"),1)=".",FALSE,TRUE)</formula>
    </cfRule>
    <cfRule type="expression" dxfId="2720" priority="12928">
      <formula>IF(RIGHT(TEXT(AM55,"0.#"),1)=".",TRUE,FALSE)</formula>
    </cfRule>
  </conditionalFormatting>
  <conditionalFormatting sqref="AE60">
    <cfRule type="expression" dxfId="2719" priority="12913">
      <formula>IF(RIGHT(TEXT(AE60,"0.#"),1)=".",FALSE,TRUE)</formula>
    </cfRule>
    <cfRule type="expression" dxfId="2718" priority="12914">
      <formula>IF(RIGHT(TEXT(AE60,"0.#"),1)=".",TRUE,FALSE)</formula>
    </cfRule>
  </conditionalFormatting>
  <conditionalFormatting sqref="AE61">
    <cfRule type="expression" dxfId="2717" priority="12911">
      <formula>IF(RIGHT(TEXT(AE61,"0.#"),1)=".",FALSE,TRUE)</formula>
    </cfRule>
    <cfRule type="expression" dxfId="2716" priority="12912">
      <formula>IF(RIGHT(TEXT(AE61,"0.#"),1)=".",TRUE,FALSE)</formula>
    </cfRule>
  </conditionalFormatting>
  <conditionalFormatting sqref="AE62">
    <cfRule type="expression" dxfId="2715" priority="12909">
      <formula>IF(RIGHT(TEXT(AE62,"0.#"),1)=".",FALSE,TRUE)</formula>
    </cfRule>
    <cfRule type="expression" dxfId="2714" priority="12910">
      <formula>IF(RIGHT(TEXT(AE62,"0.#"),1)=".",TRUE,FALSE)</formula>
    </cfRule>
  </conditionalFormatting>
  <conditionalFormatting sqref="AI62">
    <cfRule type="expression" dxfId="2713" priority="12907">
      <formula>IF(RIGHT(TEXT(AI62,"0.#"),1)=".",FALSE,TRUE)</formula>
    </cfRule>
    <cfRule type="expression" dxfId="2712" priority="12908">
      <formula>IF(RIGHT(TEXT(AI62,"0.#"),1)=".",TRUE,FALSE)</formula>
    </cfRule>
  </conditionalFormatting>
  <conditionalFormatting sqref="AI61">
    <cfRule type="expression" dxfId="2711" priority="12905">
      <formula>IF(RIGHT(TEXT(AI61,"0.#"),1)=".",FALSE,TRUE)</formula>
    </cfRule>
    <cfRule type="expression" dxfId="2710" priority="12906">
      <formula>IF(RIGHT(TEXT(AI61,"0.#"),1)=".",TRUE,FALSE)</formula>
    </cfRule>
  </conditionalFormatting>
  <conditionalFormatting sqref="AI60">
    <cfRule type="expression" dxfId="2709" priority="12903">
      <formula>IF(RIGHT(TEXT(AI60,"0.#"),1)=".",FALSE,TRUE)</formula>
    </cfRule>
    <cfRule type="expression" dxfId="2708" priority="12904">
      <formula>IF(RIGHT(TEXT(AI60,"0.#"),1)=".",TRUE,FALSE)</formula>
    </cfRule>
  </conditionalFormatting>
  <conditionalFormatting sqref="AM60">
    <cfRule type="expression" dxfId="2707" priority="12901">
      <formula>IF(RIGHT(TEXT(AM60,"0.#"),1)=".",FALSE,TRUE)</formula>
    </cfRule>
    <cfRule type="expression" dxfId="2706" priority="12902">
      <formula>IF(RIGHT(TEXT(AM60,"0.#"),1)=".",TRUE,FALSE)</formula>
    </cfRule>
  </conditionalFormatting>
  <conditionalFormatting sqref="AM61">
    <cfRule type="expression" dxfId="2705" priority="12899">
      <formula>IF(RIGHT(TEXT(AM61,"0.#"),1)=".",FALSE,TRUE)</formula>
    </cfRule>
    <cfRule type="expression" dxfId="2704" priority="12900">
      <formula>IF(RIGHT(TEXT(AM61,"0.#"),1)=".",TRUE,FALSE)</formula>
    </cfRule>
  </conditionalFormatting>
  <conditionalFormatting sqref="AM62">
    <cfRule type="expression" dxfId="2703" priority="12897">
      <formula>IF(RIGHT(TEXT(AM62,"0.#"),1)=".",FALSE,TRUE)</formula>
    </cfRule>
    <cfRule type="expression" dxfId="2702" priority="12898">
      <formula>IF(RIGHT(TEXT(AM62,"0.#"),1)=".",TRUE,FALSE)</formula>
    </cfRule>
  </conditionalFormatting>
  <conditionalFormatting sqref="AE87">
    <cfRule type="expression" dxfId="2701" priority="12883">
      <formula>IF(RIGHT(TEXT(AE87,"0.#"),1)=".",FALSE,TRUE)</formula>
    </cfRule>
    <cfRule type="expression" dxfId="2700" priority="12884">
      <formula>IF(RIGHT(TEXT(AE87,"0.#"),1)=".",TRUE,FALSE)</formula>
    </cfRule>
  </conditionalFormatting>
  <conditionalFormatting sqref="AE88">
    <cfRule type="expression" dxfId="2699" priority="12881">
      <formula>IF(RIGHT(TEXT(AE88,"0.#"),1)=".",FALSE,TRUE)</formula>
    </cfRule>
    <cfRule type="expression" dxfId="2698" priority="12882">
      <formula>IF(RIGHT(TEXT(AE88,"0.#"),1)=".",TRUE,FALSE)</formula>
    </cfRule>
  </conditionalFormatting>
  <conditionalFormatting sqref="AE89">
    <cfRule type="expression" dxfId="2697" priority="12879">
      <formula>IF(RIGHT(TEXT(AE89,"0.#"),1)=".",FALSE,TRUE)</formula>
    </cfRule>
    <cfRule type="expression" dxfId="2696" priority="12880">
      <formula>IF(RIGHT(TEXT(AE89,"0.#"),1)=".",TRUE,FALSE)</formula>
    </cfRule>
  </conditionalFormatting>
  <conditionalFormatting sqref="AI89">
    <cfRule type="expression" dxfId="2695" priority="12877">
      <formula>IF(RIGHT(TEXT(AI89,"0.#"),1)=".",FALSE,TRUE)</formula>
    </cfRule>
    <cfRule type="expression" dxfId="2694" priority="12878">
      <formula>IF(RIGHT(TEXT(AI89,"0.#"),1)=".",TRUE,FALSE)</formula>
    </cfRule>
  </conditionalFormatting>
  <conditionalFormatting sqref="AI88">
    <cfRule type="expression" dxfId="2693" priority="12875">
      <formula>IF(RIGHT(TEXT(AI88,"0.#"),1)=".",FALSE,TRUE)</formula>
    </cfRule>
    <cfRule type="expression" dxfId="2692" priority="12876">
      <formula>IF(RIGHT(TEXT(AI88,"0.#"),1)=".",TRUE,FALSE)</formula>
    </cfRule>
  </conditionalFormatting>
  <conditionalFormatting sqref="AI87">
    <cfRule type="expression" dxfId="2691" priority="12873">
      <formula>IF(RIGHT(TEXT(AI87,"0.#"),1)=".",FALSE,TRUE)</formula>
    </cfRule>
    <cfRule type="expression" dxfId="2690" priority="12874">
      <formula>IF(RIGHT(TEXT(AI87,"0.#"),1)=".",TRUE,FALSE)</formula>
    </cfRule>
  </conditionalFormatting>
  <conditionalFormatting sqref="AM88">
    <cfRule type="expression" dxfId="2689" priority="12869">
      <formula>IF(RIGHT(TEXT(AM88,"0.#"),1)=".",FALSE,TRUE)</formula>
    </cfRule>
    <cfRule type="expression" dxfId="2688" priority="12870">
      <formula>IF(RIGHT(TEXT(AM88,"0.#"),1)=".",TRUE,FALSE)</formula>
    </cfRule>
  </conditionalFormatting>
  <conditionalFormatting sqref="AM89">
    <cfRule type="expression" dxfId="2687" priority="12867">
      <formula>IF(RIGHT(TEXT(AM89,"0.#"),1)=".",FALSE,TRUE)</formula>
    </cfRule>
    <cfRule type="expression" dxfId="2686" priority="12868">
      <formula>IF(RIGHT(TEXT(AM89,"0.#"),1)=".",TRUE,FALSE)</formula>
    </cfRule>
  </conditionalFormatting>
  <conditionalFormatting sqref="AE92">
    <cfRule type="expression" dxfId="2685" priority="12853">
      <formula>IF(RIGHT(TEXT(AE92,"0.#"),1)=".",FALSE,TRUE)</formula>
    </cfRule>
    <cfRule type="expression" dxfId="2684" priority="12854">
      <formula>IF(RIGHT(TEXT(AE92,"0.#"),1)=".",TRUE,FALSE)</formula>
    </cfRule>
  </conditionalFormatting>
  <conditionalFormatting sqref="AE93">
    <cfRule type="expression" dxfId="2683" priority="12851">
      <formula>IF(RIGHT(TEXT(AE93,"0.#"),1)=".",FALSE,TRUE)</formula>
    </cfRule>
    <cfRule type="expression" dxfId="2682" priority="12852">
      <formula>IF(RIGHT(TEXT(AE93,"0.#"),1)=".",TRUE,FALSE)</formula>
    </cfRule>
  </conditionalFormatting>
  <conditionalFormatting sqref="AE94">
    <cfRule type="expression" dxfId="2681" priority="12849">
      <formula>IF(RIGHT(TEXT(AE94,"0.#"),1)=".",FALSE,TRUE)</formula>
    </cfRule>
    <cfRule type="expression" dxfId="2680" priority="12850">
      <formula>IF(RIGHT(TEXT(AE94,"0.#"),1)=".",TRUE,FALSE)</formula>
    </cfRule>
  </conditionalFormatting>
  <conditionalFormatting sqref="AI94">
    <cfRule type="expression" dxfId="2679" priority="12847">
      <formula>IF(RIGHT(TEXT(AI94,"0.#"),1)=".",FALSE,TRUE)</formula>
    </cfRule>
    <cfRule type="expression" dxfId="2678" priority="12848">
      <formula>IF(RIGHT(TEXT(AI94,"0.#"),1)=".",TRUE,FALSE)</formula>
    </cfRule>
  </conditionalFormatting>
  <conditionalFormatting sqref="AI93">
    <cfRule type="expression" dxfId="2677" priority="12845">
      <formula>IF(RIGHT(TEXT(AI93,"0.#"),1)=".",FALSE,TRUE)</formula>
    </cfRule>
    <cfRule type="expression" dxfId="2676" priority="12846">
      <formula>IF(RIGHT(TEXT(AI93,"0.#"),1)=".",TRUE,FALSE)</formula>
    </cfRule>
  </conditionalFormatting>
  <conditionalFormatting sqref="AI92">
    <cfRule type="expression" dxfId="2675" priority="12843">
      <formula>IF(RIGHT(TEXT(AI92,"0.#"),1)=".",FALSE,TRUE)</formula>
    </cfRule>
    <cfRule type="expression" dxfId="2674" priority="12844">
      <formula>IF(RIGHT(TEXT(AI92,"0.#"),1)=".",TRUE,FALSE)</formula>
    </cfRule>
  </conditionalFormatting>
  <conditionalFormatting sqref="AM92">
    <cfRule type="expression" dxfId="2673" priority="12841">
      <formula>IF(RIGHT(TEXT(AM92,"0.#"),1)=".",FALSE,TRUE)</formula>
    </cfRule>
    <cfRule type="expression" dxfId="2672" priority="12842">
      <formula>IF(RIGHT(TEXT(AM92,"0.#"),1)=".",TRUE,FALSE)</formula>
    </cfRule>
  </conditionalFormatting>
  <conditionalFormatting sqref="AM93">
    <cfRule type="expression" dxfId="2671" priority="12839">
      <formula>IF(RIGHT(TEXT(AM93,"0.#"),1)=".",FALSE,TRUE)</formula>
    </cfRule>
    <cfRule type="expression" dxfId="2670" priority="12840">
      <formula>IF(RIGHT(TEXT(AM93,"0.#"),1)=".",TRUE,FALSE)</formula>
    </cfRule>
  </conditionalFormatting>
  <conditionalFormatting sqref="AM94">
    <cfRule type="expression" dxfId="2669" priority="12837">
      <formula>IF(RIGHT(TEXT(AM94,"0.#"),1)=".",FALSE,TRUE)</formula>
    </cfRule>
    <cfRule type="expression" dxfId="2668" priority="12838">
      <formula>IF(RIGHT(TEXT(AM94,"0.#"),1)=".",TRUE,FALSE)</formula>
    </cfRule>
  </conditionalFormatting>
  <conditionalFormatting sqref="AE97">
    <cfRule type="expression" dxfId="2667" priority="12823">
      <formula>IF(RIGHT(TEXT(AE97,"0.#"),1)=".",FALSE,TRUE)</formula>
    </cfRule>
    <cfRule type="expression" dxfId="2666" priority="12824">
      <formula>IF(RIGHT(TEXT(AE97,"0.#"),1)=".",TRUE,FALSE)</formula>
    </cfRule>
  </conditionalFormatting>
  <conditionalFormatting sqref="AE98">
    <cfRule type="expression" dxfId="2665" priority="12821">
      <formula>IF(RIGHT(TEXT(AE98,"0.#"),1)=".",FALSE,TRUE)</formula>
    </cfRule>
    <cfRule type="expression" dxfId="2664" priority="12822">
      <formula>IF(RIGHT(TEXT(AE98,"0.#"),1)=".",TRUE,FALSE)</formula>
    </cfRule>
  </conditionalFormatting>
  <conditionalFormatting sqref="AE99">
    <cfRule type="expression" dxfId="2663" priority="12819">
      <formula>IF(RIGHT(TEXT(AE99,"0.#"),1)=".",FALSE,TRUE)</formula>
    </cfRule>
    <cfRule type="expression" dxfId="2662" priority="12820">
      <formula>IF(RIGHT(TEXT(AE99,"0.#"),1)=".",TRUE,FALSE)</formula>
    </cfRule>
  </conditionalFormatting>
  <conditionalFormatting sqref="AI99">
    <cfRule type="expression" dxfId="2661" priority="12817">
      <formula>IF(RIGHT(TEXT(AI99,"0.#"),1)=".",FALSE,TRUE)</formula>
    </cfRule>
    <cfRule type="expression" dxfId="2660" priority="12818">
      <formula>IF(RIGHT(TEXT(AI99,"0.#"),1)=".",TRUE,FALSE)</formula>
    </cfRule>
  </conditionalFormatting>
  <conditionalFormatting sqref="AI98">
    <cfRule type="expression" dxfId="2659" priority="12815">
      <formula>IF(RIGHT(TEXT(AI98,"0.#"),1)=".",FALSE,TRUE)</formula>
    </cfRule>
    <cfRule type="expression" dxfId="2658" priority="12816">
      <formula>IF(RIGHT(TEXT(AI98,"0.#"),1)=".",TRUE,FALSE)</formula>
    </cfRule>
  </conditionalFormatting>
  <conditionalFormatting sqref="AI97">
    <cfRule type="expression" dxfId="2657" priority="12813">
      <formula>IF(RIGHT(TEXT(AI97,"0.#"),1)=".",FALSE,TRUE)</formula>
    </cfRule>
    <cfRule type="expression" dxfId="2656" priority="12814">
      <formula>IF(RIGHT(TEXT(AI97,"0.#"),1)=".",TRUE,FALSE)</formula>
    </cfRule>
  </conditionalFormatting>
  <conditionalFormatting sqref="AM97">
    <cfRule type="expression" dxfId="2655" priority="12811">
      <formula>IF(RIGHT(TEXT(AM97,"0.#"),1)=".",FALSE,TRUE)</formula>
    </cfRule>
    <cfRule type="expression" dxfId="2654" priority="12812">
      <formula>IF(RIGHT(TEXT(AM97,"0.#"),1)=".",TRUE,FALSE)</formula>
    </cfRule>
  </conditionalFormatting>
  <conditionalFormatting sqref="AM98">
    <cfRule type="expression" dxfId="2653" priority="12809">
      <formula>IF(RIGHT(TEXT(AM98,"0.#"),1)=".",FALSE,TRUE)</formula>
    </cfRule>
    <cfRule type="expression" dxfId="2652" priority="12810">
      <formula>IF(RIGHT(TEXT(AM98,"0.#"),1)=".",TRUE,FALSE)</formula>
    </cfRule>
  </conditionalFormatting>
  <conditionalFormatting sqref="AM99">
    <cfRule type="expression" dxfId="2651" priority="12807">
      <formula>IF(RIGHT(TEXT(AM99,"0.#"),1)=".",FALSE,TRUE)</formula>
    </cfRule>
    <cfRule type="expression" dxfId="2650" priority="12808">
      <formula>IF(RIGHT(TEXT(AM99,"0.#"),1)=".",TRUE,FALSE)</formula>
    </cfRule>
  </conditionalFormatting>
  <conditionalFormatting sqref="AI101">
    <cfRule type="expression" dxfId="2649" priority="12793">
      <formula>IF(RIGHT(TEXT(AI101,"0.#"),1)=".",FALSE,TRUE)</formula>
    </cfRule>
    <cfRule type="expression" dxfId="2648" priority="12794">
      <formula>IF(RIGHT(TEXT(AI101,"0.#"),1)=".",TRUE,FALSE)</formula>
    </cfRule>
  </conditionalFormatting>
  <conditionalFormatting sqref="AM101">
    <cfRule type="expression" dxfId="2647" priority="12791">
      <formula>IF(RIGHT(TEXT(AM101,"0.#"),1)=".",FALSE,TRUE)</formula>
    </cfRule>
    <cfRule type="expression" dxfId="2646" priority="12792">
      <formula>IF(RIGHT(TEXT(AM101,"0.#"),1)=".",TRUE,FALSE)</formula>
    </cfRule>
  </conditionalFormatting>
  <conditionalFormatting sqref="AE102">
    <cfRule type="expression" dxfId="2645" priority="12789">
      <formula>IF(RIGHT(TEXT(AE102,"0.#"),1)=".",FALSE,TRUE)</formula>
    </cfRule>
    <cfRule type="expression" dxfId="2644" priority="12790">
      <formula>IF(RIGHT(TEXT(AE102,"0.#"),1)=".",TRUE,FALSE)</formula>
    </cfRule>
  </conditionalFormatting>
  <conditionalFormatting sqref="AI102">
    <cfRule type="expression" dxfId="2643" priority="12787">
      <formula>IF(RIGHT(TEXT(AI102,"0.#"),1)=".",FALSE,TRUE)</formula>
    </cfRule>
    <cfRule type="expression" dxfId="2642" priority="12788">
      <formula>IF(RIGHT(TEXT(AI102,"0.#"),1)=".",TRUE,FALSE)</formula>
    </cfRule>
  </conditionalFormatting>
  <conditionalFormatting sqref="AM102">
    <cfRule type="expression" dxfId="2641" priority="12785">
      <formula>IF(RIGHT(TEXT(AM102,"0.#"),1)=".",FALSE,TRUE)</formula>
    </cfRule>
    <cfRule type="expression" dxfId="2640" priority="12786">
      <formula>IF(RIGHT(TEXT(AM102,"0.#"),1)=".",TRUE,FALSE)</formula>
    </cfRule>
  </conditionalFormatting>
  <conditionalFormatting sqref="AQ102">
    <cfRule type="expression" dxfId="2639" priority="12783">
      <formula>IF(RIGHT(TEXT(AQ102,"0.#"),1)=".",FALSE,TRUE)</formula>
    </cfRule>
    <cfRule type="expression" dxfId="2638" priority="12784">
      <formula>IF(RIGHT(TEXT(AQ102,"0.#"),1)=".",TRUE,FALSE)</formula>
    </cfRule>
  </conditionalFormatting>
  <conditionalFormatting sqref="AE104">
    <cfRule type="expression" dxfId="2637" priority="12781">
      <formula>IF(RIGHT(TEXT(AE104,"0.#"),1)=".",FALSE,TRUE)</formula>
    </cfRule>
    <cfRule type="expression" dxfId="2636" priority="12782">
      <formula>IF(RIGHT(TEXT(AE104,"0.#"),1)=".",TRUE,FALSE)</formula>
    </cfRule>
  </conditionalFormatting>
  <conditionalFormatting sqref="AI104">
    <cfRule type="expression" dxfId="2635" priority="12779">
      <formula>IF(RIGHT(TEXT(AI104,"0.#"),1)=".",FALSE,TRUE)</formula>
    </cfRule>
    <cfRule type="expression" dxfId="2634" priority="12780">
      <formula>IF(RIGHT(TEXT(AI104,"0.#"),1)=".",TRUE,FALSE)</formula>
    </cfRule>
  </conditionalFormatting>
  <conditionalFormatting sqref="AM104">
    <cfRule type="expression" dxfId="2633" priority="12777">
      <formula>IF(RIGHT(TEXT(AM104,"0.#"),1)=".",FALSE,TRUE)</formula>
    </cfRule>
    <cfRule type="expression" dxfId="2632" priority="12778">
      <formula>IF(RIGHT(TEXT(AM104,"0.#"),1)=".",TRUE,FALSE)</formula>
    </cfRule>
  </conditionalFormatting>
  <conditionalFormatting sqref="AE105">
    <cfRule type="expression" dxfId="2631" priority="12775">
      <formula>IF(RIGHT(TEXT(AE105,"0.#"),1)=".",FALSE,TRUE)</formula>
    </cfRule>
    <cfRule type="expression" dxfId="2630" priority="12776">
      <formula>IF(RIGHT(TEXT(AE105,"0.#"),1)=".",TRUE,FALSE)</formula>
    </cfRule>
  </conditionalFormatting>
  <conditionalFormatting sqref="AI105">
    <cfRule type="expression" dxfId="2629" priority="12773">
      <formula>IF(RIGHT(TEXT(AI105,"0.#"),1)=".",FALSE,TRUE)</formula>
    </cfRule>
    <cfRule type="expression" dxfId="2628" priority="12774">
      <formula>IF(RIGHT(TEXT(AI105,"0.#"),1)=".",TRUE,FALSE)</formula>
    </cfRule>
  </conditionalFormatting>
  <conditionalFormatting sqref="AM105">
    <cfRule type="expression" dxfId="2627" priority="12771">
      <formula>IF(RIGHT(TEXT(AM105,"0.#"),1)=".",FALSE,TRUE)</formula>
    </cfRule>
    <cfRule type="expression" dxfId="2626" priority="12772">
      <formula>IF(RIGHT(TEXT(AM105,"0.#"),1)=".",TRUE,FALSE)</formula>
    </cfRule>
  </conditionalFormatting>
  <conditionalFormatting sqref="AE107">
    <cfRule type="expression" dxfId="2625" priority="12767">
      <formula>IF(RIGHT(TEXT(AE107,"0.#"),1)=".",FALSE,TRUE)</formula>
    </cfRule>
    <cfRule type="expression" dxfId="2624" priority="12768">
      <formula>IF(RIGHT(TEXT(AE107,"0.#"),1)=".",TRUE,FALSE)</formula>
    </cfRule>
  </conditionalFormatting>
  <conditionalFormatting sqref="AI107">
    <cfRule type="expression" dxfId="2623" priority="12765">
      <formula>IF(RIGHT(TEXT(AI107,"0.#"),1)=".",FALSE,TRUE)</formula>
    </cfRule>
    <cfRule type="expression" dxfId="2622" priority="12766">
      <formula>IF(RIGHT(TEXT(AI107,"0.#"),1)=".",TRUE,FALSE)</formula>
    </cfRule>
  </conditionalFormatting>
  <conditionalFormatting sqref="AM107">
    <cfRule type="expression" dxfId="2621" priority="12763">
      <formula>IF(RIGHT(TEXT(AM107,"0.#"),1)=".",FALSE,TRUE)</formula>
    </cfRule>
    <cfRule type="expression" dxfId="2620" priority="12764">
      <formula>IF(RIGHT(TEXT(AM107,"0.#"),1)=".",TRUE,FALSE)</formula>
    </cfRule>
  </conditionalFormatting>
  <conditionalFormatting sqref="AE108">
    <cfRule type="expression" dxfId="2619" priority="12761">
      <formula>IF(RIGHT(TEXT(AE108,"0.#"),1)=".",FALSE,TRUE)</formula>
    </cfRule>
    <cfRule type="expression" dxfId="2618" priority="12762">
      <formula>IF(RIGHT(TEXT(AE108,"0.#"),1)=".",TRUE,FALSE)</formula>
    </cfRule>
  </conditionalFormatting>
  <conditionalFormatting sqref="AI108">
    <cfRule type="expression" dxfId="2617" priority="12759">
      <formula>IF(RIGHT(TEXT(AI108,"0.#"),1)=".",FALSE,TRUE)</formula>
    </cfRule>
    <cfRule type="expression" dxfId="2616" priority="12760">
      <formula>IF(RIGHT(TEXT(AI108,"0.#"),1)=".",TRUE,FALSE)</formula>
    </cfRule>
  </conditionalFormatting>
  <conditionalFormatting sqref="AM108">
    <cfRule type="expression" dxfId="2615" priority="12757">
      <formula>IF(RIGHT(TEXT(AM108,"0.#"),1)=".",FALSE,TRUE)</formula>
    </cfRule>
    <cfRule type="expression" dxfId="2614" priority="12758">
      <formula>IF(RIGHT(TEXT(AM108,"0.#"),1)=".",TRUE,FALSE)</formula>
    </cfRule>
  </conditionalFormatting>
  <conditionalFormatting sqref="AE110">
    <cfRule type="expression" dxfId="2613" priority="12753">
      <formula>IF(RIGHT(TEXT(AE110,"0.#"),1)=".",FALSE,TRUE)</formula>
    </cfRule>
    <cfRule type="expression" dxfId="2612" priority="12754">
      <formula>IF(RIGHT(TEXT(AE110,"0.#"),1)=".",TRUE,FALSE)</formula>
    </cfRule>
  </conditionalFormatting>
  <conditionalFormatting sqref="AI110">
    <cfRule type="expression" dxfId="2611" priority="12751">
      <formula>IF(RIGHT(TEXT(AI110,"0.#"),1)=".",FALSE,TRUE)</formula>
    </cfRule>
    <cfRule type="expression" dxfId="2610" priority="12752">
      <formula>IF(RIGHT(TEXT(AI110,"0.#"),1)=".",TRUE,FALSE)</formula>
    </cfRule>
  </conditionalFormatting>
  <conditionalFormatting sqref="AM110">
    <cfRule type="expression" dxfId="2609" priority="12749">
      <formula>IF(RIGHT(TEXT(AM110,"0.#"),1)=".",FALSE,TRUE)</formula>
    </cfRule>
    <cfRule type="expression" dxfId="2608" priority="12750">
      <formula>IF(RIGHT(TEXT(AM110,"0.#"),1)=".",TRUE,FALSE)</formula>
    </cfRule>
  </conditionalFormatting>
  <conditionalFormatting sqref="AE111">
    <cfRule type="expression" dxfId="2607" priority="12747">
      <formula>IF(RIGHT(TEXT(AE111,"0.#"),1)=".",FALSE,TRUE)</formula>
    </cfRule>
    <cfRule type="expression" dxfId="2606" priority="12748">
      <formula>IF(RIGHT(TEXT(AE111,"0.#"),1)=".",TRUE,FALSE)</formula>
    </cfRule>
  </conditionalFormatting>
  <conditionalFormatting sqref="AI111">
    <cfRule type="expression" dxfId="2605" priority="12745">
      <formula>IF(RIGHT(TEXT(AI111,"0.#"),1)=".",FALSE,TRUE)</formula>
    </cfRule>
    <cfRule type="expression" dxfId="2604" priority="12746">
      <formula>IF(RIGHT(TEXT(AI111,"0.#"),1)=".",TRUE,FALSE)</formula>
    </cfRule>
  </conditionalFormatting>
  <conditionalFormatting sqref="AM111">
    <cfRule type="expression" dxfId="2603" priority="12743">
      <formula>IF(RIGHT(TEXT(AM111,"0.#"),1)=".",FALSE,TRUE)</formula>
    </cfRule>
    <cfRule type="expression" dxfId="2602" priority="12744">
      <formula>IF(RIGHT(TEXT(AM111,"0.#"),1)=".",TRUE,FALSE)</formula>
    </cfRule>
  </conditionalFormatting>
  <conditionalFormatting sqref="AE113">
    <cfRule type="expression" dxfId="2601" priority="12739">
      <formula>IF(RIGHT(TEXT(AE113,"0.#"),1)=".",FALSE,TRUE)</formula>
    </cfRule>
    <cfRule type="expression" dxfId="2600" priority="12740">
      <formula>IF(RIGHT(TEXT(AE113,"0.#"),1)=".",TRUE,FALSE)</formula>
    </cfRule>
  </conditionalFormatting>
  <conditionalFormatting sqref="AI113">
    <cfRule type="expression" dxfId="2599" priority="12737">
      <formula>IF(RIGHT(TEXT(AI113,"0.#"),1)=".",FALSE,TRUE)</formula>
    </cfRule>
    <cfRule type="expression" dxfId="2598" priority="12738">
      <formula>IF(RIGHT(TEXT(AI113,"0.#"),1)=".",TRUE,FALSE)</formula>
    </cfRule>
  </conditionalFormatting>
  <conditionalFormatting sqref="AM113">
    <cfRule type="expression" dxfId="2597" priority="12735">
      <formula>IF(RIGHT(TEXT(AM113,"0.#"),1)=".",FALSE,TRUE)</formula>
    </cfRule>
    <cfRule type="expression" dxfId="2596" priority="12736">
      <formula>IF(RIGHT(TEXT(AM113,"0.#"),1)=".",TRUE,FALSE)</formula>
    </cfRule>
  </conditionalFormatting>
  <conditionalFormatting sqref="AE114">
    <cfRule type="expression" dxfId="2595" priority="12733">
      <formula>IF(RIGHT(TEXT(AE114,"0.#"),1)=".",FALSE,TRUE)</formula>
    </cfRule>
    <cfRule type="expression" dxfId="2594" priority="12734">
      <formula>IF(RIGHT(TEXT(AE114,"0.#"),1)=".",TRUE,FALSE)</formula>
    </cfRule>
  </conditionalFormatting>
  <conditionalFormatting sqref="AI114">
    <cfRule type="expression" dxfId="2593" priority="12731">
      <formula>IF(RIGHT(TEXT(AI114,"0.#"),1)=".",FALSE,TRUE)</formula>
    </cfRule>
    <cfRule type="expression" dxfId="2592" priority="12732">
      <formula>IF(RIGHT(TEXT(AI114,"0.#"),1)=".",TRUE,FALSE)</formula>
    </cfRule>
  </conditionalFormatting>
  <conditionalFormatting sqref="AM114">
    <cfRule type="expression" dxfId="2591" priority="12729">
      <formula>IF(RIGHT(TEXT(AM114,"0.#"),1)=".",FALSE,TRUE)</formula>
    </cfRule>
    <cfRule type="expression" dxfId="2590" priority="12730">
      <formula>IF(RIGHT(TEXT(AM114,"0.#"),1)=".",TRUE,FALSE)</formula>
    </cfRule>
  </conditionalFormatting>
  <conditionalFormatting sqref="AE116 AQ116">
    <cfRule type="expression" dxfId="2589" priority="12725">
      <formula>IF(RIGHT(TEXT(AE116,"0.#"),1)=".",FALSE,TRUE)</formula>
    </cfRule>
    <cfRule type="expression" dxfId="2588" priority="12726">
      <formula>IF(RIGHT(TEXT(AE116,"0.#"),1)=".",TRUE,FALSE)</formula>
    </cfRule>
  </conditionalFormatting>
  <conditionalFormatting sqref="AI116">
    <cfRule type="expression" dxfId="2587" priority="12723">
      <formula>IF(RIGHT(TEXT(AI116,"0.#"),1)=".",FALSE,TRUE)</formula>
    </cfRule>
    <cfRule type="expression" dxfId="2586" priority="12724">
      <formula>IF(RIGHT(TEXT(AI116,"0.#"),1)=".",TRUE,FALSE)</formula>
    </cfRule>
  </conditionalFormatting>
  <conditionalFormatting sqref="AM116">
    <cfRule type="expression" dxfId="2585" priority="12721">
      <formula>IF(RIGHT(TEXT(AM116,"0.#"),1)=".",FALSE,TRUE)</formula>
    </cfRule>
    <cfRule type="expression" dxfId="2584" priority="12722">
      <formula>IF(RIGHT(TEXT(AM116,"0.#"),1)=".",TRUE,FALSE)</formula>
    </cfRule>
  </conditionalFormatting>
  <conditionalFormatting sqref="AE117 AM117">
    <cfRule type="expression" dxfId="2583" priority="12719">
      <formula>IF(RIGHT(TEXT(AE117,"0.#"),1)=".",FALSE,TRUE)</formula>
    </cfRule>
    <cfRule type="expression" dxfId="2582" priority="12720">
      <formula>IF(RIGHT(TEXT(AE117,"0.#"),1)=".",TRUE,FALSE)</formula>
    </cfRule>
  </conditionalFormatting>
  <conditionalFormatting sqref="AI117">
    <cfRule type="expression" dxfId="2581" priority="12717">
      <formula>IF(RIGHT(TEXT(AI117,"0.#"),1)=".",FALSE,TRUE)</formula>
    </cfRule>
    <cfRule type="expression" dxfId="2580" priority="12718">
      <formula>IF(RIGHT(TEXT(AI117,"0.#"),1)=".",TRUE,FALSE)</formula>
    </cfRule>
  </conditionalFormatting>
  <conditionalFormatting sqref="AQ117">
    <cfRule type="expression" dxfId="2579" priority="12713">
      <formula>IF(RIGHT(TEXT(AQ117,"0.#"),1)=".",FALSE,TRUE)</formula>
    </cfRule>
    <cfRule type="expression" dxfId="2578" priority="12714">
      <formula>IF(RIGHT(TEXT(AQ117,"0.#"),1)=".",TRUE,FALSE)</formula>
    </cfRule>
  </conditionalFormatting>
  <conditionalFormatting sqref="AE119 AQ119">
    <cfRule type="expression" dxfId="2577" priority="12711">
      <formula>IF(RIGHT(TEXT(AE119,"0.#"),1)=".",FALSE,TRUE)</formula>
    </cfRule>
    <cfRule type="expression" dxfId="2576" priority="12712">
      <formula>IF(RIGHT(TEXT(AE119,"0.#"),1)=".",TRUE,FALSE)</formula>
    </cfRule>
  </conditionalFormatting>
  <conditionalFormatting sqref="AM119">
    <cfRule type="expression" dxfId="2575" priority="12707">
      <formula>IF(RIGHT(TEXT(AM119,"0.#"),1)=".",FALSE,TRUE)</formula>
    </cfRule>
    <cfRule type="expression" dxfId="2574" priority="12708">
      <formula>IF(RIGHT(TEXT(AM119,"0.#"),1)=".",TRUE,FALSE)</formula>
    </cfRule>
  </conditionalFormatting>
  <conditionalFormatting sqref="AQ120">
    <cfRule type="expression" dxfId="2573" priority="12699">
      <formula>IF(RIGHT(TEXT(AQ120,"0.#"),1)=".",FALSE,TRUE)</formula>
    </cfRule>
    <cfRule type="expression" dxfId="2572" priority="12700">
      <formula>IF(RIGHT(TEXT(AQ120,"0.#"),1)=".",TRUE,FALSE)</formula>
    </cfRule>
  </conditionalFormatting>
  <conditionalFormatting sqref="AE122 AQ122">
    <cfRule type="expression" dxfId="2571" priority="12697">
      <formula>IF(RIGHT(TEXT(AE122,"0.#"),1)=".",FALSE,TRUE)</formula>
    </cfRule>
    <cfRule type="expression" dxfId="2570" priority="12698">
      <formula>IF(RIGHT(TEXT(AE122,"0.#"),1)=".",TRUE,FALSE)</formula>
    </cfRule>
  </conditionalFormatting>
  <conditionalFormatting sqref="AI122">
    <cfRule type="expression" dxfId="2569" priority="12695">
      <formula>IF(RIGHT(TEXT(AI122,"0.#"),1)=".",FALSE,TRUE)</formula>
    </cfRule>
    <cfRule type="expression" dxfId="2568" priority="12696">
      <formula>IF(RIGHT(TEXT(AI122,"0.#"),1)=".",TRUE,FALSE)</formula>
    </cfRule>
  </conditionalFormatting>
  <conditionalFormatting sqref="AM122">
    <cfRule type="expression" dxfId="2567" priority="12693">
      <formula>IF(RIGHT(TEXT(AM122,"0.#"),1)=".",FALSE,TRUE)</formula>
    </cfRule>
    <cfRule type="expression" dxfId="2566" priority="12694">
      <formula>IF(RIGHT(TEXT(AM122,"0.#"),1)=".",TRUE,FALSE)</formula>
    </cfRule>
  </conditionalFormatting>
  <conditionalFormatting sqref="AQ123">
    <cfRule type="expression" dxfId="2565" priority="12685">
      <formula>IF(RIGHT(TEXT(AQ123,"0.#"),1)=".",FALSE,TRUE)</formula>
    </cfRule>
    <cfRule type="expression" dxfId="2564" priority="12686">
      <formula>IF(RIGHT(TEXT(AQ123,"0.#"),1)=".",TRUE,FALSE)</formula>
    </cfRule>
  </conditionalFormatting>
  <conditionalFormatting sqref="AE125 AQ125">
    <cfRule type="expression" dxfId="2563" priority="12683">
      <formula>IF(RIGHT(TEXT(AE125,"0.#"),1)=".",FALSE,TRUE)</formula>
    </cfRule>
    <cfRule type="expression" dxfId="2562" priority="12684">
      <formula>IF(RIGHT(TEXT(AE125,"0.#"),1)=".",TRUE,FALSE)</formula>
    </cfRule>
  </conditionalFormatting>
  <conditionalFormatting sqref="AI125">
    <cfRule type="expression" dxfId="2561" priority="12681">
      <formula>IF(RIGHT(TEXT(AI125,"0.#"),1)=".",FALSE,TRUE)</formula>
    </cfRule>
    <cfRule type="expression" dxfId="2560" priority="12682">
      <formula>IF(RIGHT(TEXT(AI125,"0.#"),1)=".",TRUE,FALSE)</formula>
    </cfRule>
  </conditionalFormatting>
  <conditionalFormatting sqref="AM125">
    <cfRule type="expression" dxfId="2559" priority="12679">
      <formula>IF(RIGHT(TEXT(AM125,"0.#"),1)=".",FALSE,TRUE)</formula>
    </cfRule>
    <cfRule type="expression" dxfId="2558" priority="12680">
      <formula>IF(RIGHT(TEXT(AM125,"0.#"),1)=".",TRUE,FALSE)</formula>
    </cfRule>
  </conditionalFormatting>
  <conditionalFormatting sqref="AQ126">
    <cfRule type="expression" dxfId="2557" priority="12671">
      <formula>IF(RIGHT(TEXT(AQ126,"0.#"),1)=".",FALSE,TRUE)</formula>
    </cfRule>
    <cfRule type="expression" dxfId="2556" priority="12672">
      <formula>IF(RIGHT(TEXT(AQ126,"0.#"),1)=".",TRUE,FALSE)</formula>
    </cfRule>
  </conditionalFormatting>
  <conditionalFormatting sqref="AE128 AQ128">
    <cfRule type="expression" dxfId="2555" priority="12669">
      <formula>IF(RIGHT(TEXT(AE128,"0.#"),1)=".",FALSE,TRUE)</formula>
    </cfRule>
    <cfRule type="expression" dxfId="2554" priority="12670">
      <formula>IF(RIGHT(TEXT(AE128,"0.#"),1)=".",TRUE,FALSE)</formula>
    </cfRule>
  </conditionalFormatting>
  <conditionalFormatting sqref="AI128">
    <cfRule type="expression" dxfId="2553" priority="12667">
      <formula>IF(RIGHT(TEXT(AI128,"0.#"),1)=".",FALSE,TRUE)</formula>
    </cfRule>
    <cfRule type="expression" dxfId="2552" priority="12668">
      <formula>IF(RIGHT(TEXT(AI128,"0.#"),1)=".",TRUE,FALSE)</formula>
    </cfRule>
  </conditionalFormatting>
  <conditionalFormatting sqref="AM128">
    <cfRule type="expression" dxfId="2551" priority="12665">
      <formula>IF(RIGHT(TEXT(AM128,"0.#"),1)=".",FALSE,TRUE)</formula>
    </cfRule>
    <cfRule type="expression" dxfId="2550" priority="12666">
      <formula>IF(RIGHT(TEXT(AM128,"0.#"),1)=".",TRUE,FALSE)</formula>
    </cfRule>
  </conditionalFormatting>
  <conditionalFormatting sqref="AQ129">
    <cfRule type="expression" dxfId="2549" priority="12657">
      <formula>IF(RIGHT(TEXT(AQ129,"0.#"),1)=".",FALSE,TRUE)</formula>
    </cfRule>
    <cfRule type="expression" dxfId="2548" priority="12658">
      <formula>IF(RIGHT(TEXT(AQ129,"0.#"),1)=".",TRUE,FALSE)</formula>
    </cfRule>
  </conditionalFormatting>
  <conditionalFormatting sqref="AE75">
    <cfRule type="expression" dxfId="2547" priority="12655">
      <formula>IF(RIGHT(TEXT(AE75,"0.#"),1)=".",FALSE,TRUE)</formula>
    </cfRule>
    <cfRule type="expression" dxfId="2546" priority="12656">
      <formula>IF(RIGHT(TEXT(AE75,"0.#"),1)=".",TRUE,FALSE)</formula>
    </cfRule>
  </conditionalFormatting>
  <conditionalFormatting sqref="AE76">
    <cfRule type="expression" dxfId="2545" priority="12653">
      <formula>IF(RIGHT(TEXT(AE76,"0.#"),1)=".",FALSE,TRUE)</formula>
    </cfRule>
    <cfRule type="expression" dxfId="2544" priority="12654">
      <formula>IF(RIGHT(TEXT(AE76,"0.#"),1)=".",TRUE,FALSE)</formula>
    </cfRule>
  </conditionalFormatting>
  <conditionalFormatting sqref="AE77">
    <cfRule type="expression" dxfId="2543" priority="12651">
      <formula>IF(RIGHT(TEXT(AE77,"0.#"),1)=".",FALSE,TRUE)</formula>
    </cfRule>
    <cfRule type="expression" dxfId="2542" priority="12652">
      <formula>IF(RIGHT(TEXT(AE77,"0.#"),1)=".",TRUE,FALSE)</formula>
    </cfRule>
  </conditionalFormatting>
  <conditionalFormatting sqref="AI77">
    <cfRule type="expression" dxfId="2541" priority="12649">
      <formula>IF(RIGHT(TEXT(AI77,"0.#"),1)=".",FALSE,TRUE)</formula>
    </cfRule>
    <cfRule type="expression" dxfId="2540" priority="12650">
      <formula>IF(RIGHT(TEXT(AI77,"0.#"),1)=".",TRUE,FALSE)</formula>
    </cfRule>
  </conditionalFormatting>
  <conditionalFormatting sqref="AI76">
    <cfRule type="expression" dxfId="2539" priority="12647">
      <formula>IF(RIGHT(TEXT(AI76,"0.#"),1)=".",FALSE,TRUE)</formula>
    </cfRule>
    <cfRule type="expression" dxfId="2538" priority="12648">
      <formula>IF(RIGHT(TEXT(AI76,"0.#"),1)=".",TRUE,FALSE)</formula>
    </cfRule>
  </conditionalFormatting>
  <conditionalFormatting sqref="AI75">
    <cfRule type="expression" dxfId="2537" priority="12645">
      <formula>IF(RIGHT(TEXT(AI75,"0.#"),1)=".",FALSE,TRUE)</formula>
    </cfRule>
    <cfRule type="expression" dxfId="2536" priority="12646">
      <formula>IF(RIGHT(TEXT(AI75,"0.#"),1)=".",TRUE,FALSE)</formula>
    </cfRule>
  </conditionalFormatting>
  <conditionalFormatting sqref="AM75">
    <cfRule type="expression" dxfId="2535" priority="12643">
      <formula>IF(RIGHT(TEXT(AM75,"0.#"),1)=".",FALSE,TRUE)</formula>
    </cfRule>
    <cfRule type="expression" dxfId="2534" priority="12644">
      <formula>IF(RIGHT(TEXT(AM75,"0.#"),1)=".",TRUE,FALSE)</formula>
    </cfRule>
  </conditionalFormatting>
  <conditionalFormatting sqref="AM76">
    <cfRule type="expression" dxfId="2533" priority="12641">
      <formula>IF(RIGHT(TEXT(AM76,"0.#"),1)=".",FALSE,TRUE)</formula>
    </cfRule>
    <cfRule type="expression" dxfId="2532" priority="12642">
      <formula>IF(RIGHT(TEXT(AM76,"0.#"),1)=".",TRUE,FALSE)</formula>
    </cfRule>
  </conditionalFormatting>
  <conditionalFormatting sqref="AM77">
    <cfRule type="expression" dxfId="2531" priority="12639">
      <formula>IF(RIGHT(TEXT(AM77,"0.#"),1)=".",FALSE,TRUE)</formula>
    </cfRule>
    <cfRule type="expression" dxfId="2530" priority="12640">
      <formula>IF(RIGHT(TEXT(AM77,"0.#"),1)=".",TRUE,FALSE)</formula>
    </cfRule>
  </conditionalFormatting>
  <conditionalFormatting sqref="AE134:AE135 AI134:AI135 AM134:AM135 AQ134:AQ135 AU134:AU135">
    <cfRule type="expression" dxfId="2529" priority="12625">
      <formula>IF(RIGHT(TEXT(AE134,"0.#"),1)=".",FALSE,TRUE)</formula>
    </cfRule>
    <cfRule type="expression" dxfId="2528" priority="12626">
      <formula>IF(RIGHT(TEXT(AE134,"0.#"),1)=".",TRUE,FALSE)</formula>
    </cfRule>
  </conditionalFormatting>
  <conditionalFormatting sqref="AE433">
    <cfRule type="expression" dxfId="2527" priority="12595">
      <formula>IF(RIGHT(TEXT(AE433,"0.#"),1)=".",FALSE,TRUE)</formula>
    </cfRule>
    <cfRule type="expression" dxfId="2526" priority="12596">
      <formula>IF(RIGHT(TEXT(AE433,"0.#"),1)=".",TRUE,FALSE)</formula>
    </cfRule>
  </conditionalFormatting>
  <conditionalFormatting sqref="AM435">
    <cfRule type="expression" dxfId="2525" priority="12579">
      <formula>IF(RIGHT(TEXT(AM435,"0.#"),1)=".",FALSE,TRUE)</formula>
    </cfRule>
    <cfRule type="expression" dxfId="2524" priority="12580">
      <formula>IF(RIGHT(TEXT(AM435,"0.#"),1)=".",TRUE,FALSE)</formula>
    </cfRule>
  </conditionalFormatting>
  <conditionalFormatting sqref="AE434">
    <cfRule type="expression" dxfId="2523" priority="12593">
      <formula>IF(RIGHT(TEXT(AE434,"0.#"),1)=".",FALSE,TRUE)</formula>
    </cfRule>
    <cfRule type="expression" dxfId="2522" priority="12594">
      <formula>IF(RIGHT(TEXT(AE434,"0.#"),1)=".",TRUE,FALSE)</formula>
    </cfRule>
  </conditionalFormatting>
  <conditionalFormatting sqref="AE435">
    <cfRule type="expression" dxfId="2521" priority="12591">
      <formula>IF(RIGHT(TEXT(AE435,"0.#"),1)=".",FALSE,TRUE)</formula>
    </cfRule>
    <cfRule type="expression" dxfId="2520" priority="12592">
      <formula>IF(RIGHT(TEXT(AE435,"0.#"),1)=".",TRUE,FALSE)</formula>
    </cfRule>
  </conditionalFormatting>
  <conditionalFormatting sqref="AM433">
    <cfRule type="expression" dxfId="2519" priority="12583">
      <formula>IF(RIGHT(TEXT(AM433,"0.#"),1)=".",FALSE,TRUE)</formula>
    </cfRule>
    <cfRule type="expression" dxfId="2518" priority="12584">
      <formula>IF(RIGHT(TEXT(AM433,"0.#"),1)=".",TRUE,FALSE)</formula>
    </cfRule>
  </conditionalFormatting>
  <conditionalFormatting sqref="AM434">
    <cfRule type="expression" dxfId="2517" priority="12581">
      <formula>IF(RIGHT(TEXT(AM434,"0.#"),1)=".",FALSE,TRUE)</formula>
    </cfRule>
    <cfRule type="expression" dxfId="2516" priority="12582">
      <formula>IF(RIGHT(TEXT(AM434,"0.#"),1)=".",TRUE,FALSE)</formula>
    </cfRule>
  </conditionalFormatting>
  <conditionalFormatting sqref="AU433">
    <cfRule type="expression" dxfId="2515" priority="12571">
      <formula>IF(RIGHT(TEXT(AU433,"0.#"),1)=".",FALSE,TRUE)</formula>
    </cfRule>
    <cfRule type="expression" dxfId="2514" priority="12572">
      <formula>IF(RIGHT(TEXT(AU433,"0.#"),1)=".",TRUE,FALSE)</formula>
    </cfRule>
  </conditionalFormatting>
  <conditionalFormatting sqref="AU434">
    <cfRule type="expression" dxfId="2513" priority="12569">
      <formula>IF(RIGHT(TEXT(AU434,"0.#"),1)=".",FALSE,TRUE)</formula>
    </cfRule>
    <cfRule type="expression" dxfId="2512" priority="12570">
      <formula>IF(RIGHT(TEXT(AU434,"0.#"),1)=".",TRUE,FALSE)</formula>
    </cfRule>
  </conditionalFormatting>
  <conditionalFormatting sqref="AU435">
    <cfRule type="expression" dxfId="2511" priority="12567">
      <formula>IF(RIGHT(TEXT(AU435,"0.#"),1)=".",FALSE,TRUE)</formula>
    </cfRule>
    <cfRule type="expression" dxfId="2510" priority="12568">
      <formula>IF(RIGHT(TEXT(AU435,"0.#"),1)=".",TRUE,FALSE)</formula>
    </cfRule>
  </conditionalFormatting>
  <conditionalFormatting sqref="AI435">
    <cfRule type="expression" dxfId="2509" priority="12501">
      <formula>IF(RIGHT(TEXT(AI435,"0.#"),1)=".",FALSE,TRUE)</formula>
    </cfRule>
    <cfRule type="expression" dxfId="2508" priority="12502">
      <formula>IF(RIGHT(TEXT(AI435,"0.#"),1)=".",TRUE,FALSE)</formula>
    </cfRule>
  </conditionalFormatting>
  <conditionalFormatting sqref="AI433">
    <cfRule type="expression" dxfId="2507" priority="12505">
      <formula>IF(RIGHT(TEXT(AI433,"0.#"),1)=".",FALSE,TRUE)</formula>
    </cfRule>
    <cfRule type="expression" dxfId="2506" priority="12506">
      <formula>IF(RIGHT(TEXT(AI433,"0.#"),1)=".",TRUE,FALSE)</formula>
    </cfRule>
  </conditionalFormatting>
  <conditionalFormatting sqref="AI434">
    <cfRule type="expression" dxfId="2505" priority="12503">
      <formula>IF(RIGHT(TEXT(AI434,"0.#"),1)=".",FALSE,TRUE)</formula>
    </cfRule>
    <cfRule type="expression" dxfId="2504" priority="12504">
      <formula>IF(RIGHT(TEXT(AI434,"0.#"),1)=".",TRUE,FALSE)</formula>
    </cfRule>
  </conditionalFormatting>
  <conditionalFormatting sqref="AQ434">
    <cfRule type="expression" dxfId="2503" priority="12487">
      <formula>IF(RIGHT(TEXT(AQ434,"0.#"),1)=".",FALSE,TRUE)</formula>
    </cfRule>
    <cfRule type="expression" dxfId="2502" priority="12488">
      <formula>IF(RIGHT(TEXT(AQ434,"0.#"),1)=".",TRUE,FALSE)</formula>
    </cfRule>
  </conditionalFormatting>
  <conditionalFormatting sqref="AQ435">
    <cfRule type="expression" dxfId="2501" priority="12473">
      <formula>IF(RIGHT(TEXT(AQ435,"0.#"),1)=".",FALSE,TRUE)</formula>
    </cfRule>
    <cfRule type="expression" dxfId="2500" priority="12474">
      <formula>IF(RIGHT(TEXT(AQ435,"0.#"),1)=".",TRUE,FALSE)</formula>
    </cfRule>
  </conditionalFormatting>
  <conditionalFormatting sqref="AQ433">
    <cfRule type="expression" dxfId="2499" priority="12471">
      <formula>IF(RIGHT(TEXT(AQ433,"0.#"),1)=".",FALSE,TRUE)</formula>
    </cfRule>
    <cfRule type="expression" dxfId="2498" priority="12472">
      <formula>IF(RIGHT(TEXT(AQ433,"0.#"),1)=".",TRUE,FALSE)</formula>
    </cfRule>
  </conditionalFormatting>
  <conditionalFormatting sqref="AL839:AO866">
    <cfRule type="expression" dxfId="2497" priority="6195">
      <formula>IF(AND(AL839&gt;=0, RIGHT(TEXT(AL839,"0.#"),1)&lt;&gt;"."),TRUE,FALSE)</formula>
    </cfRule>
    <cfRule type="expression" dxfId="2496" priority="6196">
      <formula>IF(AND(AL839&gt;=0, RIGHT(TEXT(AL839,"0.#"),1)="."),TRUE,FALSE)</formula>
    </cfRule>
    <cfRule type="expression" dxfId="2495" priority="6197">
      <formula>IF(AND(AL839&lt;0, RIGHT(TEXT(AL839,"0.#"),1)&lt;&gt;"."),TRUE,FALSE)</formula>
    </cfRule>
    <cfRule type="expression" dxfId="2494" priority="6198">
      <formula>IF(AND(AL839&lt;0, RIGHT(TEXT(AL839,"0.#"),1)="."),TRUE,FALSE)</formula>
    </cfRule>
  </conditionalFormatting>
  <conditionalFormatting sqref="AQ53:AQ55">
    <cfRule type="expression" dxfId="2493" priority="4217">
      <formula>IF(RIGHT(TEXT(AQ53,"0.#"),1)=".",FALSE,TRUE)</formula>
    </cfRule>
    <cfRule type="expression" dxfId="2492" priority="4218">
      <formula>IF(RIGHT(TEXT(AQ53,"0.#"),1)=".",TRUE,FALSE)</formula>
    </cfRule>
  </conditionalFormatting>
  <conditionalFormatting sqref="AU53:AU55">
    <cfRule type="expression" dxfId="2491" priority="4215">
      <formula>IF(RIGHT(TEXT(AU53,"0.#"),1)=".",FALSE,TRUE)</formula>
    </cfRule>
    <cfRule type="expression" dxfId="2490" priority="4216">
      <formula>IF(RIGHT(TEXT(AU53,"0.#"),1)=".",TRUE,FALSE)</formula>
    </cfRule>
  </conditionalFormatting>
  <conditionalFormatting sqref="AQ60:AQ62">
    <cfRule type="expression" dxfId="2489" priority="4213">
      <formula>IF(RIGHT(TEXT(AQ60,"0.#"),1)=".",FALSE,TRUE)</formula>
    </cfRule>
    <cfRule type="expression" dxfId="2488" priority="4214">
      <formula>IF(RIGHT(TEXT(AQ60,"0.#"),1)=".",TRUE,FALSE)</formula>
    </cfRule>
  </conditionalFormatting>
  <conditionalFormatting sqref="AU60:AU62">
    <cfRule type="expression" dxfId="2487" priority="4211">
      <formula>IF(RIGHT(TEXT(AU60,"0.#"),1)=".",FALSE,TRUE)</formula>
    </cfRule>
    <cfRule type="expression" dxfId="2486" priority="4212">
      <formula>IF(RIGHT(TEXT(AU60,"0.#"),1)=".",TRUE,FALSE)</formula>
    </cfRule>
  </conditionalFormatting>
  <conditionalFormatting sqref="AQ75:AQ77">
    <cfRule type="expression" dxfId="2485" priority="4209">
      <formula>IF(RIGHT(TEXT(AQ75,"0.#"),1)=".",FALSE,TRUE)</formula>
    </cfRule>
    <cfRule type="expression" dxfId="2484" priority="4210">
      <formula>IF(RIGHT(TEXT(AQ75,"0.#"),1)=".",TRUE,FALSE)</formula>
    </cfRule>
  </conditionalFormatting>
  <conditionalFormatting sqref="AU75:AU77">
    <cfRule type="expression" dxfId="2483" priority="4207">
      <formula>IF(RIGHT(TEXT(AU75,"0.#"),1)=".",FALSE,TRUE)</formula>
    </cfRule>
    <cfRule type="expression" dxfId="2482" priority="4208">
      <formula>IF(RIGHT(TEXT(AU75,"0.#"),1)=".",TRUE,FALSE)</formula>
    </cfRule>
  </conditionalFormatting>
  <conditionalFormatting sqref="AQ87:AQ89">
    <cfRule type="expression" dxfId="2481" priority="4205">
      <formula>IF(RIGHT(TEXT(AQ87,"0.#"),1)=".",FALSE,TRUE)</formula>
    </cfRule>
    <cfRule type="expression" dxfId="2480" priority="4206">
      <formula>IF(RIGHT(TEXT(AQ87,"0.#"),1)=".",TRUE,FALSE)</formula>
    </cfRule>
  </conditionalFormatting>
  <conditionalFormatting sqref="AU87:AU89">
    <cfRule type="expression" dxfId="2479" priority="4203">
      <formula>IF(RIGHT(TEXT(AU87,"0.#"),1)=".",FALSE,TRUE)</formula>
    </cfRule>
    <cfRule type="expression" dxfId="2478" priority="4204">
      <formula>IF(RIGHT(TEXT(AU87,"0.#"),1)=".",TRUE,FALSE)</formula>
    </cfRule>
  </conditionalFormatting>
  <conditionalFormatting sqref="AQ92:AQ94">
    <cfRule type="expression" dxfId="2477" priority="4201">
      <formula>IF(RIGHT(TEXT(AQ92,"0.#"),1)=".",FALSE,TRUE)</formula>
    </cfRule>
    <cfRule type="expression" dxfId="2476" priority="4202">
      <formula>IF(RIGHT(TEXT(AQ92,"0.#"),1)=".",TRUE,FALSE)</formula>
    </cfRule>
  </conditionalFormatting>
  <conditionalFormatting sqref="AU92:AU94">
    <cfRule type="expression" dxfId="2475" priority="4199">
      <formula>IF(RIGHT(TEXT(AU92,"0.#"),1)=".",FALSE,TRUE)</formula>
    </cfRule>
    <cfRule type="expression" dxfId="2474" priority="4200">
      <formula>IF(RIGHT(TEXT(AU92,"0.#"),1)=".",TRUE,FALSE)</formula>
    </cfRule>
  </conditionalFormatting>
  <conditionalFormatting sqref="AQ97:AQ99">
    <cfRule type="expression" dxfId="2473" priority="4197">
      <formula>IF(RIGHT(TEXT(AQ97,"0.#"),1)=".",FALSE,TRUE)</formula>
    </cfRule>
    <cfRule type="expression" dxfId="2472" priority="4198">
      <formula>IF(RIGHT(TEXT(AQ97,"0.#"),1)=".",TRUE,FALSE)</formula>
    </cfRule>
  </conditionalFormatting>
  <conditionalFormatting sqref="AU97:AU99">
    <cfRule type="expression" dxfId="2471" priority="4195">
      <formula>IF(RIGHT(TEXT(AU97,"0.#"),1)=".",FALSE,TRUE)</formula>
    </cfRule>
    <cfRule type="expression" dxfId="2470" priority="4196">
      <formula>IF(RIGHT(TEXT(AU97,"0.#"),1)=".",TRUE,FALSE)</formula>
    </cfRule>
  </conditionalFormatting>
  <conditionalFormatting sqref="AE458">
    <cfRule type="expression" dxfId="2469" priority="3889">
      <formula>IF(RIGHT(TEXT(AE458,"0.#"),1)=".",FALSE,TRUE)</formula>
    </cfRule>
    <cfRule type="expression" dxfId="2468" priority="3890">
      <formula>IF(RIGHT(TEXT(AE458,"0.#"),1)=".",TRUE,FALSE)</formula>
    </cfRule>
  </conditionalFormatting>
  <conditionalFormatting sqref="AM460">
    <cfRule type="expression" dxfId="2467" priority="3879">
      <formula>IF(RIGHT(TEXT(AM460,"0.#"),1)=".",FALSE,TRUE)</formula>
    </cfRule>
    <cfRule type="expression" dxfId="2466" priority="3880">
      <formula>IF(RIGHT(TEXT(AM460,"0.#"),1)=".",TRUE,FALSE)</formula>
    </cfRule>
  </conditionalFormatting>
  <conditionalFormatting sqref="AE459">
    <cfRule type="expression" dxfId="2465" priority="3887">
      <formula>IF(RIGHT(TEXT(AE459,"0.#"),1)=".",FALSE,TRUE)</formula>
    </cfRule>
    <cfRule type="expression" dxfId="2464" priority="3888">
      <formula>IF(RIGHT(TEXT(AE459,"0.#"),1)=".",TRUE,FALSE)</formula>
    </cfRule>
  </conditionalFormatting>
  <conditionalFormatting sqref="AE460">
    <cfRule type="expression" dxfId="2463" priority="3885">
      <formula>IF(RIGHT(TEXT(AE460,"0.#"),1)=".",FALSE,TRUE)</formula>
    </cfRule>
    <cfRule type="expression" dxfId="2462" priority="3886">
      <formula>IF(RIGHT(TEXT(AE460,"0.#"),1)=".",TRUE,FALSE)</formula>
    </cfRule>
  </conditionalFormatting>
  <conditionalFormatting sqref="AM458">
    <cfRule type="expression" dxfId="2461" priority="3883">
      <formula>IF(RIGHT(TEXT(AM458,"0.#"),1)=".",FALSE,TRUE)</formula>
    </cfRule>
    <cfRule type="expression" dxfId="2460" priority="3884">
      <formula>IF(RIGHT(TEXT(AM458,"0.#"),1)=".",TRUE,FALSE)</formula>
    </cfRule>
  </conditionalFormatting>
  <conditionalFormatting sqref="AM459">
    <cfRule type="expression" dxfId="2459" priority="3881">
      <formula>IF(RIGHT(TEXT(AM459,"0.#"),1)=".",FALSE,TRUE)</formula>
    </cfRule>
    <cfRule type="expression" dxfId="2458" priority="3882">
      <formula>IF(RIGHT(TEXT(AM459,"0.#"),1)=".",TRUE,FALSE)</formula>
    </cfRule>
  </conditionalFormatting>
  <conditionalFormatting sqref="AU458">
    <cfRule type="expression" dxfId="2457" priority="3877">
      <formula>IF(RIGHT(TEXT(AU458,"0.#"),1)=".",FALSE,TRUE)</formula>
    </cfRule>
    <cfRule type="expression" dxfId="2456" priority="3878">
      <formula>IF(RIGHT(TEXT(AU458,"0.#"),1)=".",TRUE,FALSE)</formula>
    </cfRule>
  </conditionalFormatting>
  <conditionalFormatting sqref="AU459">
    <cfRule type="expression" dxfId="2455" priority="3875">
      <formula>IF(RIGHT(TEXT(AU459,"0.#"),1)=".",FALSE,TRUE)</formula>
    </cfRule>
    <cfRule type="expression" dxfId="2454" priority="3876">
      <formula>IF(RIGHT(TEXT(AU459,"0.#"),1)=".",TRUE,FALSE)</formula>
    </cfRule>
  </conditionalFormatting>
  <conditionalFormatting sqref="AU460">
    <cfRule type="expression" dxfId="2453" priority="3873">
      <formula>IF(RIGHT(TEXT(AU460,"0.#"),1)=".",FALSE,TRUE)</formula>
    </cfRule>
    <cfRule type="expression" dxfId="2452" priority="3874">
      <formula>IF(RIGHT(TEXT(AU460,"0.#"),1)=".",TRUE,FALSE)</formula>
    </cfRule>
  </conditionalFormatting>
  <conditionalFormatting sqref="AI460">
    <cfRule type="expression" dxfId="2451" priority="3867">
      <formula>IF(RIGHT(TEXT(AI460,"0.#"),1)=".",FALSE,TRUE)</formula>
    </cfRule>
    <cfRule type="expression" dxfId="2450" priority="3868">
      <formula>IF(RIGHT(TEXT(AI460,"0.#"),1)=".",TRUE,FALSE)</formula>
    </cfRule>
  </conditionalFormatting>
  <conditionalFormatting sqref="AI458">
    <cfRule type="expression" dxfId="2449" priority="3871">
      <formula>IF(RIGHT(TEXT(AI458,"0.#"),1)=".",FALSE,TRUE)</formula>
    </cfRule>
    <cfRule type="expression" dxfId="2448" priority="3872">
      <formula>IF(RIGHT(TEXT(AI458,"0.#"),1)=".",TRUE,FALSE)</formula>
    </cfRule>
  </conditionalFormatting>
  <conditionalFormatting sqref="AI459">
    <cfRule type="expression" dxfId="2447" priority="3869">
      <formula>IF(RIGHT(TEXT(AI459,"0.#"),1)=".",FALSE,TRUE)</formula>
    </cfRule>
    <cfRule type="expression" dxfId="2446" priority="3870">
      <formula>IF(RIGHT(TEXT(AI459,"0.#"),1)=".",TRUE,FALSE)</formula>
    </cfRule>
  </conditionalFormatting>
  <conditionalFormatting sqref="AQ459">
    <cfRule type="expression" dxfId="2445" priority="3865">
      <formula>IF(RIGHT(TEXT(AQ459,"0.#"),1)=".",FALSE,TRUE)</formula>
    </cfRule>
    <cfRule type="expression" dxfId="2444" priority="3866">
      <formula>IF(RIGHT(TEXT(AQ459,"0.#"),1)=".",TRUE,FALSE)</formula>
    </cfRule>
  </conditionalFormatting>
  <conditionalFormatting sqref="AQ460">
    <cfRule type="expression" dxfId="2443" priority="3863">
      <formula>IF(RIGHT(TEXT(AQ460,"0.#"),1)=".",FALSE,TRUE)</formula>
    </cfRule>
    <cfRule type="expression" dxfId="2442" priority="3864">
      <formula>IF(RIGHT(TEXT(AQ460,"0.#"),1)=".",TRUE,FALSE)</formula>
    </cfRule>
  </conditionalFormatting>
  <conditionalFormatting sqref="AQ458">
    <cfRule type="expression" dxfId="2441" priority="3861">
      <formula>IF(RIGHT(TEXT(AQ458,"0.#"),1)=".",FALSE,TRUE)</formula>
    </cfRule>
    <cfRule type="expression" dxfId="2440" priority="3862">
      <formula>IF(RIGHT(TEXT(AQ458,"0.#"),1)=".",TRUE,FALSE)</formula>
    </cfRule>
  </conditionalFormatting>
  <conditionalFormatting sqref="AE120 AM120">
    <cfRule type="expression" dxfId="2439" priority="2539">
      <formula>IF(RIGHT(TEXT(AE120,"0.#"),1)=".",FALSE,TRUE)</formula>
    </cfRule>
    <cfRule type="expression" dxfId="2438" priority="2540">
      <formula>IF(RIGHT(TEXT(AE120,"0.#"),1)=".",TRUE,FALSE)</formula>
    </cfRule>
  </conditionalFormatting>
  <conditionalFormatting sqref="AI126">
    <cfRule type="expression" dxfId="2437" priority="2529">
      <formula>IF(RIGHT(TEXT(AI126,"0.#"),1)=".",FALSE,TRUE)</formula>
    </cfRule>
    <cfRule type="expression" dxfId="2436" priority="2530">
      <formula>IF(RIGHT(TEXT(AI126,"0.#"),1)=".",TRUE,FALSE)</formula>
    </cfRule>
  </conditionalFormatting>
  <conditionalFormatting sqref="AI123">
    <cfRule type="expression" dxfId="2435" priority="2533">
      <formula>IF(RIGHT(TEXT(AI123,"0.#"),1)=".",FALSE,TRUE)</formula>
    </cfRule>
    <cfRule type="expression" dxfId="2434" priority="2534">
      <formula>IF(RIGHT(TEXT(AI123,"0.#"),1)=".",TRUE,FALSE)</formula>
    </cfRule>
  </conditionalFormatting>
  <conditionalFormatting sqref="AE123 AM123">
    <cfRule type="expression" dxfId="2433" priority="2535">
      <formula>IF(RIGHT(TEXT(AE123,"0.#"),1)=".",FALSE,TRUE)</formula>
    </cfRule>
    <cfRule type="expression" dxfId="2432" priority="2536">
      <formula>IF(RIGHT(TEXT(AE123,"0.#"),1)=".",TRUE,FALSE)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8">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I119">
    <cfRule type="expression" dxfId="703" priority="3">
      <formula>IF(RIGHT(TEXT(AI119,"0.#"),1)=".",FALSE,TRUE)</formula>
    </cfRule>
    <cfRule type="expression" dxfId="702" priority="4">
      <formula>IF(RIGHT(TEXT(AI119,"0.#"),1)=".",TRUE,FALSE)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129" max="49" man="1"/>
    <brk id="483" max="49" man="1"/>
    <brk id="718"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9" sqref="P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t="s">
        <v>541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523</v>
      </c>
      <c r="AI2" s="54" t="s">
        <v>387</v>
      </c>
      <c r="AK2" s="54" t="s">
        <v>396</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524</v>
      </c>
      <c r="AI3" s="54" t="s">
        <v>389</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525</v>
      </c>
      <c r="AI4" s="54" t="s">
        <v>510</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536</v>
      </c>
      <c r="AF5" s="30"/>
      <c r="AG5" s="57" t="s">
        <v>526</v>
      </c>
      <c r="AI5" s="57" t="s">
        <v>511</v>
      </c>
      <c r="AK5" s="54" t="str">
        <f t="shared" si="7"/>
        <v>D</v>
      </c>
      <c r="AP5" s="57" t="s">
        <v>526</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533</v>
      </c>
      <c r="AF6" s="30"/>
      <c r="AG6" s="57" t="s">
        <v>527</v>
      </c>
      <c r="AI6" s="54" t="s">
        <v>465</v>
      </c>
      <c r="AK6" s="54" t="str">
        <f t="shared" si="7"/>
        <v>E</v>
      </c>
      <c r="AP6" s="57" t="s">
        <v>527</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513</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3" zoomScale="85" zoomScaleNormal="75" zoomScaleSheetLayoutView="85" zoomScalePageLayoutView="70" workbookViewId="0">
      <selection activeCell="AP1113" sqref="AP1113:AX11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498</v>
      </c>
      <c r="B2" s="535"/>
      <c r="C2" s="535"/>
      <c r="D2" s="535"/>
      <c r="E2" s="535"/>
      <c r="F2" s="536"/>
      <c r="G2" s="541" t="s">
        <v>266</v>
      </c>
      <c r="H2" s="542"/>
      <c r="I2" s="542"/>
      <c r="J2" s="542"/>
      <c r="K2" s="542"/>
      <c r="L2" s="542"/>
      <c r="M2" s="542"/>
      <c r="N2" s="542"/>
      <c r="O2" s="543"/>
      <c r="P2" s="752" t="s">
        <v>60</v>
      </c>
      <c r="Q2" s="542"/>
      <c r="R2" s="542"/>
      <c r="S2" s="542"/>
      <c r="T2" s="542"/>
      <c r="U2" s="542"/>
      <c r="V2" s="542"/>
      <c r="W2" s="542"/>
      <c r="X2" s="543"/>
      <c r="Y2" s="1018"/>
      <c r="Z2" s="399"/>
      <c r="AA2" s="400"/>
      <c r="AB2" s="1022" t="s">
        <v>12</v>
      </c>
      <c r="AC2" s="1023"/>
      <c r="AD2" s="1024"/>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19"/>
      <c r="Z3" s="1020"/>
      <c r="AA3" s="1021"/>
      <c r="AB3" s="1025"/>
      <c r="AC3" s="1026"/>
      <c r="AD3" s="1027"/>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7"/>
      <c r="B4" s="535"/>
      <c r="C4" s="535"/>
      <c r="D4" s="535"/>
      <c r="E4" s="535"/>
      <c r="F4" s="536"/>
      <c r="G4" s="511"/>
      <c r="H4" s="1028"/>
      <c r="I4" s="1028"/>
      <c r="J4" s="1028"/>
      <c r="K4" s="1028"/>
      <c r="L4" s="1028"/>
      <c r="M4" s="1028"/>
      <c r="N4" s="1028"/>
      <c r="O4" s="1029"/>
      <c r="P4" s="122"/>
      <c r="Q4" s="1036"/>
      <c r="R4" s="1036"/>
      <c r="S4" s="1036"/>
      <c r="T4" s="1036"/>
      <c r="U4" s="1036"/>
      <c r="V4" s="1036"/>
      <c r="W4" s="1036"/>
      <c r="X4" s="1037"/>
      <c r="Y4" s="1014" t="s">
        <v>13</v>
      </c>
      <c r="Z4" s="1015"/>
      <c r="AA4" s="1016"/>
      <c r="AB4" s="522"/>
      <c r="AC4" s="1017"/>
      <c r="AD4" s="1017"/>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8"/>
      <c r="B5" s="539"/>
      <c r="C5" s="539"/>
      <c r="D5" s="539"/>
      <c r="E5" s="539"/>
      <c r="F5" s="540"/>
      <c r="G5" s="1030"/>
      <c r="H5" s="1031"/>
      <c r="I5" s="1031"/>
      <c r="J5" s="1031"/>
      <c r="K5" s="1031"/>
      <c r="L5" s="1031"/>
      <c r="M5" s="1031"/>
      <c r="N5" s="1031"/>
      <c r="O5" s="1032"/>
      <c r="P5" s="1038"/>
      <c r="Q5" s="1038"/>
      <c r="R5" s="1038"/>
      <c r="S5" s="1038"/>
      <c r="T5" s="1038"/>
      <c r="U5" s="1038"/>
      <c r="V5" s="1038"/>
      <c r="W5" s="1038"/>
      <c r="X5" s="1039"/>
      <c r="Y5" s="283" t="s">
        <v>55</v>
      </c>
      <c r="Z5" s="1011"/>
      <c r="AA5" s="1012"/>
      <c r="AB5" s="492"/>
      <c r="AC5" s="1013"/>
      <c r="AD5" s="1013"/>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8"/>
      <c r="B6" s="539"/>
      <c r="C6" s="539"/>
      <c r="D6" s="539"/>
      <c r="E6" s="539"/>
      <c r="F6" s="540"/>
      <c r="G6" s="1033"/>
      <c r="H6" s="1034"/>
      <c r="I6" s="1034"/>
      <c r="J6" s="1034"/>
      <c r="K6" s="1034"/>
      <c r="L6" s="1034"/>
      <c r="M6" s="1034"/>
      <c r="N6" s="1034"/>
      <c r="O6" s="1035"/>
      <c r="P6" s="1040"/>
      <c r="Q6" s="1040"/>
      <c r="R6" s="1040"/>
      <c r="S6" s="1040"/>
      <c r="T6" s="1040"/>
      <c r="U6" s="1040"/>
      <c r="V6" s="1040"/>
      <c r="W6" s="1040"/>
      <c r="X6" s="1041"/>
      <c r="Y6" s="1042" t="s">
        <v>14</v>
      </c>
      <c r="Z6" s="1011"/>
      <c r="AA6" s="1012"/>
      <c r="AB6" s="446" t="s">
        <v>302</v>
      </c>
      <c r="AC6" s="1043"/>
      <c r="AD6" s="1043"/>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6" t="s">
        <v>531</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534" t="s">
        <v>498</v>
      </c>
      <c r="B9" s="535"/>
      <c r="C9" s="535"/>
      <c r="D9" s="535"/>
      <c r="E9" s="535"/>
      <c r="F9" s="536"/>
      <c r="G9" s="541" t="s">
        <v>266</v>
      </c>
      <c r="H9" s="542"/>
      <c r="I9" s="542"/>
      <c r="J9" s="542"/>
      <c r="K9" s="542"/>
      <c r="L9" s="542"/>
      <c r="M9" s="542"/>
      <c r="N9" s="542"/>
      <c r="O9" s="543"/>
      <c r="P9" s="752" t="s">
        <v>60</v>
      </c>
      <c r="Q9" s="542"/>
      <c r="R9" s="542"/>
      <c r="S9" s="542"/>
      <c r="T9" s="542"/>
      <c r="U9" s="542"/>
      <c r="V9" s="542"/>
      <c r="W9" s="542"/>
      <c r="X9" s="543"/>
      <c r="Y9" s="1018"/>
      <c r="Z9" s="399"/>
      <c r="AA9" s="400"/>
      <c r="AB9" s="1022" t="s">
        <v>12</v>
      </c>
      <c r="AC9" s="1023"/>
      <c r="AD9" s="1024"/>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19"/>
      <c r="Z10" s="1020"/>
      <c r="AA10" s="1021"/>
      <c r="AB10" s="1025"/>
      <c r="AC10" s="1026"/>
      <c r="AD10" s="1027"/>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7"/>
      <c r="B11" s="535"/>
      <c r="C11" s="535"/>
      <c r="D11" s="535"/>
      <c r="E11" s="535"/>
      <c r="F11" s="536"/>
      <c r="G11" s="511"/>
      <c r="H11" s="1028"/>
      <c r="I11" s="1028"/>
      <c r="J11" s="1028"/>
      <c r="K11" s="1028"/>
      <c r="L11" s="1028"/>
      <c r="M11" s="1028"/>
      <c r="N11" s="1028"/>
      <c r="O11" s="1029"/>
      <c r="P11" s="122"/>
      <c r="Q11" s="1036"/>
      <c r="R11" s="1036"/>
      <c r="S11" s="1036"/>
      <c r="T11" s="1036"/>
      <c r="U11" s="1036"/>
      <c r="V11" s="1036"/>
      <c r="W11" s="1036"/>
      <c r="X11" s="1037"/>
      <c r="Y11" s="1014" t="s">
        <v>13</v>
      </c>
      <c r="Z11" s="1015"/>
      <c r="AA11" s="1016"/>
      <c r="AB11" s="522"/>
      <c r="AC11" s="1017"/>
      <c r="AD11" s="1017"/>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8"/>
      <c r="B12" s="539"/>
      <c r="C12" s="539"/>
      <c r="D12" s="539"/>
      <c r="E12" s="539"/>
      <c r="F12" s="540"/>
      <c r="G12" s="1030"/>
      <c r="H12" s="1031"/>
      <c r="I12" s="1031"/>
      <c r="J12" s="1031"/>
      <c r="K12" s="1031"/>
      <c r="L12" s="1031"/>
      <c r="M12" s="1031"/>
      <c r="N12" s="1031"/>
      <c r="O12" s="1032"/>
      <c r="P12" s="1038"/>
      <c r="Q12" s="1038"/>
      <c r="R12" s="1038"/>
      <c r="S12" s="1038"/>
      <c r="T12" s="1038"/>
      <c r="U12" s="1038"/>
      <c r="V12" s="1038"/>
      <c r="W12" s="1038"/>
      <c r="X12" s="1039"/>
      <c r="Y12" s="283" t="s">
        <v>55</v>
      </c>
      <c r="Z12" s="1011"/>
      <c r="AA12" s="1012"/>
      <c r="AB12" s="492"/>
      <c r="AC12" s="1013"/>
      <c r="AD12" s="1013"/>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7"/>
      <c r="B13" s="638"/>
      <c r="C13" s="638"/>
      <c r="D13" s="638"/>
      <c r="E13" s="638"/>
      <c r="F13" s="639"/>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6" t="s">
        <v>302</v>
      </c>
      <c r="AC13" s="1043"/>
      <c r="AD13" s="1043"/>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6" t="s">
        <v>531</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534" t="s">
        <v>498</v>
      </c>
      <c r="B16" s="535"/>
      <c r="C16" s="535"/>
      <c r="D16" s="535"/>
      <c r="E16" s="535"/>
      <c r="F16" s="536"/>
      <c r="G16" s="541" t="s">
        <v>266</v>
      </c>
      <c r="H16" s="542"/>
      <c r="I16" s="542"/>
      <c r="J16" s="542"/>
      <c r="K16" s="542"/>
      <c r="L16" s="542"/>
      <c r="M16" s="542"/>
      <c r="N16" s="542"/>
      <c r="O16" s="543"/>
      <c r="P16" s="752" t="s">
        <v>60</v>
      </c>
      <c r="Q16" s="542"/>
      <c r="R16" s="542"/>
      <c r="S16" s="542"/>
      <c r="T16" s="542"/>
      <c r="U16" s="542"/>
      <c r="V16" s="542"/>
      <c r="W16" s="542"/>
      <c r="X16" s="543"/>
      <c r="Y16" s="1018"/>
      <c r="Z16" s="399"/>
      <c r="AA16" s="400"/>
      <c r="AB16" s="1022" t="s">
        <v>12</v>
      </c>
      <c r="AC16" s="1023"/>
      <c r="AD16" s="1024"/>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19"/>
      <c r="Z17" s="1020"/>
      <c r="AA17" s="1021"/>
      <c r="AB17" s="1025"/>
      <c r="AC17" s="1026"/>
      <c r="AD17" s="1027"/>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7"/>
      <c r="B18" s="535"/>
      <c r="C18" s="535"/>
      <c r="D18" s="535"/>
      <c r="E18" s="535"/>
      <c r="F18" s="536"/>
      <c r="G18" s="511"/>
      <c r="H18" s="1028"/>
      <c r="I18" s="1028"/>
      <c r="J18" s="1028"/>
      <c r="K18" s="1028"/>
      <c r="L18" s="1028"/>
      <c r="M18" s="1028"/>
      <c r="N18" s="1028"/>
      <c r="O18" s="1029"/>
      <c r="P18" s="122"/>
      <c r="Q18" s="1036"/>
      <c r="R18" s="1036"/>
      <c r="S18" s="1036"/>
      <c r="T18" s="1036"/>
      <c r="U18" s="1036"/>
      <c r="V18" s="1036"/>
      <c r="W18" s="1036"/>
      <c r="X18" s="1037"/>
      <c r="Y18" s="1014" t="s">
        <v>13</v>
      </c>
      <c r="Z18" s="1015"/>
      <c r="AA18" s="1016"/>
      <c r="AB18" s="522"/>
      <c r="AC18" s="1017"/>
      <c r="AD18" s="1017"/>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8"/>
      <c r="B19" s="539"/>
      <c r="C19" s="539"/>
      <c r="D19" s="539"/>
      <c r="E19" s="539"/>
      <c r="F19" s="540"/>
      <c r="G19" s="1030"/>
      <c r="H19" s="1031"/>
      <c r="I19" s="1031"/>
      <c r="J19" s="1031"/>
      <c r="K19" s="1031"/>
      <c r="L19" s="1031"/>
      <c r="M19" s="1031"/>
      <c r="N19" s="1031"/>
      <c r="O19" s="1032"/>
      <c r="P19" s="1038"/>
      <c r="Q19" s="1038"/>
      <c r="R19" s="1038"/>
      <c r="S19" s="1038"/>
      <c r="T19" s="1038"/>
      <c r="U19" s="1038"/>
      <c r="V19" s="1038"/>
      <c r="W19" s="1038"/>
      <c r="X19" s="1039"/>
      <c r="Y19" s="283" t="s">
        <v>55</v>
      </c>
      <c r="Z19" s="1011"/>
      <c r="AA19" s="1012"/>
      <c r="AB19" s="492"/>
      <c r="AC19" s="1013"/>
      <c r="AD19" s="1013"/>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7"/>
      <c r="B20" s="638"/>
      <c r="C20" s="638"/>
      <c r="D20" s="638"/>
      <c r="E20" s="638"/>
      <c r="F20" s="639"/>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6" t="s">
        <v>302</v>
      </c>
      <c r="AC20" s="1043"/>
      <c r="AD20" s="1043"/>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6" t="s">
        <v>531</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534" t="s">
        <v>498</v>
      </c>
      <c r="B23" s="535"/>
      <c r="C23" s="535"/>
      <c r="D23" s="535"/>
      <c r="E23" s="535"/>
      <c r="F23" s="536"/>
      <c r="G23" s="541" t="s">
        <v>266</v>
      </c>
      <c r="H23" s="542"/>
      <c r="I23" s="542"/>
      <c r="J23" s="542"/>
      <c r="K23" s="542"/>
      <c r="L23" s="542"/>
      <c r="M23" s="542"/>
      <c r="N23" s="542"/>
      <c r="O23" s="543"/>
      <c r="P23" s="752" t="s">
        <v>60</v>
      </c>
      <c r="Q23" s="542"/>
      <c r="R23" s="542"/>
      <c r="S23" s="542"/>
      <c r="T23" s="542"/>
      <c r="U23" s="542"/>
      <c r="V23" s="542"/>
      <c r="W23" s="542"/>
      <c r="X23" s="543"/>
      <c r="Y23" s="1018"/>
      <c r="Z23" s="399"/>
      <c r="AA23" s="400"/>
      <c r="AB23" s="1022" t="s">
        <v>12</v>
      </c>
      <c r="AC23" s="1023"/>
      <c r="AD23" s="1024"/>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19"/>
      <c r="Z24" s="1020"/>
      <c r="AA24" s="1021"/>
      <c r="AB24" s="1025"/>
      <c r="AC24" s="1026"/>
      <c r="AD24" s="1027"/>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7"/>
      <c r="B25" s="535"/>
      <c r="C25" s="535"/>
      <c r="D25" s="535"/>
      <c r="E25" s="535"/>
      <c r="F25" s="536"/>
      <c r="G25" s="511"/>
      <c r="H25" s="1028"/>
      <c r="I25" s="1028"/>
      <c r="J25" s="1028"/>
      <c r="K25" s="1028"/>
      <c r="L25" s="1028"/>
      <c r="M25" s="1028"/>
      <c r="N25" s="1028"/>
      <c r="O25" s="1029"/>
      <c r="P25" s="122"/>
      <c r="Q25" s="1036"/>
      <c r="R25" s="1036"/>
      <c r="S25" s="1036"/>
      <c r="T25" s="1036"/>
      <c r="U25" s="1036"/>
      <c r="V25" s="1036"/>
      <c r="W25" s="1036"/>
      <c r="X25" s="1037"/>
      <c r="Y25" s="1014" t="s">
        <v>13</v>
      </c>
      <c r="Z25" s="1015"/>
      <c r="AA25" s="1016"/>
      <c r="AB25" s="522"/>
      <c r="AC25" s="1017"/>
      <c r="AD25" s="1017"/>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8"/>
      <c r="B26" s="539"/>
      <c r="C26" s="539"/>
      <c r="D26" s="539"/>
      <c r="E26" s="539"/>
      <c r="F26" s="540"/>
      <c r="G26" s="1030"/>
      <c r="H26" s="1031"/>
      <c r="I26" s="1031"/>
      <c r="J26" s="1031"/>
      <c r="K26" s="1031"/>
      <c r="L26" s="1031"/>
      <c r="M26" s="1031"/>
      <c r="N26" s="1031"/>
      <c r="O26" s="1032"/>
      <c r="P26" s="1038"/>
      <c r="Q26" s="1038"/>
      <c r="R26" s="1038"/>
      <c r="S26" s="1038"/>
      <c r="T26" s="1038"/>
      <c r="U26" s="1038"/>
      <c r="V26" s="1038"/>
      <c r="W26" s="1038"/>
      <c r="X26" s="1039"/>
      <c r="Y26" s="283" t="s">
        <v>55</v>
      </c>
      <c r="Z26" s="1011"/>
      <c r="AA26" s="1012"/>
      <c r="AB26" s="492"/>
      <c r="AC26" s="1013"/>
      <c r="AD26" s="1013"/>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7"/>
      <c r="B27" s="638"/>
      <c r="C27" s="638"/>
      <c r="D27" s="638"/>
      <c r="E27" s="638"/>
      <c r="F27" s="639"/>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6" t="s">
        <v>302</v>
      </c>
      <c r="AC27" s="1043"/>
      <c r="AD27" s="1043"/>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6" t="s">
        <v>531</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534" t="s">
        <v>498</v>
      </c>
      <c r="B30" s="535"/>
      <c r="C30" s="535"/>
      <c r="D30" s="535"/>
      <c r="E30" s="535"/>
      <c r="F30" s="536"/>
      <c r="G30" s="541" t="s">
        <v>266</v>
      </c>
      <c r="H30" s="542"/>
      <c r="I30" s="542"/>
      <c r="J30" s="542"/>
      <c r="K30" s="542"/>
      <c r="L30" s="542"/>
      <c r="M30" s="542"/>
      <c r="N30" s="542"/>
      <c r="O30" s="543"/>
      <c r="P30" s="752" t="s">
        <v>60</v>
      </c>
      <c r="Q30" s="542"/>
      <c r="R30" s="542"/>
      <c r="S30" s="542"/>
      <c r="T30" s="542"/>
      <c r="U30" s="542"/>
      <c r="V30" s="542"/>
      <c r="W30" s="542"/>
      <c r="X30" s="543"/>
      <c r="Y30" s="1018"/>
      <c r="Z30" s="399"/>
      <c r="AA30" s="400"/>
      <c r="AB30" s="1022" t="s">
        <v>12</v>
      </c>
      <c r="AC30" s="1023"/>
      <c r="AD30" s="1024"/>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19"/>
      <c r="Z31" s="1020"/>
      <c r="AA31" s="1021"/>
      <c r="AB31" s="1025"/>
      <c r="AC31" s="1026"/>
      <c r="AD31" s="1027"/>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7"/>
      <c r="B32" s="535"/>
      <c r="C32" s="535"/>
      <c r="D32" s="535"/>
      <c r="E32" s="535"/>
      <c r="F32" s="536"/>
      <c r="G32" s="511"/>
      <c r="H32" s="1028"/>
      <c r="I32" s="1028"/>
      <c r="J32" s="1028"/>
      <c r="K32" s="1028"/>
      <c r="L32" s="1028"/>
      <c r="M32" s="1028"/>
      <c r="N32" s="1028"/>
      <c r="O32" s="1029"/>
      <c r="P32" s="122"/>
      <c r="Q32" s="1036"/>
      <c r="R32" s="1036"/>
      <c r="S32" s="1036"/>
      <c r="T32" s="1036"/>
      <c r="U32" s="1036"/>
      <c r="V32" s="1036"/>
      <c r="W32" s="1036"/>
      <c r="X32" s="1037"/>
      <c r="Y32" s="1014" t="s">
        <v>13</v>
      </c>
      <c r="Z32" s="1015"/>
      <c r="AA32" s="1016"/>
      <c r="AB32" s="522"/>
      <c r="AC32" s="1017"/>
      <c r="AD32" s="1017"/>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8"/>
      <c r="B33" s="539"/>
      <c r="C33" s="539"/>
      <c r="D33" s="539"/>
      <c r="E33" s="539"/>
      <c r="F33" s="540"/>
      <c r="G33" s="1030"/>
      <c r="H33" s="1031"/>
      <c r="I33" s="1031"/>
      <c r="J33" s="1031"/>
      <c r="K33" s="1031"/>
      <c r="L33" s="1031"/>
      <c r="M33" s="1031"/>
      <c r="N33" s="1031"/>
      <c r="O33" s="1032"/>
      <c r="P33" s="1038"/>
      <c r="Q33" s="1038"/>
      <c r="R33" s="1038"/>
      <c r="S33" s="1038"/>
      <c r="T33" s="1038"/>
      <c r="U33" s="1038"/>
      <c r="V33" s="1038"/>
      <c r="W33" s="1038"/>
      <c r="X33" s="1039"/>
      <c r="Y33" s="283" t="s">
        <v>55</v>
      </c>
      <c r="Z33" s="1011"/>
      <c r="AA33" s="1012"/>
      <c r="AB33" s="492"/>
      <c r="AC33" s="1013"/>
      <c r="AD33" s="1013"/>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7"/>
      <c r="B34" s="638"/>
      <c r="C34" s="638"/>
      <c r="D34" s="638"/>
      <c r="E34" s="638"/>
      <c r="F34" s="639"/>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6" t="s">
        <v>302</v>
      </c>
      <c r="AC34" s="1043"/>
      <c r="AD34" s="1043"/>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6" t="s">
        <v>531</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534" t="s">
        <v>498</v>
      </c>
      <c r="B37" s="535"/>
      <c r="C37" s="535"/>
      <c r="D37" s="535"/>
      <c r="E37" s="535"/>
      <c r="F37" s="536"/>
      <c r="G37" s="541" t="s">
        <v>266</v>
      </c>
      <c r="H37" s="542"/>
      <c r="I37" s="542"/>
      <c r="J37" s="542"/>
      <c r="K37" s="542"/>
      <c r="L37" s="542"/>
      <c r="M37" s="542"/>
      <c r="N37" s="542"/>
      <c r="O37" s="543"/>
      <c r="P37" s="752" t="s">
        <v>60</v>
      </c>
      <c r="Q37" s="542"/>
      <c r="R37" s="542"/>
      <c r="S37" s="542"/>
      <c r="T37" s="542"/>
      <c r="U37" s="542"/>
      <c r="V37" s="542"/>
      <c r="W37" s="542"/>
      <c r="X37" s="543"/>
      <c r="Y37" s="1018"/>
      <c r="Z37" s="399"/>
      <c r="AA37" s="400"/>
      <c r="AB37" s="1022" t="s">
        <v>12</v>
      </c>
      <c r="AC37" s="1023"/>
      <c r="AD37" s="1024"/>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19"/>
      <c r="Z38" s="1020"/>
      <c r="AA38" s="1021"/>
      <c r="AB38" s="1025"/>
      <c r="AC38" s="1026"/>
      <c r="AD38" s="1027"/>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7"/>
      <c r="B39" s="535"/>
      <c r="C39" s="535"/>
      <c r="D39" s="535"/>
      <c r="E39" s="535"/>
      <c r="F39" s="536"/>
      <c r="G39" s="511"/>
      <c r="H39" s="1028"/>
      <c r="I39" s="1028"/>
      <c r="J39" s="1028"/>
      <c r="K39" s="1028"/>
      <c r="L39" s="1028"/>
      <c r="M39" s="1028"/>
      <c r="N39" s="1028"/>
      <c r="O39" s="1029"/>
      <c r="P39" s="122"/>
      <c r="Q39" s="1036"/>
      <c r="R39" s="1036"/>
      <c r="S39" s="1036"/>
      <c r="T39" s="1036"/>
      <c r="U39" s="1036"/>
      <c r="V39" s="1036"/>
      <c r="W39" s="1036"/>
      <c r="X39" s="1037"/>
      <c r="Y39" s="1014" t="s">
        <v>13</v>
      </c>
      <c r="Z39" s="1015"/>
      <c r="AA39" s="1016"/>
      <c r="AB39" s="522"/>
      <c r="AC39" s="1017"/>
      <c r="AD39" s="1017"/>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8"/>
      <c r="B40" s="539"/>
      <c r="C40" s="539"/>
      <c r="D40" s="539"/>
      <c r="E40" s="539"/>
      <c r="F40" s="540"/>
      <c r="G40" s="1030"/>
      <c r="H40" s="1031"/>
      <c r="I40" s="1031"/>
      <c r="J40" s="1031"/>
      <c r="K40" s="1031"/>
      <c r="L40" s="1031"/>
      <c r="M40" s="1031"/>
      <c r="N40" s="1031"/>
      <c r="O40" s="1032"/>
      <c r="P40" s="1038"/>
      <c r="Q40" s="1038"/>
      <c r="R40" s="1038"/>
      <c r="S40" s="1038"/>
      <c r="T40" s="1038"/>
      <c r="U40" s="1038"/>
      <c r="V40" s="1038"/>
      <c r="W40" s="1038"/>
      <c r="X40" s="1039"/>
      <c r="Y40" s="283" t="s">
        <v>55</v>
      </c>
      <c r="Z40" s="1011"/>
      <c r="AA40" s="1012"/>
      <c r="AB40" s="492"/>
      <c r="AC40" s="1013"/>
      <c r="AD40" s="1013"/>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7"/>
      <c r="B41" s="638"/>
      <c r="C41" s="638"/>
      <c r="D41" s="638"/>
      <c r="E41" s="638"/>
      <c r="F41" s="639"/>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6" t="s">
        <v>302</v>
      </c>
      <c r="AC41" s="1043"/>
      <c r="AD41" s="1043"/>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6" t="s">
        <v>531</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534" t="s">
        <v>498</v>
      </c>
      <c r="B44" s="535"/>
      <c r="C44" s="535"/>
      <c r="D44" s="535"/>
      <c r="E44" s="535"/>
      <c r="F44" s="536"/>
      <c r="G44" s="541" t="s">
        <v>266</v>
      </c>
      <c r="H44" s="542"/>
      <c r="I44" s="542"/>
      <c r="J44" s="542"/>
      <c r="K44" s="542"/>
      <c r="L44" s="542"/>
      <c r="M44" s="542"/>
      <c r="N44" s="542"/>
      <c r="O44" s="543"/>
      <c r="P44" s="752" t="s">
        <v>60</v>
      </c>
      <c r="Q44" s="542"/>
      <c r="R44" s="542"/>
      <c r="S44" s="542"/>
      <c r="T44" s="542"/>
      <c r="U44" s="542"/>
      <c r="V44" s="542"/>
      <c r="W44" s="542"/>
      <c r="X44" s="543"/>
      <c r="Y44" s="1018"/>
      <c r="Z44" s="399"/>
      <c r="AA44" s="400"/>
      <c r="AB44" s="1022" t="s">
        <v>12</v>
      </c>
      <c r="AC44" s="1023"/>
      <c r="AD44" s="1024"/>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19"/>
      <c r="Z45" s="1020"/>
      <c r="AA45" s="1021"/>
      <c r="AB45" s="1025"/>
      <c r="AC45" s="1026"/>
      <c r="AD45" s="1027"/>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7"/>
      <c r="B46" s="535"/>
      <c r="C46" s="535"/>
      <c r="D46" s="535"/>
      <c r="E46" s="535"/>
      <c r="F46" s="536"/>
      <c r="G46" s="511"/>
      <c r="H46" s="1028"/>
      <c r="I46" s="1028"/>
      <c r="J46" s="1028"/>
      <c r="K46" s="1028"/>
      <c r="L46" s="1028"/>
      <c r="M46" s="1028"/>
      <c r="N46" s="1028"/>
      <c r="O46" s="1029"/>
      <c r="P46" s="122"/>
      <c r="Q46" s="1036"/>
      <c r="R46" s="1036"/>
      <c r="S46" s="1036"/>
      <c r="T46" s="1036"/>
      <c r="U46" s="1036"/>
      <c r="V46" s="1036"/>
      <c r="W46" s="1036"/>
      <c r="X46" s="1037"/>
      <c r="Y46" s="1014" t="s">
        <v>13</v>
      </c>
      <c r="Z46" s="1015"/>
      <c r="AA46" s="1016"/>
      <c r="AB46" s="522"/>
      <c r="AC46" s="1017"/>
      <c r="AD46" s="1017"/>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8"/>
      <c r="B47" s="539"/>
      <c r="C47" s="539"/>
      <c r="D47" s="539"/>
      <c r="E47" s="539"/>
      <c r="F47" s="540"/>
      <c r="G47" s="1030"/>
      <c r="H47" s="1031"/>
      <c r="I47" s="1031"/>
      <c r="J47" s="1031"/>
      <c r="K47" s="1031"/>
      <c r="L47" s="1031"/>
      <c r="M47" s="1031"/>
      <c r="N47" s="1031"/>
      <c r="O47" s="1032"/>
      <c r="P47" s="1038"/>
      <c r="Q47" s="1038"/>
      <c r="R47" s="1038"/>
      <c r="S47" s="1038"/>
      <c r="T47" s="1038"/>
      <c r="U47" s="1038"/>
      <c r="V47" s="1038"/>
      <c r="W47" s="1038"/>
      <c r="X47" s="1039"/>
      <c r="Y47" s="283" t="s">
        <v>55</v>
      </c>
      <c r="Z47" s="1011"/>
      <c r="AA47" s="1012"/>
      <c r="AB47" s="492"/>
      <c r="AC47" s="1013"/>
      <c r="AD47" s="1013"/>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7"/>
      <c r="B48" s="638"/>
      <c r="C48" s="638"/>
      <c r="D48" s="638"/>
      <c r="E48" s="638"/>
      <c r="F48" s="639"/>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6" t="s">
        <v>302</v>
      </c>
      <c r="AC48" s="1043"/>
      <c r="AD48" s="1043"/>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6" t="s">
        <v>531</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534" t="s">
        <v>498</v>
      </c>
      <c r="B51" s="535"/>
      <c r="C51" s="535"/>
      <c r="D51" s="535"/>
      <c r="E51" s="535"/>
      <c r="F51" s="536"/>
      <c r="G51" s="541" t="s">
        <v>266</v>
      </c>
      <c r="H51" s="542"/>
      <c r="I51" s="542"/>
      <c r="J51" s="542"/>
      <c r="K51" s="542"/>
      <c r="L51" s="542"/>
      <c r="M51" s="542"/>
      <c r="N51" s="542"/>
      <c r="O51" s="543"/>
      <c r="P51" s="752" t="s">
        <v>60</v>
      </c>
      <c r="Q51" s="542"/>
      <c r="R51" s="542"/>
      <c r="S51" s="542"/>
      <c r="T51" s="542"/>
      <c r="U51" s="542"/>
      <c r="V51" s="542"/>
      <c r="W51" s="542"/>
      <c r="X51" s="543"/>
      <c r="Y51" s="1018"/>
      <c r="Z51" s="399"/>
      <c r="AA51" s="400"/>
      <c r="AB51" s="359" t="s">
        <v>12</v>
      </c>
      <c r="AC51" s="1023"/>
      <c r="AD51" s="1024"/>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19"/>
      <c r="Z52" s="1020"/>
      <c r="AA52" s="1021"/>
      <c r="AB52" s="1025"/>
      <c r="AC52" s="1026"/>
      <c r="AD52" s="1027"/>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7"/>
      <c r="B53" s="535"/>
      <c r="C53" s="535"/>
      <c r="D53" s="535"/>
      <c r="E53" s="535"/>
      <c r="F53" s="536"/>
      <c r="G53" s="511"/>
      <c r="H53" s="1028"/>
      <c r="I53" s="1028"/>
      <c r="J53" s="1028"/>
      <c r="K53" s="1028"/>
      <c r="L53" s="1028"/>
      <c r="M53" s="1028"/>
      <c r="N53" s="1028"/>
      <c r="O53" s="1029"/>
      <c r="P53" s="122"/>
      <c r="Q53" s="1036"/>
      <c r="R53" s="1036"/>
      <c r="S53" s="1036"/>
      <c r="T53" s="1036"/>
      <c r="U53" s="1036"/>
      <c r="V53" s="1036"/>
      <c r="W53" s="1036"/>
      <c r="X53" s="1037"/>
      <c r="Y53" s="1014" t="s">
        <v>13</v>
      </c>
      <c r="Z53" s="1015"/>
      <c r="AA53" s="1016"/>
      <c r="AB53" s="522"/>
      <c r="AC53" s="1017"/>
      <c r="AD53" s="1017"/>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8"/>
      <c r="B54" s="539"/>
      <c r="C54" s="539"/>
      <c r="D54" s="539"/>
      <c r="E54" s="539"/>
      <c r="F54" s="540"/>
      <c r="G54" s="1030"/>
      <c r="H54" s="1031"/>
      <c r="I54" s="1031"/>
      <c r="J54" s="1031"/>
      <c r="K54" s="1031"/>
      <c r="L54" s="1031"/>
      <c r="M54" s="1031"/>
      <c r="N54" s="1031"/>
      <c r="O54" s="1032"/>
      <c r="P54" s="1038"/>
      <c r="Q54" s="1038"/>
      <c r="R54" s="1038"/>
      <c r="S54" s="1038"/>
      <c r="T54" s="1038"/>
      <c r="U54" s="1038"/>
      <c r="V54" s="1038"/>
      <c r="W54" s="1038"/>
      <c r="X54" s="1039"/>
      <c r="Y54" s="283" t="s">
        <v>55</v>
      </c>
      <c r="Z54" s="1011"/>
      <c r="AA54" s="1012"/>
      <c r="AB54" s="492"/>
      <c r="AC54" s="1013"/>
      <c r="AD54" s="1013"/>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7"/>
      <c r="B55" s="638"/>
      <c r="C55" s="638"/>
      <c r="D55" s="638"/>
      <c r="E55" s="638"/>
      <c r="F55" s="639"/>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6" t="s">
        <v>302</v>
      </c>
      <c r="AC55" s="1043"/>
      <c r="AD55" s="1043"/>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6" t="s">
        <v>531</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534" t="s">
        <v>498</v>
      </c>
      <c r="B58" s="535"/>
      <c r="C58" s="535"/>
      <c r="D58" s="535"/>
      <c r="E58" s="535"/>
      <c r="F58" s="536"/>
      <c r="G58" s="541" t="s">
        <v>266</v>
      </c>
      <c r="H58" s="542"/>
      <c r="I58" s="542"/>
      <c r="J58" s="542"/>
      <c r="K58" s="542"/>
      <c r="L58" s="542"/>
      <c r="M58" s="542"/>
      <c r="N58" s="542"/>
      <c r="O58" s="543"/>
      <c r="P58" s="752" t="s">
        <v>60</v>
      </c>
      <c r="Q58" s="542"/>
      <c r="R58" s="542"/>
      <c r="S58" s="542"/>
      <c r="T58" s="542"/>
      <c r="U58" s="542"/>
      <c r="V58" s="542"/>
      <c r="W58" s="542"/>
      <c r="X58" s="543"/>
      <c r="Y58" s="1018"/>
      <c r="Z58" s="399"/>
      <c r="AA58" s="400"/>
      <c r="AB58" s="1022" t="s">
        <v>12</v>
      </c>
      <c r="AC58" s="1023"/>
      <c r="AD58" s="1024"/>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19"/>
      <c r="Z59" s="1020"/>
      <c r="AA59" s="1021"/>
      <c r="AB59" s="1025"/>
      <c r="AC59" s="1026"/>
      <c r="AD59" s="1027"/>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7"/>
      <c r="B60" s="535"/>
      <c r="C60" s="535"/>
      <c r="D60" s="535"/>
      <c r="E60" s="535"/>
      <c r="F60" s="536"/>
      <c r="G60" s="511"/>
      <c r="H60" s="1028"/>
      <c r="I60" s="1028"/>
      <c r="J60" s="1028"/>
      <c r="K60" s="1028"/>
      <c r="L60" s="1028"/>
      <c r="M60" s="1028"/>
      <c r="N60" s="1028"/>
      <c r="O60" s="1029"/>
      <c r="P60" s="122"/>
      <c r="Q60" s="1036"/>
      <c r="R60" s="1036"/>
      <c r="S60" s="1036"/>
      <c r="T60" s="1036"/>
      <c r="U60" s="1036"/>
      <c r="V60" s="1036"/>
      <c r="W60" s="1036"/>
      <c r="X60" s="1037"/>
      <c r="Y60" s="1014" t="s">
        <v>13</v>
      </c>
      <c r="Z60" s="1015"/>
      <c r="AA60" s="1016"/>
      <c r="AB60" s="522"/>
      <c r="AC60" s="1017"/>
      <c r="AD60" s="1017"/>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8"/>
      <c r="B61" s="539"/>
      <c r="C61" s="539"/>
      <c r="D61" s="539"/>
      <c r="E61" s="539"/>
      <c r="F61" s="540"/>
      <c r="G61" s="1030"/>
      <c r="H61" s="1031"/>
      <c r="I61" s="1031"/>
      <c r="J61" s="1031"/>
      <c r="K61" s="1031"/>
      <c r="L61" s="1031"/>
      <c r="M61" s="1031"/>
      <c r="N61" s="1031"/>
      <c r="O61" s="1032"/>
      <c r="P61" s="1038"/>
      <c r="Q61" s="1038"/>
      <c r="R61" s="1038"/>
      <c r="S61" s="1038"/>
      <c r="T61" s="1038"/>
      <c r="U61" s="1038"/>
      <c r="V61" s="1038"/>
      <c r="W61" s="1038"/>
      <c r="X61" s="1039"/>
      <c r="Y61" s="283" t="s">
        <v>55</v>
      </c>
      <c r="Z61" s="1011"/>
      <c r="AA61" s="1012"/>
      <c r="AB61" s="492"/>
      <c r="AC61" s="1013"/>
      <c r="AD61" s="1013"/>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7"/>
      <c r="B62" s="638"/>
      <c r="C62" s="638"/>
      <c r="D62" s="638"/>
      <c r="E62" s="638"/>
      <c r="F62" s="639"/>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6" t="s">
        <v>302</v>
      </c>
      <c r="AC62" s="1043"/>
      <c r="AD62" s="1043"/>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6" t="s">
        <v>531</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534" t="s">
        <v>498</v>
      </c>
      <c r="B65" s="535"/>
      <c r="C65" s="535"/>
      <c r="D65" s="535"/>
      <c r="E65" s="535"/>
      <c r="F65" s="536"/>
      <c r="G65" s="541" t="s">
        <v>266</v>
      </c>
      <c r="H65" s="542"/>
      <c r="I65" s="542"/>
      <c r="J65" s="542"/>
      <c r="K65" s="542"/>
      <c r="L65" s="542"/>
      <c r="M65" s="542"/>
      <c r="N65" s="542"/>
      <c r="O65" s="543"/>
      <c r="P65" s="752" t="s">
        <v>60</v>
      </c>
      <c r="Q65" s="542"/>
      <c r="R65" s="542"/>
      <c r="S65" s="542"/>
      <c r="T65" s="542"/>
      <c r="U65" s="542"/>
      <c r="V65" s="542"/>
      <c r="W65" s="542"/>
      <c r="X65" s="543"/>
      <c r="Y65" s="1018"/>
      <c r="Z65" s="399"/>
      <c r="AA65" s="400"/>
      <c r="AB65" s="1022" t="s">
        <v>12</v>
      </c>
      <c r="AC65" s="1023"/>
      <c r="AD65" s="1024"/>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19"/>
      <c r="Z66" s="1020"/>
      <c r="AA66" s="1021"/>
      <c r="AB66" s="1025"/>
      <c r="AC66" s="1026"/>
      <c r="AD66" s="1027"/>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7"/>
      <c r="B67" s="535"/>
      <c r="C67" s="535"/>
      <c r="D67" s="535"/>
      <c r="E67" s="535"/>
      <c r="F67" s="536"/>
      <c r="G67" s="511"/>
      <c r="H67" s="1028"/>
      <c r="I67" s="1028"/>
      <c r="J67" s="1028"/>
      <c r="K67" s="1028"/>
      <c r="L67" s="1028"/>
      <c r="M67" s="1028"/>
      <c r="N67" s="1028"/>
      <c r="O67" s="1029"/>
      <c r="P67" s="122"/>
      <c r="Q67" s="1036"/>
      <c r="R67" s="1036"/>
      <c r="S67" s="1036"/>
      <c r="T67" s="1036"/>
      <c r="U67" s="1036"/>
      <c r="V67" s="1036"/>
      <c r="W67" s="1036"/>
      <c r="X67" s="1037"/>
      <c r="Y67" s="1014" t="s">
        <v>13</v>
      </c>
      <c r="Z67" s="1015"/>
      <c r="AA67" s="1016"/>
      <c r="AB67" s="522"/>
      <c r="AC67" s="1017"/>
      <c r="AD67" s="1017"/>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8"/>
      <c r="B68" s="539"/>
      <c r="C68" s="539"/>
      <c r="D68" s="539"/>
      <c r="E68" s="539"/>
      <c r="F68" s="540"/>
      <c r="G68" s="1030"/>
      <c r="H68" s="1031"/>
      <c r="I68" s="1031"/>
      <c r="J68" s="1031"/>
      <c r="K68" s="1031"/>
      <c r="L68" s="1031"/>
      <c r="M68" s="1031"/>
      <c r="N68" s="1031"/>
      <c r="O68" s="1032"/>
      <c r="P68" s="1038"/>
      <c r="Q68" s="1038"/>
      <c r="R68" s="1038"/>
      <c r="S68" s="1038"/>
      <c r="T68" s="1038"/>
      <c r="U68" s="1038"/>
      <c r="V68" s="1038"/>
      <c r="W68" s="1038"/>
      <c r="X68" s="1039"/>
      <c r="Y68" s="283" t="s">
        <v>55</v>
      </c>
      <c r="Z68" s="1011"/>
      <c r="AA68" s="1012"/>
      <c r="AB68" s="492"/>
      <c r="AC68" s="1013"/>
      <c r="AD68" s="1013"/>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7"/>
      <c r="B69" s="638"/>
      <c r="C69" s="638"/>
      <c r="D69" s="638"/>
      <c r="E69" s="638"/>
      <c r="F69" s="639"/>
      <c r="G69" s="1033"/>
      <c r="H69" s="1034"/>
      <c r="I69" s="1034"/>
      <c r="J69" s="1034"/>
      <c r="K69" s="1034"/>
      <c r="L69" s="1034"/>
      <c r="M69" s="1034"/>
      <c r="N69" s="1034"/>
      <c r="O69" s="1035"/>
      <c r="P69" s="1040"/>
      <c r="Q69" s="1040"/>
      <c r="R69" s="1040"/>
      <c r="S69" s="1040"/>
      <c r="T69" s="1040"/>
      <c r="U69" s="1040"/>
      <c r="V69" s="1040"/>
      <c r="W69" s="1040"/>
      <c r="X69" s="1041"/>
      <c r="Y69" s="283" t="s">
        <v>14</v>
      </c>
      <c r="Z69" s="1011"/>
      <c r="AA69" s="1012"/>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6" t="s">
        <v>531</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0" zoomScale="60" zoomScaleNormal="75" zoomScalePageLayoutView="70" workbookViewId="0">
      <selection activeCell="AP1113" sqref="AP1113:AX111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20" t="s">
        <v>517</v>
      </c>
      <c r="H2" s="421"/>
      <c r="I2" s="421"/>
      <c r="J2" s="421"/>
      <c r="K2" s="421"/>
      <c r="L2" s="421"/>
      <c r="M2" s="421"/>
      <c r="N2" s="421"/>
      <c r="O2" s="421"/>
      <c r="P2" s="421"/>
      <c r="Q2" s="421"/>
      <c r="R2" s="421"/>
      <c r="S2" s="421"/>
      <c r="T2" s="421"/>
      <c r="U2" s="421"/>
      <c r="V2" s="421"/>
      <c r="W2" s="421"/>
      <c r="X2" s="421"/>
      <c r="Y2" s="421"/>
      <c r="Z2" s="421"/>
      <c r="AA2" s="421"/>
      <c r="AB2" s="445"/>
      <c r="AC2" s="420" t="s">
        <v>519</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0"/>
      <c r="B4" s="1051"/>
      <c r="C4" s="1051"/>
      <c r="D4" s="1051"/>
      <c r="E4" s="1051"/>
      <c r="F4" s="1052"/>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0"/>
      <c r="B5" s="1051"/>
      <c r="C5" s="1051"/>
      <c r="D5" s="1051"/>
      <c r="E5" s="1051"/>
      <c r="F5" s="1052"/>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0"/>
      <c r="B6" s="1051"/>
      <c r="C6" s="1051"/>
      <c r="D6" s="1051"/>
      <c r="E6" s="1051"/>
      <c r="F6" s="1052"/>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0"/>
      <c r="B7" s="1051"/>
      <c r="C7" s="1051"/>
      <c r="D7" s="1051"/>
      <c r="E7" s="1051"/>
      <c r="F7" s="1052"/>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0"/>
      <c r="B8" s="1051"/>
      <c r="C8" s="1051"/>
      <c r="D8" s="1051"/>
      <c r="E8" s="1051"/>
      <c r="F8" s="1052"/>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0"/>
      <c r="B9" s="1051"/>
      <c r="C9" s="1051"/>
      <c r="D9" s="1051"/>
      <c r="E9" s="1051"/>
      <c r="F9" s="1052"/>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0"/>
      <c r="B10" s="1051"/>
      <c r="C10" s="1051"/>
      <c r="D10" s="1051"/>
      <c r="E10" s="1051"/>
      <c r="F10" s="1052"/>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0"/>
      <c r="B11" s="1051"/>
      <c r="C11" s="1051"/>
      <c r="D11" s="1051"/>
      <c r="E11" s="1051"/>
      <c r="F11" s="1052"/>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0"/>
      <c r="B12" s="1051"/>
      <c r="C12" s="1051"/>
      <c r="D12" s="1051"/>
      <c r="E12" s="1051"/>
      <c r="F12" s="1052"/>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0"/>
      <c r="B13" s="1051"/>
      <c r="C13" s="1051"/>
      <c r="D13" s="1051"/>
      <c r="E13" s="1051"/>
      <c r="F13" s="1052"/>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0"/>
      <c r="B14" s="1051"/>
      <c r="C14" s="1051"/>
      <c r="D14" s="1051"/>
      <c r="E14" s="1051"/>
      <c r="F14" s="1052"/>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0"/>
      <c r="B15" s="1051"/>
      <c r="C15" s="1051"/>
      <c r="D15" s="1051"/>
      <c r="E15" s="1051"/>
      <c r="F15" s="1052"/>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0"/>
      <c r="B16" s="1051"/>
      <c r="C16" s="1051"/>
      <c r="D16" s="1051"/>
      <c r="E16" s="1051"/>
      <c r="F16" s="1052"/>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0"/>
      <c r="B17" s="1051"/>
      <c r="C17" s="1051"/>
      <c r="D17" s="1051"/>
      <c r="E17" s="1051"/>
      <c r="F17" s="1052"/>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0"/>
      <c r="B18" s="1051"/>
      <c r="C18" s="1051"/>
      <c r="D18" s="1051"/>
      <c r="E18" s="1051"/>
      <c r="F18" s="1052"/>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0"/>
      <c r="B19" s="1051"/>
      <c r="C19" s="1051"/>
      <c r="D19" s="1051"/>
      <c r="E19" s="1051"/>
      <c r="F19" s="1052"/>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0"/>
      <c r="B20" s="1051"/>
      <c r="C20" s="1051"/>
      <c r="D20" s="1051"/>
      <c r="E20" s="1051"/>
      <c r="F20" s="1052"/>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0"/>
      <c r="B21" s="1051"/>
      <c r="C21" s="1051"/>
      <c r="D21" s="1051"/>
      <c r="E21" s="1051"/>
      <c r="F21" s="1052"/>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0"/>
      <c r="B22" s="1051"/>
      <c r="C22" s="1051"/>
      <c r="D22" s="1051"/>
      <c r="E22" s="1051"/>
      <c r="F22" s="1052"/>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0"/>
      <c r="B23" s="1051"/>
      <c r="C23" s="1051"/>
      <c r="D23" s="1051"/>
      <c r="E23" s="1051"/>
      <c r="F23" s="1052"/>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0"/>
      <c r="B24" s="1051"/>
      <c r="C24" s="1051"/>
      <c r="D24" s="1051"/>
      <c r="E24" s="1051"/>
      <c r="F24" s="1052"/>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0"/>
      <c r="B25" s="1051"/>
      <c r="C25" s="1051"/>
      <c r="D25" s="1051"/>
      <c r="E25" s="1051"/>
      <c r="F25" s="1052"/>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0"/>
      <c r="B26" s="1051"/>
      <c r="C26" s="1051"/>
      <c r="D26" s="1051"/>
      <c r="E26" s="1051"/>
      <c r="F26" s="1052"/>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0"/>
      <c r="B27" s="1051"/>
      <c r="C27" s="1051"/>
      <c r="D27" s="1051"/>
      <c r="E27" s="1051"/>
      <c r="F27" s="1052"/>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0"/>
      <c r="B28" s="1051"/>
      <c r="C28" s="1051"/>
      <c r="D28" s="1051"/>
      <c r="E28" s="1051"/>
      <c r="F28" s="1052"/>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0"/>
      <c r="B29" s="1051"/>
      <c r="C29" s="1051"/>
      <c r="D29" s="1051"/>
      <c r="E29" s="1051"/>
      <c r="F29" s="1052"/>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0"/>
      <c r="B30" s="1051"/>
      <c r="C30" s="1051"/>
      <c r="D30" s="1051"/>
      <c r="E30" s="1051"/>
      <c r="F30" s="1052"/>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0"/>
      <c r="B31" s="1051"/>
      <c r="C31" s="1051"/>
      <c r="D31" s="1051"/>
      <c r="E31" s="1051"/>
      <c r="F31" s="1052"/>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0"/>
      <c r="B32" s="1051"/>
      <c r="C32" s="1051"/>
      <c r="D32" s="1051"/>
      <c r="E32" s="1051"/>
      <c r="F32" s="1052"/>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0"/>
      <c r="B33" s="1051"/>
      <c r="C33" s="1051"/>
      <c r="D33" s="1051"/>
      <c r="E33" s="1051"/>
      <c r="F33" s="1052"/>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0"/>
      <c r="B34" s="1051"/>
      <c r="C34" s="1051"/>
      <c r="D34" s="1051"/>
      <c r="E34" s="1051"/>
      <c r="F34" s="1052"/>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0"/>
      <c r="B35" s="1051"/>
      <c r="C35" s="1051"/>
      <c r="D35" s="1051"/>
      <c r="E35" s="1051"/>
      <c r="F35" s="1052"/>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0"/>
      <c r="B36" s="1051"/>
      <c r="C36" s="1051"/>
      <c r="D36" s="1051"/>
      <c r="E36" s="1051"/>
      <c r="F36" s="1052"/>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0"/>
      <c r="B37" s="1051"/>
      <c r="C37" s="1051"/>
      <c r="D37" s="1051"/>
      <c r="E37" s="1051"/>
      <c r="F37" s="1052"/>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0"/>
      <c r="B38" s="1051"/>
      <c r="C38" s="1051"/>
      <c r="D38" s="1051"/>
      <c r="E38" s="1051"/>
      <c r="F38" s="1052"/>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0"/>
      <c r="B39" s="1051"/>
      <c r="C39" s="1051"/>
      <c r="D39" s="1051"/>
      <c r="E39" s="1051"/>
      <c r="F39" s="1052"/>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0"/>
      <c r="B40" s="1051"/>
      <c r="C40" s="1051"/>
      <c r="D40" s="1051"/>
      <c r="E40" s="1051"/>
      <c r="F40" s="1052"/>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0"/>
      <c r="B41" s="1051"/>
      <c r="C41" s="1051"/>
      <c r="D41" s="1051"/>
      <c r="E41" s="1051"/>
      <c r="F41" s="1052"/>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0"/>
      <c r="B42" s="1051"/>
      <c r="C42" s="1051"/>
      <c r="D42" s="1051"/>
      <c r="E42" s="1051"/>
      <c r="F42" s="1052"/>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0"/>
      <c r="B43" s="1051"/>
      <c r="C43" s="1051"/>
      <c r="D43" s="1051"/>
      <c r="E43" s="1051"/>
      <c r="F43" s="1052"/>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0"/>
      <c r="B44" s="1051"/>
      <c r="C44" s="1051"/>
      <c r="D44" s="1051"/>
      <c r="E44" s="1051"/>
      <c r="F44" s="1052"/>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0"/>
      <c r="B45" s="1051"/>
      <c r="C45" s="1051"/>
      <c r="D45" s="1051"/>
      <c r="E45" s="1051"/>
      <c r="F45" s="1052"/>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0"/>
      <c r="B46" s="1051"/>
      <c r="C46" s="1051"/>
      <c r="D46" s="1051"/>
      <c r="E46" s="1051"/>
      <c r="F46" s="1052"/>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0"/>
      <c r="B47" s="1051"/>
      <c r="C47" s="1051"/>
      <c r="D47" s="1051"/>
      <c r="E47" s="1051"/>
      <c r="F47" s="1052"/>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0"/>
      <c r="B48" s="1051"/>
      <c r="C48" s="1051"/>
      <c r="D48" s="1051"/>
      <c r="E48" s="1051"/>
      <c r="F48" s="1052"/>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0"/>
      <c r="B49" s="1051"/>
      <c r="C49" s="1051"/>
      <c r="D49" s="1051"/>
      <c r="E49" s="1051"/>
      <c r="F49" s="1052"/>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0"/>
      <c r="B50" s="1051"/>
      <c r="C50" s="1051"/>
      <c r="D50" s="1051"/>
      <c r="E50" s="1051"/>
      <c r="F50" s="1052"/>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0"/>
      <c r="B51" s="1051"/>
      <c r="C51" s="1051"/>
      <c r="D51" s="1051"/>
      <c r="E51" s="1051"/>
      <c r="F51" s="1052"/>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0"/>
      <c r="B52" s="1051"/>
      <c r="C52" s="1051"/>
      <c r="D52" s="1051"/>
      <c r="E52" s="1051"/>
      <c r="F52" s="1052"/>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0"/>
      <c r="B56" s="1051"/>
      <c r="C56" s="1051"/>
      <c r="D56" s="1051"/>
      <c r="E56" s="1051"/>
      <c r="F56" s="1052"/>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0"/>
      <c r="B57" s="1051"/>
      <c r="C57" s="1051"/>
      <c r="D57" s="1051"/>
      <c r="E57" s="1051"/>
      <c r="F57" s="1052"/>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0"/>
      <c r="B58" s="1051"/>
      <c r="C58" s="1051"/>
      <c r="D58" s="1051"/>
      <c r="E58" s="1051"/>
      <c r="F58" s="1052"/>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0"/>
      <c r="B59" s="1051"/>
      <c r="C59" s="1051"/>
      <c r="D59" s="1051"/>
      <c r="E59" s="1051"/>
      <c r="F59" s="1052"/>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0"/>
      <c r="B60" s="1051"/>
      <c r="C60" s="1051"/>
      <c r="D60" s="1051"/>
      <c r="E60" s="1051"/>
      <c r="F60" s="1052"/>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0"/>
      <c r="B61" s="1051"/>
      <c r="C61" s="1051"/>
      <c r="D61" s="1051"/>
      <c r="E61" s="1051"/>
      <c r="F61" s="1052"/>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0"/>
      <c r="B62" s="1051"/>
      <c r="C62" s="1051"/>
      <c r="D62" s="1051"/>
      <c r="E62" s="1051"/>
      <c r="F62" s="1052"/>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0"/>
      <c r="B63" s="1051"/>
      <c r="C63" s="1051"/>
      <c r="D63" s="1051"/>
      <c r="E63" s="1051"/>
      <c r="F63" s="1052"/>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0"/>
      <c r="B64" s="1051"/>
      <c r="C64" s="1051"/>
      <c r="D64" s="1051"/>
      <c r="E64" s="1051"/>
      <c r="F64" s="1052"/>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0"/>
      <c r="B65" s="1051"/>
      <c r="C65" s="1051"/>
      <c r="D65" s="1051"/>
      <c r="E65" s="1051"/>
      <c r="F65" s="1052"/>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0"/>
      <c r="B66" s="1051"/>
      <c r="C66" s="1051"/>
      <c r="D66" s="1051"/>
      <c r="E66" s="1051"/>
      <c r="F66" s="1052"/>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0"/>
      <c r="B67" s="1051"/>
      <c r="C67" s="1051"/>
      <c r="D67" s="1051"/>
      <c r="E67" s="1051"/>
      <c r="F67" s="1052"/>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0"/>
      <c r="B68" s="1051"/>
      <c r="C68" s="1051"/>
      <c r="D68" s="1051"/>
      <c r="E68" s="1051"/>
      <c r="F68" s="1052"/>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0"/>
      <c r="B69" s="1051"/>
      <c r="C69" s="1051"/>
      <c r="D69" s="1051"/>
      <c r="E69" s="1051"/>
      <c r="F69" s="1052"/>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0"/>
      <c r="B70" s="1051"/>
      <c r="C70" s="1051"/>
      <c r="D70" s="1051"/>
      <c r="E70" s="1051"/>
      <c r="F70" s="1052"/>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0"/>
      <c r="B71" s="1051"/>
      <c r="C71" s="1051"/>
      <c r="D71" s="1051"/>
      <c r="E71" s="1051"/>
      <c r="F71" s="1052"/>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0"/>
      <c r="B72" s="1051"/>
      <c r="C72" s="1051"/>
      <c r="D72" s="1051"/>
      <c r="E72" s="1051"/>
      <c r="F72" s="1052"/>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0"/>
      <c r="B73" s="1051"/>
      <c r="C73" s="1051"/>
      <c r="D73" s="1051"/>
      <c r="E73" s="1051"/>
      <c r="F73" s="1052"/>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0"/>
      <c r="B74" s="1051"/>
      <c r="C74" s="1051"/>
      <c r="D74" s="1051"/>
      <c r="E74" s="1051"/>
      <c r="F74" s="1052"/>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0"/>
      <c r="B75" s="1051"/>
      <c r="C75" s="1051"/>
      <c r="D75" s="1051"/>
      <c r="E75" s="1051"/>
      <c r="F75" s="1052"/>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0"/>
      <c r="B76" s="1051"/>
      <c r="C76" s="1051"/>
      <c r="D76" s="1051"/>
      <c r="E76" s="1051"/>
      <c r="F76" s="1052"/>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0"/>
      <c r="B77" s="1051"/>
      <c r="C77" s="1051"/>
      <c r="D77" s="1051"/>
      <c r="E77" s="1051"/>
      <c r="F77" s="1052"/>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0"/>
      <c r="B78" s="1051"/>
      <c r="C78" s="1051"/>
      <c r="D78" s="1051"/>
      <c r="E78" s="1051"/>
      <c r="F78" s="1052"/>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0"/>
      <c r="B79" s="1051"/>
      <c r="C79" s="1051"/>
      <c r="D79" s="1051"/>
      <c r="E79" s="1051"/>
      <c r="F79" s="1052"/>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0"/>
      <c r="B80" s="1051"/>
      <c r="C80" s="1051"/>
      <c r="D80" s="1051"/>
      <c r="E80" s="1051"/>
      <c r="F80" s="1052"/>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0"/>
      <c r="B81" s="1051"/>
      <c r="C81" s="1051"/>
      <c r="D81" s="1051"/>
      <c r="E81" s="1051"/>
      <c r="F81" s="1052"/>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0"/>
      <c r="B82" s="1051"/>
      <c r="C82" s="1051"/>
      <c r="D82" s="1051"/>
      <c r="E82" s="1051"/>
      <c r="F82" s="1052"/>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0"/>
      <c r="B83" s="1051"/>
      <c r="C83" s="1051"/>
      <c r="D83" s="1051"/>
      <c r="E83" s="1051"/>
      <c r="F83" s="1052"/>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0"/>
      <c r="B84" s="1051"/>
      <c r="C84" s="1051"/>
      <c r="D84" s="1051"/>
      <c r="E84" s="1051"/>
      <c r="F84" s="1052"/>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0"/>
      <c r="B85" s="1051"/>
      <c r="C85" s="1051"/>
      <c r="D85" s="1051"/>
      <c r="E85" s="1051"/>
      <c r="F85" s="1052"/>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0"/>
      <c r="B86" s="1051"/>
      <c r="C86" s="1051"/>
      <c r="D86" s="1051"/>
      <c r="E86" s="1051"/>
      <c r="F86" s="1052"/>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0"/>
      <c r="B87" s="1051"/>
      <c r="C87" s="1051"/>
      <c r="D87" s="1051"/>
      <c r="E87" s="1051"/>
      <c r="F87" s="1052"/>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0"/>
      <c r="B88" s="1051"/>
      <c r="C88" s="1051"/>
      <c r="D88" s="1051"/>
      <c r="E88" s="1051"/>
      <c r="F88" s="1052"/>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0"/>
      <c r="B89" s="1051"/>
      <c r="C89" s="1051"/>
      <c r="D89" s="1051"/>
      <c r="E89" s="1051"/>
      <c r="F89" s="1052"/>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0"/>
      <c r="B90" s="1051"/>
      <c r="C90" s="1051"/>
      <c r="D90" s="1051"/>
      <c r="E90" s="1051"/>
      <c r="F90" s="1052"/>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0"/>
      <c r="B91" s="1051"/>
      <c r="C91" s="1051"/>
      <c r="D91" s="1051"/>
      <c r="E91" s="1051"/>
      <c r="F91" s="1052"/>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0"/>
      <c r="B92" s="1051"/>
      <c r="C92" s="1051"/>
      <c r="D92" s="1051"/>
      <c r="E92" s="1051"/>
      <c r="F92" s="1052"/>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0"/>
      <c r="B93" s="1051"/>
      <c r="C93" s="1051"/>
      <c r="D93" s="1051"/>
      <c r="E93" s="1051"/>
      <c r="F93" s="1052"/>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0"/>
      <c r="B94" s="1051"/>
      <c r="C94" s="1051"/>
      <c r="D94" s="1051"/>
      <c r="E94" s="1051"/>
      <c r="F94" s="1052"/>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0"/>
      <c r="B95" s="1051"/>
      <c r="C95" s="1051"/>
      <c r="D95" s="1051"/>
      <c r="E95" s="1051"/>
      <c r="F95" s="1052"/>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0"/>
      <c r="B96" s="1051"/>
      <c r="C96" s="1051"/>
      <c r="D96" s="1051"/>
      <c r="E96" s="1051"/>
      <c r="F96" s="1052"/>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0"/>
      <c r="B97" s="1051"/>
      <c r="C97" s="1051"/>
      <c r="D97" s="1051"/>
      <c r="E97" s="1051"/>
      <c r="F97" s="1052"/>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0"/>
      <c r="B98" s="1051"/>
      <c r="C98" s="1051"/>
      <c r="D98" s="1051"/>
      <c r="E98" s="1051"/>
      <c r="F98" s="1052"/>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0"/>
      <c r="B99" s="1051"/>
      <c r="C99" s="1051"/>
      <c r="D99" s="1051"/>
      <c r="E99" s="1051"/>
      <c r="F99" s="1052"/>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0"/>
      <c r="B100" s="1051"/>
      <c r="C100" s="1051"/>
      <c r="D100" s="1051"/>
      <c r="E100" s="1051"/>
      <c r="F100" s="1052"/>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0"/>
      <c r="B101" s="1051"/>
      <c r="C101" s="1051"/>
      <c r="D101" s="1051"/>
      <c r="E101" s="1051"/>
      <c r="F101" s="1052"/>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0"/>
      <c r="B102" s="1051"/>
      <c r="C102" s="1051"/>
      <c r="D102" s="1051"/>
      <c r="E102" s="1051"/>
      <c r="F102" s="1052"/>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0"/>
      <c r="B103" s="1051"/>
      <c r="C103" s="1051"/>
      <c r="D103" s="1051"/>
      <c r="E103" s="1051"/>
      <c r="F103" s="1052"/>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0"/>
      <c r="B104" s="1051"/>
      <c r="C104" s="1051"/>
      <c r="D104" s="1051"/>
      <c r="E104" s="1051"/>
      <c r="F104" s="1052"/>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0"/>
      <c r="B105" s="1051"/>
      <c r="C105" s="1051"/>
      <c r="D105" s="1051"/>
      <c r="E105" s="1051"/>
      <c r="F105" s="1052"/>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0"/>
      <c r="B109" s="1051"/>
      <c r="C109" s="1051"/>
      <c r="D109" s="1051"/>
      <c r="E109" s="1051"/>
      <c r="F109" s="1052"/>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0"/>
      <c r="B110" s="1051"/>
      <c r="C110" s="1051"/>
      <c r="D110" s="1051"/>
      <c r="E110" s="1051"/>
      <c r="F110" s="1052"/>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0"/>
      <c r="B111" s="1051"/>
      <c r="C111" s="1051"/>
      <c r="D111" s="1051"/>
      <c r="E111" s="1051"/>
      <c r="F111" s="1052"/>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0"/>
      <c r="B112" s="1051"/>
      <c r="C112" s="1051"/>
      <c r="D112" s="1051"/>
      <c r="E112" s="1051"/>
      <c r="F112" s="1052"/>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0"/>
      <c r="B113" s="1051"/>
      <c r="C113" s="1051"/>
      <c r="D113" s="1051"/>
      <c r="E113" s="1051"/>
      <c r="F113" s="1052"/>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0"/>
      <c r="B114" s="1051"/>
      <c r="C114" s="1051"/>
      <c r="D114" s="1051"/>
      <c r="E114" s="1051"/>
      <c r="F114" s="1052"/>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0"/>
      <c r="B115" s="1051"/>
      <c r="C115" s="1051"/>
      <c r="D115" s="1051"/>
      <c r="E115" s="1051"/>
      <c r="F115" s="1052"/>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0"/>
      <c r="B116" s="1051"/>
      <c r="C116" s="1051"/>
      <c r="D116" s="1051"/>
      <c r="E116" s="1051"/>
      <c r="F116" s="1052"/>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0"/>
      <c r="B117" s="1051"/>
      <c r="C117" s="1051"/>
      <c r="D117" s="1051"/>
      <c r="E117" s="1051"/>
      <c r="F117" s="1052"/>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0"/>
      <c r="B118" s="1051"/>
      <c r="C118" s="1051"/>
      <c r="D118" s="1051"/>
      <c r="E118" s="1051"/>
      <c r="F118" s="1052"/>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0"/>
      <c r="B119" s="1051"/>
      <c r="C119" s="1051"/>
      <c r="D119" s="1051"/>
      <c r="E119" s="1051"/>
      <c r="F119" s="1052"/>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0"/>
      <c r="B120" s="1051"/>
      <c r="C120" s="1051"/>
      <c r="D120" s="1051"/>
      <c r="E120" s="1051"/>
      <c r="F120" s="1052"/>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0"/>
      <c r="B121" s="1051"/>
      <c r="C121" s="1051"/>
      <c r="D121" s="1051"/>
      <c r="E121" s="1051"/>
      <c r="F121" s="1052"/>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0"/>
      <c r="B122" s="1051"/>
      <c r="C122" s="1051"/>
      <c r="D122" s="1051"/>
      <c r="E122" s="1051"/>
      <c r="F122" s="1052"/>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0"/>
      <c r="B123" s="1051"/>
      <c r="C123" s="1051"/>
      <c r="D123" s="1051"/>
      <c r="E123" s="1051"/>
      <c r="F123" s="1052"/>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0"/>
      <c r="B124" s="1051"/>
      <c r="C124" s="1051"/>
      <c r="D124" s="1051"/>
      <c r="E124" s="1051"/>
      <c r="F124" s="1052"/>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0"/>
      <c r="B125" s="1051"/>
      <c r="C125" s="1051"/>
      <c r="D125" s="1051"/>
      <c r="E125" s="1051"/>
      <c r="F125" s="1052"/>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0"/>
      <c r="B126" s="1051"/>
      <c r="C126" s="1051"/>
      <c r="D126" s="1051"/>
      <c r="E126" s="1051"/>
      <c r="F126" s="1052"/>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0"/>
      <c r="B127" s="1051"/>
      <c r="C127" s="1051"/>
      <c r="D127" s="1051"/>
      <c r="E127" s="1051"/>
      <c r="F127" s="1052"/>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0"/>
      <c r="B128" s="1051"/>
      <c r="C128" s="1051"/>
      <c r="D128" s="1051"/>
      <c r="E128" s="1051"/>
      <c r="F128" s="1052"/>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0"/>
      <c r="B129" s="1051"/>
      <c r="C129" s="1051"/>
      <c r="D129" s="1051"/>
      <c r="E129" s="1051"/>
      <c r="F129" s="1052"/>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0"/>
      <c r="B130" s="1051"/>
      <c r="C130" s="1051"/>
      <c r="D130" s="1051"/>
      <c r="E130" s="1051"/>
      <c r="F130" s="1052"/>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0"/>
      <c r="B131" s="1051"/>
      <c r="C131" s="1051"/>
      <c r="D131" s="1051"/>
      <c r="E131" s="1051"/>
      <c r="F131" s="1052"/>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0"/>
      <c r="B132" s="1051"/>
      <c r="C132" s="1051"/>
      <c r="D132" s="1051"/>
      <c r="E132" s="1051"/>
      <c r="F132" s="1052"/>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0"/>
      <c r="B133" s="1051"/>
      <c r="C133" s="1051"/>
      <c r="D133" s="1051"/>
      <c r="E133" s="1051"/>
      <c r="F133" s="1052"/>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0"/>
      <c r="B134" s="1051"/>
      <c r="C134" s="1051"/>
      <c r="D134" s="1051"/>
      <c r="E134" s="1051"/>
      <c r="F134" s="1052"/>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0"/>
      <c r="B135" s="1051"/>
      <c r="C135" s="1051"/>
      <c r="D135" s="1051"/>
      <c r="E135" s="1051"/>
      <c r="F135" s="1052"/>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0"/>
      <c r="B136" s="1051"/>
      <c r="C136" s="1051"/>
      <c r="D136" s="1051"/>
      <c r="E136" s="1051"/>
      <c r="F136" s="1052"/>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0"/>
      <c r="B137" s="1051"/>
      <c r="C137" s="1051"/>
      <c r="D137" s="1051"/>
      <c r="E137" s="1051"/>
      <c r="F137" s="1052"/>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0"/>
      <c r="B138" s="1051"/>
      <c r="C138" s="1051"/>
      <c r="D138" s="1051"/>
      <c r="E138" s="1051"/>
      <c r="F138" s="1052"/>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0"/>
      <c r="B139" s="1051"/>
      <c r="C139" s="1051"/>
      <c r="D139" s="1051"/>
      <c r="E139" s="1051"/>
      <c r="F139" s="1052"/>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0"/>
      <c r="B140" s="1051"/>
      <c r="C140" s="1051"/>
      <c r="D140" s="1051"/>
      <c r="E140" s="1051"/>
      <c r="F140" s="1052"/>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0"/>
      <c r="B141" s="1051"/>
      <c r="C141" s="1051"/>
      <c r="D141" s="1051"/>
      <c r="E141" s="1051"/>
      <c r="F141" s="1052"/>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0"/>
      <c r="B142" s="1051"/>
      <c r="C142" s="1051"/>
      <c r="D142" s="1051"/>
      <c r="E142" s="1051"/>
      <c r="F142" s="1052"/>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0"/>
      <c r="B143" s="1051"/>
      <c r="C143" s="1051"/>
      <c r="D143" s="1051"/>
      <c r="E143" s="1051"/>
      <c r="F143" s="1052"/>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0"/>
      <c r="B144" s="1051"/>
      <c r="C144" s="1051"/>
      <c r="D144" s="1051"/>
      <c r="E144" s="1051"/>
      <c r="F144" s="1052"/>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0"/>
      <c r="B145" s="1051"/>
      <c r="C145" s="1051"/>
      <c r="D145" s="1051"/>
      <c r="E145" s="1051"/>
      <c r="F145" s="1052"/>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0"/>
      <c r="B146" s="1051"/>
      <c r="C146" s="1051"/>
      <c r="D146" s="1051"/>
      <c r="E146" s="1051"/>
      <c r="F146" s="1052"/>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0"/>
      <c r="B147" s="1051"/>
      <c r="C147" s="1051"/>
      <c r="D147" s="1051"/>
      <c r="E147" s="1051"/>
      <c r="F147" s="1052"/>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0"/>
      <c r="B148" s="1051"/>
      <c r="C148" s="1051"/>
      <c r="D148" s="1051"/>
      <c r="E148" s="1051"/>
      <c r="F148" s="1052"/>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0"/>
      <c r="B149" s="1051"/>
      <c r="C149" s="1051"/>
      <c r="D149" s="1051"/>
      <c r="E149" s="1051"/>
      <c r="F149" s="1052"/>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0"/>
      <c r="B150" s="1051"/>
      <c r="C150" s="1051"/>
      <c r="D150" s="1051"/>
      <c r="E150" s="1051"/>
      <c r="F150" s="1052"/>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0"/>
      <c r="B151" s="1051"/>
      <c r="C151" s="1051"/>
      <c r="D151" s="1051"/>
      <c r="E151" s="1051"/>
      <c r="F151" s="1052"/>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0"/>
      <c r="B152" s="1051"/>
      <c r="C152" s="1051"/>
      <c r="D152" s="1051"/>
      <c r="E152" s="1051"/>
      <c r="F152" s="1052"/>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0"/>
      <c r="B153" s="1051"/>
      <c r="C153" s="1051"/>
      <c r="D153" s="1051"/>
      <c r="E153" s="1051"/>
      <c r="F153" s="1052"/>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0"/>
      <c r="B154" s="1051"/>
      <c r="C154" s="1051"/>
      <c r="D154" s="1051"/>
      <c r="E154" s="1051"/>
      <c r="F154" s="1052"/>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0"/>
      <c r="B155" s="1051"/>
      <c r="C155" s="1051"/>
      <c r="D155" s="1051"/>
      <c r="E155" s="1051"/>
      <c r="F155" s="1052"/>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0"/>
      <c r="B156" s="1051"/>
      <c r="C156" s="1051"/>
      <c r="D156" s="1051"/>
      <c r="E156" s="1051"/>
      <c r="F156" s="1052"/>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0"/>
      <c r="B157" s="1051"/>
      <c r="C157" s="1051"/>
      <c r="D157" s="1051"/>
      <c r="E157" s="1051"/>
      <c r="F157" s="1052"/>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0"/>
      <c r="B158" s="1051"/>
      <c r="C158" s="1051"/>
      <c r="D158" s="1051"/>
      <c r="E158" s="1051"/>
      <c r="F158" s="1052"/>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0"/>
      <c r="B162" s="1051"/>
      <c r="C162" s="1051"/>
      <c r="D162" s="1051"/>
      <c r="E162" s="1051"/>
      <c r="F162" s="1052"/>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0"/>
      <c r="B163" s="1051"/>
      <c r="C163" s="1051"/>
      <c r="D163" s="1051"/>
      <c r="E163" s="1051"/>
      <c r="F163" s="1052"/>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0"/>
      <c r="B164" s="1051"/>
      <c r="C164" s="1051"/>
      <c r="D164" s="1051"/>
      <c r="E164" s="1051"/>
      <c r="F164" s="1052"/>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0"/>
      <c r="B165" s="1051"/>
      <c r="C165" s="1051"/>
      <c r="D165" s="1051"/>
      <c r="E165" s="1051"/>
      <c r="F165" s="1052"/>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0"/>
      <c r="B166" s="1051"/>
      <c r="C166" s="1051"/>
      <c r="D166" s="1051"/>
      <c r="E166" s="1051"/>
      <c r="F166" s="1052"/>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0"/>
      <c r="B167" s="1051"/>
      <c r="C167" s="1051"/>
      <c r="D167" s="1051"/>
      <c r="E167" s="1051"/>
      <c r="F167" s="1052"/>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0"/>
      <c r="B168" s="1051"/>
      <c r="C168" s="1051"/>
      <c r="D168" s="1051"/>
      <c r="E168" s="1051"/>
      <c r="F168" s="1052"/>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0"/>
      <c r="B169" s="1051"/>
      <c r="C169" s="1051"/>
      <c r="D169" s="1051"/>
      <c r="E169" s="1051"/>
      <c r="F169" s="1052"/>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0"/>
      <c r="B170" s="1051"/>
      <c r="C170" s="1051"/>
      <c r="D170" s="1051"/>
      <c r="E170" s="1051"/>
      <c r="F170" s="1052"/>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0"/>
      <c r="B171" s="1051"/>
      <c r="C171" s="1051"/>
      <c r="D171" s="1051"/>
      <c r="E171" s="1051"/>
      <c r="F171" s="1052"/>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0"/>
      <c r="B172" s="1051"/>
      <c r="C172" s="1051"/>
      <c r="D172" s="1051"/>
      <c r="E172" s="1051"/>
      <c r="F172" s="1052"/>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0"/>
      <c r="B173" s="1051"/>
      <c r="C173" s="1051"/>
      <c r="D173" s="1051"/>
      <c r="E173" s="1051"/>
      <c r="F173" s="1052"/>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0"/>
      <c r="B174" s="1051"/>
      <c r="C174" s="1051"/>
      <c r="D174" s="1051"/>
      <c r="E174" s="1051"/>
      <c r="F174" s="1052"/>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0"/>
      <c r="B175" s="1051"/>
      <c r="C175" s="1051"/>
      <c r="D175" s="1051"/>
      <c r="E175" s="1051"/>
      <c r="F175" s="1052"/>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0"/>
      <c r="B176" s="1051"/>
      <c r="C176" s="1051"/>
      <c r="D176" s="1051"/>
      <c r="E176" s="1051"/>
      <c r="F176" s="1052"/>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0"/>
      <c r="B177" s="1051"/>
      <c r="C177" s="1051"/>
      <c r="D177" s="1051"/>
      <c r="E177" s="1051"/>
      <c r="F177" s="1052"/>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0"/>
      <c r="B178" s="1051"/>
      <c r="C178" s="1051"/>
      <c r="D178" s="1051"/>
      <c r="E178" s="1051"/>
      <c r="F178" s="1052"/>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0"/>
      <c r="B179" s="1051"/>
      <c r="C179" s="1051"/>
      <c r="D179" s="1051"/>
      <c r="E179" s="1051"/>
      <c r="F179" s="1052"/>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0"/>
      <c r="B180" s="1051"/>
      <c r="C180" s="1051"/>
      <c r="D180" s="1051"/>
      <c r="E180" s="1051"/>
      <c r="F180" s="1052"/>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0"/>
      <c r="B181" s="1051"/>
      <c r="C181" s="1051"/>
      <c r="D181" s="1051"/>
      <c r="E181" s="1051"/>
      <c r="F181" s="1052"/>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0"/>
      <c r="B182" s="1051"/>
      <c r="C182" s="1051"/>
      <c r="D182" s="1051"/>
      <c r="E182" s="1051"/>
      <c r="F182" s="1052"/>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0"/>
      <c r="B183" s="1051"/>
      <c r="C183" s="1051"/>
      <c r="D183" s="1051"/>
      <c r="E183" s="1051"/>
      <c r="F183" s="1052"/>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0"/>
      <c r="B184" s="1051"/>
      <c r="C184" s="1051"/>
      <c r="D184" s="1051"/>
      <c r="E184" s="1051"/>
      <c r="F184" s="1052"/>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0"/>
      <c r="B185" s="1051"/>
      <c r="C185" s="1051"/>
      <c r="D185" s="1051"/>
      <c r="E185" s="1051"/>
      <c r="F185" s="1052"/>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0"/>
      <c r="B186" s="1051"/>
      <c r="C186" s="1051"/>
      <c r="D186" s="1051"/>
      <c r="E186" s="1051"/>
      <c r="F186" s="1052"/>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0"/>
      <c r="B187" s="1051"/>
      <c r="C187" s="1051"/>
      <c r="D187" s="1051"/>
      <c r="E187" s="1051"/>
      <c r="F187" s="1052"/>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0"/>
      <c r="B188" s="1051"/>
      <c r="C188" s="1051"/>
      <c r="D188" s="1051"/>
      <c r="E188" s="1051"/>
      <c r="F188" s="1052"/>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0"/>
      <c r="B189" s="1051"/>
      <c r="C189" s="1051"/>
      <c r="D189" s="1051"/>
      <c r="E189" s="1051"/>
      <c r="F189" s="1052"/>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0"/>
      <c r="B190" s="1051"/>
      <c r="C190" s="1051"/>
      <c r="D190" s="1051"/>
      <c r="E190" s="1051"/>
      <c r="F190" s="1052"/>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0"/>
      <c r="B191" s="1051"/>
      <c r="C191" s="1051"/>
      <c r="D191" s="1051"/>
      <c r="E191" s="1051"/>
      <c r="F191" s="1052"/>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0"/>
      <c r="B192" s="1051"/>
      <c r="C192" s="1051"/>
      <c r="D192" s="1051"/>
      <c r="E192" s="1051"/>
      <c r="F192" s="1052"/>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0"/>
      <c r="B193" s="1051"/>
      <c r="C193" s="1051"/>
      <c r="D193" s="1051"/>
      <c r="E193" s="1051"/>
      <c r="F193" s="1052"/>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0"/>
      <c r="B194" s="1051"/>
      <c r="C194" s="1051"/>
      <c r="D194" s="1051"/>
      <c r="E194" s="1051"/>
      <c r="F194" s="1052"/>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0"/>
      <c r="B195" s="1051"/>
      <c r="C195" s="1051"/>
      <c r="D195" s="1051"/>
      <c r="E195" s="1051"/>
      <c r="F195" s="1052"/>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0"/>
      <c r="B196" s="1051"/>
      <c r="C196" s="1051"/>
      <c r="D196" s="1051"/>
      <c r="E196" s="1051"/>
      <c r="F196" s="1052"/>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0"/>
      <c r="B197" s="1051"/>
      <c r="C197" s="1051"/>
      <c r="D197" s="1051"/>
      <c r="E197" s="1051"/>
      <c r="F197" s="1052"/>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0"/>
      <c r="B198" s="1051"/>
      <c r="C198" s="1051"/>
      <c r="D198" s="1051"/>
      <c r="E198" s="1051"/>
      <c r="F198" s="1052"/>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0"/>
      <c r="B199" s="1051"/>
      <c r="C199" s="1051"/>
      <c r="D199" s="1051"/>
      <c r="E199" s="1051"/>
      <c r="F199" s="1052"/>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0"/>
      <c r="B200" s="1051"/>
      <c r="C200" s="1051"/>
      <c r="D200" s="1051"/>
      <c r="E200" s="1051"/>
      <c r="F200" s="1052"/>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0"/>
      <c r="B201" s="1051"/>
      <c r="C201" s="1051"/>
      <c r="D201" s="1051"/>
      <c r="E201" s="1051"/>
      <c r="F201" s="1052"/>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0"/>
      <c r="B202" s="1051"/>
      <c r="C202" s="1051"/>
      <c r="D202" s="1051"/>
      <c r="E202" s="1051"/>
      <c r="F202" s="1052"/>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0"/>
      <c r="B203" s="1051"/>
      <c r="C203" s="1051"/>
      <c r="D203" s="1051"/>
      <c r="E203" s="1051"/>
      <c r="F203" s="1052"/>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0"/>
      <c r="B204" s="1051"/>
      <c r="C204" s="1051"/>
      <c r="D204" s="1051"/>
      <c r="E204" s="1051"/>
      <c r="F204" s="1052"/>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0"/>
      <c r="B205" s="1051"/>
      <c r="C205" s="1051"/>
      <c r="D205" s="1051"/>
      <c r="E205" s="1051"/>
      <c r="F205" s="1052"/>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0"/>
      <c r="B206" s="1051"/>
      <c r="C206" s="1051"/>
      <c r="D206" s="1051"/>
      <c r="E206" s="1051"/>
      <c r="F206" s="1052"/>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0"/>
      <c r="B207" s="1051"/>
      <c r="C207" s="1051"/>
      <c r="D207" s="1051"/>
      <c r="E207" s="1051"/>
      <c r="F207" s="1052"/>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0"/>
      <c r="B208" s="1051"/>
      <c r="C208" s="1051"/>
      <c r="D208" s="1051"/>
      <c r="E208" s="1051"/>
      <c r="F208" s="1052"/>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0"/>
      <c r="B209" s="1051"/>
      <c r="C209" s="1051"/>
      <c r="D209" s="1051"/>
      <c r="E209" s="1051"/>
      <c r="F209" s="1052"/>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0"/>
      <c r="B210" s="1051"/>
      <c r="C210" s="1051"/>
      <c r="D210" s="1051"/>
      <c r="E210" s="1051"/>
      <c r="F210" s="1052"/>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0"/>
      <c r="B211" s="1051"/>
      <c r="C211" s="1051"/>
      <c r="D211" s="1051"/>
      <c r="E211" s="1051"/>
      <c r="F211" s="1052"/>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0"/>
      <c r="B215" s="1051"/>
      <c r="C215" s="1051"/>
      <c r="D215" s="1051"/>
      <c r="E215" s="1051"/>
      <c r="F215" s="1052"/>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0"/>
      <c r="B216" s="1051"/>
      <c r="C216" s="1051"/>
      <c r="D216" s="1051"/>
      <c r="E216" s="1051"/>
      <c r="F216" s="1052"/>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0"/>
      <c r="B217" s="1051"/>
      <c r="C217" s="1051"/>
      <c r="D217" s="1051"/>
      <c r="E217" s="1051"/>
      <c r="F217" s="1052"/>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0"/>
      <c r="B218" s="1051"/>
      <c r="C218" s="1051"/>
      <c r="D218" s="1051"/>
      <c r="E218" s="1051"/>
      <c r="F218" s="1052"/>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0"/>
      <c r="B219" s="1051"/>
      <c r="C219" s="1051"/>
      <c r="D219" s="1051"/>
      <c r="E219" s="1051"/>
      <c r="F219" s="1052"/>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0"/>
      <c r="B220" s="1051"/>
      <c r="C220" s="1051"/>
      <c r="D220" s="1051"/>
      <c r="E220" s="1051"/>
      <c r="F220" s="1052"/>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0"/>
      <c r="B221" s="1051"/>
      <c r="C221" s="1051"/>
      <c r="D221" s="1051"/>
      <c r="E221" s="1051"/>
      <c r="F221" s="1052"/>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0"/>
      <c r="B222" s="1051"/>
      <c r="C222" s="1051"/>
      <c r="D222" s="1051"/>
      <c r="E222" s="1051"/>
      <c r="F222" s="1052"/>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0"/>
      <c r="B223" s="1051"/>
      <c r="C223" s="1051"/>
      <c r="D223" s="1051"/>
      <c r="E223" s="1051"/>
      <c r="F223" s="1052"/>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0"/>
      <c r="B224" s="1051"/>
      <c r="C224" s="1051"/>
      <c r="D224" s="1051"/>
      <c r="E224" s="1051"/>
      <c r="F224" s="1052"/>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0"/>
      <c r="B225" s="1051"/>
      <c r="C225" s="1051"/>
      <c r="D225" s="1051"/>
      <c r="E225" s="1051"/>
      <c r="F225" s="1052"/>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0"/>
      <c r="B226" s="1051"/>
      <c r="C226" s="1051"/>
      <c r="D226" s="1051"/>
      <c r="E226" s="1051"/>
      <c r="F226" s="1052"/>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0"/>
      <c r="B227" s="1051"/>
      <c r="C227" s="1051"/>
      <c r="D227" s="1051"/>
      <c r="E227" s="1051"/>
      <c r="F227" s="1052"/>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0"/>
      <c r="B228" s="1051"/>
      <c r="C228" s="1051"/>
      <c r="D228" s="1051"/>
      <c r="E228" s="1051"/>
      <c r="F228" s="1052"/>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0"/>
      <c r="B229" s="1051"/>
      <c r="C229" s="1051"/>
      <c r="D229" s="1051"/>
      <c r="E229" s="1051"/>
      <c r="F229" s="1052"/>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0"/>
      <c r="B230" s="1051"/>
      <c r="C230" s="1051"/>
      <c r="D230" s="1051"/>
      <c r="E230" s="1051"/>
      <c r="F230" s="1052"/>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0"/>
      <c r="B231" s="1051"/>
      <c r="C231" s="1051"/>
      <c r="D231" s="1051"/>
      <c r="E231" s="1051"/>
      <c r="F231" s="1052"/>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0"/>
      <c r="B232" s="1051"/>
      <c r="C232" s="1051"/>
      <c r="D232" s="1051"/>
      <c r="E232" s="1051"/>
      <c r="F232" s="1052"/>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0"/>
      <c r="B233" s="1051"/>
      <c r="C233" s="1051"/>
      <c r="D233" s="1051"/>
      <c r="E233" s="1051"/>
      <c r="F233" s="1052"/>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0"/>
      <c r="B234" s="1051"/>
      <c r="C234" s="1051"/>
      <c r="D234" s="1051"/>
      <c r="E234" s="1051"/>
      <c r="F234" s="1052"/>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0"/>
      <c r="B235" s="1051"/>
      <c r="C235" s="1051"/>
      <c r="D235" s="1051"/>
      <c r="E235" s="1051"/>
      <c r="F235" s="1052"/>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0"/>
      <c r="B236" s="1051"/>
      <c r="C236" s="1051"/>
      <c r="D236" s="1051"/>
      <c r="E236" s="1051"/>
      <c r="F236" s="1052"/>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0"/>
      <c r="B237" s="1051"/>
      <c r="C237" s="1051"/>
      <c r="D237" s="1051"/>
      <c r="E237" s="1051"/>
      <c r="F237" s="1052"/>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0"/>
      <c r="B238" s="1051"/>
      <c r="C238" s="1051"/>
      <c r="D238" s="1051"/>
      <c r="E238" s="1051"/>
      <c r="F238" s="1052"/>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0"/>
      <c r="B239" s="1051"/>
      <c r="C239" s="1051"/>
      <c r="D239" s="1051"/>
      <c r="E239" s="1051"/>
      <c r="F239" s="1052"/>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0"/>
      <c r="B240" s="1051"/>
      <c r="C240" s="1051"/>
      <c r="D240" s="1051"/>
      <c r="E240" s="1051"/>
      <c r="F240" s="1052"/>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0"/>
      <c r="B241" s="1051"/>
      <c r="C241" s="1051"/>
      <c r="D241" s="1051"/>
      <c r="E241" s="1051"/>
      <c r="F241" s="1052"/>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0"/>
      <c r="B242" s="1051"/>
      <c r="C242" s="1051"/>
      <c r="D242" s="1051"/>
      <c r="E242" s="1051"/>
      <c r="F242" s="1052"/>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0"/>
      <c r="B243" s="1051"/>
      <c r="C243" s="1051"/>
      <c r="D243" s="1051"/>
      <c r="E243" s="1051"/>
      <c r="F243" s="1052"/>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0"/>
      <c r="B244" s="1051"/>
      <c r="C244" s="1051"/>
      <c r="D244" s="1051"/>
      <c r="E244" s="1051"/>
      <c r="F244" s="1052"/>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0"/>
      <c r="B245" s="1051"/>
      <c r="C245" s="1051"/>
      <c r="D245" s="1051"/>
      <c r="E245" s="1051"/>
      <c r="F245" s="1052"/>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0"/>
      <c r="B246" s="1051"/>
      <c r="C246" s="1051"/>
      <c r="D246" s="1051"/>
      <c r="E246" s="1051"/>
      <c r="F246" s="1052"/>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0"/>
      <c r="B247" s="1051"/>
      <c r="C247" s="1051"/>
      <c r="D247" s="1051"/>
      <c r="E247" s="1051"/>
      <c r="F247" s="1052"/>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0"/>
      <c r="B248" s="1051"/>
      <c r="C248" s="1051"/>
      <c r="D248" s="1051"/>
      <c r="E248" s="1051"/>
      <c r="F248" s="1052"/>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0"/>
      <c r="B249" s="1051"/>
      <c r="C249" s="1051"/>
      <c r="D249" s="1051"/>
      <c r="E249" s="1051"/>
      <c r="F249" s="1052"/>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0"/>
      <c r="B250" s="1051"/>
      <c r="C250" s="1051"/>
      <c r="D250" s="1051"/>
      <c r="E250" s="1051"/>
      <c r="F250" s="1052"/>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0"/>
      <c r="B251" s="1051"/>
      <c r="C251" s="1051"/>
      <c r="D251" s="1051"/>
      <c r="E251" s="1051"/>
      <c r="F251" s="1052"/>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0"/>
      <c r="B252" s="1051"/>
      <c r="C252" s="1051"/>
      <c r="D252" s="1051"/>
      <c r="E252" s="1051"/>
      <c r="F252" s="1052"/>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0"/>
      <c r="B253" s="1051"/>
      <c r="C253" s="1051"/>
      <c r="D253" s="1051"/>
      <c r="E253" s="1051"/>
      <c r="F253" s="1052"/>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0"/>
      <c r="B254" s="1051"/>
      <c r="C254" s="1051"/>
      <c r="D254" s="1051"/>
      <c r="E254" s="1051"/>
      <c r="F254" s="1052"/>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0"/>
      <c r="B255" s="1051"/>
      <c r="C255" s="1051"/>
      <c r="D255" s="1051"/>
      <c r="E255" s="1051"/>
      <c r="F255" s="1052"/>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0"/>
      <c r="B256" s="1051"/>
      <c r="C256" s="1051"/>
      <c r="D256" s="1051"/>
      <c r="E256" s="1051"/>
      <c r="F256" s="1052"/>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0"/>
      <c r="B257" s="1051"/>
      <c r="C257" s="1051"/>
      <c r="D257" s="1051"/>
      <c r="E257" s="1051"/>
      <c r="F257" s="1052"/>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0"/>
      <c r="B258" s="1051"/>
      <c r="C258" s="1051"/>
      <c r="D258" s="1051"/>
      <c r="E258" s="1051"/>
      <c r="F258" s="1052"/>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0"/>
      <c r="B259" s="1051"/>
      <c r="C259" s="1051"/>
      <c r="D259" s="1051"/>
      <c r="E259" s="1051"/>
      <c r="F259" s="1052"/>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0"/>
      <c r="B260" s="1051"/>
      <c r="C260" s="1051"/>
      <c r="D260" s="1051"/>
      <c r="E260" s="1051"/>
      <c r="F260" s="1052"/>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0"/>
      <c r="B261" s="1051"/>
      <c r="C261" s="1051"/>
      <c r="D261" s="1051"/>
      <c r="E261" s="1051"/>
      <c r="F261" s="1052"/>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0"/>
      <c r="B262" s="1051"/>
      <c r="C262" s="1051"/>
      <c r="D262" s="1051"/>
      <c r="E262" s="1051"/>
      <c r="F262" s="1052"/>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0"/>
      <c r="B263" s="1051"/>
      <c r="C263" s="1051"/>
      <c r="D263" s="1051"/>
      <c r="E263" s="1051"/>
      <c r="F263" s="1052"/>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0"/>
      <c r="B264" s="1051"/>
      <c r="C264" s="1051"/>
      <c r="D264" s="1051"/>
      <c r="E264" s="1051"/>
      <c r="F264" s="1052"/>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12" zoomScaleNormal="75" zoomScaleSheetLayoutView="100" zoomScalePageLayoutView="70" workbookViewId="0">
      <selection activeCell="AP1113" sqref="AP1113:AX111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504</v>
      </c>
      <c r="Z3" s="343"/>
      <c r="AA3" s="343"/>
      <c r="AB3" s="343"/>
      <c r="AC3" s="252" t="s">
        <v>486</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70">
        <v>1</v>
      </c>
      <c r="B4" s="1070">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0">
        <v>2</v>
      </c>
      <c r="B5" s="1070">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0">
        <v>3</v>
      </c>
      <c r="B6" s="1070">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0">
        <v>4</v>
      </c>
      <c r="B7" s="1070">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0">
        <v>5</v>
      </c>
      <c r="B8" s="1070">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0">
        <v>6</v>
      </c>
      <c r="B9" s="1070">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0">
        <v>7</v>
      </c>
      <c r="B10" s="1070">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0">
        <v>8</v>
      </c>
      <c r="B11" s="1070">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0">
        <v>9</v>
      </c>
      <c r="B12" s="1070">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0">
        <v>10</v>
      </c>
      <c r="B13" s="1070">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0">
        <v>11</v>
      </c>
      <c r="B14" s="1070">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0">
        <v>12</v>
      </c>
      <c r="B15" s="1070">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0">
        <v>13</v>
      </c>
      <c r="B16" s="1070">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0">
        <v>14</v>
      </c>
      <c r="B17" s="1070">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0">
        <v>15</v>
      </c>
      <c r="B18" s="1070">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0">
        <v>16</v>
      </c>
      <c r="B19" s="1070">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0">
        <v>17</v>
      </c>
      <c r="B20" s="1070">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0">
        <v>18</v>
      </c>
      <c r="B21" s="1070">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0">
        <v>19</v>
      </c>
      <c r="B22" s="1070">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0">
        <v>20</v>
      </c>
      <c r="B23" s="1070">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0">
        <v>21</v>
      </c>
      <c r="B24" s="1070">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0">
        <v>22</v>
      </c>
      <c r="B25" s="1070">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0">
        <v>23</v>
      </c>
      <c r="B26" s="1070">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0">
        <v>24</v>
      </c>
      <c r="B27" s="1070">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0">
        <v>25</v>
      </c>
      <c r="B28" s="1070">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0">
        <v>26</v>
      </c>
      <c r="B29" s="1070">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0">
        <v>27</v>
      </c>
      <c r="B30" s="1070">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0">
        <v>28</v>
      </c>
      <c r="B31" s="1070">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0">
        <v>29</v>
      </c>
      <c r="B32" s="1070">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0">
        <v>30</v>
      </c>
      <c r="B33" s="1070">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504</v>
      </c>
      <c r="Z36" s="343"/>
      <c r="AA36" s="343"/>
      <c r="AB36" s="343"/>
      <c r="AC36" s="252" t="s">
        <v>486</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70">
        <v>1</v>
      </c>
      <c r="B37" s="1070">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0">
        <v>2</v>
      </c>
      <c r="B38" s="1070">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0">
        <v>3</v>
      </c>
      <c r="B39" s="1070">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0">
        <v>4</v>
      </c>
      <c r="B40" s="1070">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0">
        <v>5</v>
      </c>
      <c r="B41" s="1070">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0">
        <v>6</v>
      </c>
      <c r="B42" s="1070">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0">
        <v>7</v>
      </c>
      <c r="B43" s="1070">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0">
        <v>8</v>
      </c>
      <c r="B44" s="1070">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0">
        <v>9</v>
      </c>
      <c r="B45" s="1070">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0">
        <v>10</v>
      </c>
      <c r="B46" s="1070">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0">
        <v>11</v>
      </c>
      <c r="B47" s="1070">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0">
        <v>12</v>
      </c>
      <c r="B48" s="1070">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0">
        <v>13</v>
      </c>
      <c r="B49" s="1070">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0">
        <v>14</v>
      </c>
      <c r="B50" s="1070">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0">
        <v>15</v>
      </c>
      <c r="B51" s="1070">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0">
        <v>16</v>
      </c>
      <c r="B52" s="1070">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0">
        <v>17</v>
      </c>
      <c r="B53" s="1070">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0">
        <v>18</v>
      </c>
      <c r="B54" s="1070">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0">
        <v>19</v>
      </c>
      <c r="B55" s="1070">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0">
        <v>20</v>
      </c>
      <c r="B56" s="1070">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0">
        <v>21</v>
      </c>
      <c r="B57" s="1070">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0">
        <v>22</v>
      </c>
      <c r="B58" s="1070">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0">
        <v>23</v>
      </c>
      <c r="B59" s="1070">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0">
        <v>24</v>
      </c>
      <c r="B60" s="1070">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0">
        <v>25</v>
      </c>
      <c r="B61" s="1070">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0">
        <v>26</v>
      </c>
      <c r="B62" s="1070">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0">
        <v>27</v>
      </c>
      <c r="B63" s="1070">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0">
        <v>28</v>
      </c>
      <c r="B64" s="1070">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0">
        <v>29</v>
      </c>
      <c r="B65" s="1070">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0">
        <v>30</v>
      </c>
      <c r="B66" s="1070">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504</v>
      </c>
      <c r="Z69" s="343"/>
      <c r="AA69" s="343"/>
      <c r="AB69" s="343"/>
      <c r="AC69" s="252" t="s">
        <v>486</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70">
        <v>1</v>
      </c>
      <c r="B70" s="1070">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0">
        <v>2</v>
      </c>
      <c r="B71" s="1070">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0">
        <v>3</v>
      </c>
      <c r="B72" s="1070">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0">
        <v>4</v>
      </c>
      <c r="B73" s="1070">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0">
        <v>5</v>
      </c>
      <c r="B74" s="1070">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0">
        <v>6</v>
      </c>
      <c r="B75" s="1070">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0">
        <v>7</v>
      </c>
      <c r="B76" s="1070">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0">
        <v>8</v>
      </c>
      <c r="B77" s="1070">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0">
        <v>9</v>
      </c>
      <c r="B78" s="1070">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0">
        <v>10</v>
      </c>
      <c r="B79" s="1070">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0">
        <v>11</v>
      </c>
      <c r="B80" s="1070">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0">
        <v>12</v>
      </c>
      <c r="B81" s="1070">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0">
        <v>13</v>
      </c>
      <c r="B82" s="1070">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0">
        <v>14</v>
      </c>
      <c r="B83" s="1070">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0">
        <v>15</v>
      </c>
      <c r="B84" s="1070">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0">
        <v>16</v>
      </c>
      <c r="B85" s="1070">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0">
        <v>17</v>
      </c>
      <c r="B86" s="1070">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0">
        <v>18</v>
      </c>
      <c r="B87" s="1070">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0">
        <v>19</v>
      </c>
      <c r="B88" s="1070">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0">
        <v>20</v>
      </c>
      <c r="B89" s="1070">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0">
        <v>21</v>
      </c>
      <c r="B90" s="1070">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0">
        <v>22</v>
      </c>
      <c r="B91" s="1070">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0">
        <v>23</v>
      </c>
      <c r="B92" s="1070">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0">
        <v>24</v>
      </c>
      <c r="B93" s="1070">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0">
        <v>25</v>
      </c>
      <c r="B94" s="1070">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0">
        <v>26</v>
      </c>
      <c r="B95" s="1070">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0">
        <v>27</v>
      </c>
      <c r="B96" s="1070">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0">
        <v>28</v>
      </c>
      <c r="B97" s="1070">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0">
        <v>29</v>
      </c>
      <c r="B98" s="1070">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0">
        <v>30</v>
      </c>
      <c r="B99" s="1070">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504</v>
      </c>
      <c r="Z102" s="343"/>
      <c r="AA102" s="343"/>
      <c r="AB102" s="343"/>
      <c r="AC102" s="252" t="s">
        <v>486</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70">
        <v>1</v>
      </c>
      <c r="B103" s="1070">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0">
        <v>2</v>
      </c>
      <c r="B104" s="1070">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0">
        <v>3</v>
      </c>
      <c r="B105" s="1070">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0">
        <v>4</v>
      </c>
      <c r="B106" s="1070">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0">
        <v>5</v>
      </c>
      <c r="B107" s="1070">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0">
        <v>6</v>
      </c>
      <c r="B108" s="1070">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0">
        <v>7</v>
      </c>
      <c r="B109" s="1070">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0">
        <v>8</v>
      </c>
      <c r="B110" s="1070">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0">
        <v>9</v>
      </c>
      <c r="B111" s="1070">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0">
        <v>10</v>
      </c>
      <c r="B112" s="1070">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0">
        <v>11</v>
      </c>
      <c r="B113" s="1070">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0">
        <v>12</v>
      </c>
      <c r="B114" s="1070">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0">
        <v>13</v>
      </c>
      <c r="B115" s="1070">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0">
        <v>14</v>
      </c>
      <c r="B116" s="1070">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0">
        <v>15</v>
      </c>
      <c r="B117" s="1070">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0">
        <v>16</v>
      </c>
      <c r="B118" s="1070">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0">
        <v>17</v>
      </c>
      <c r="B119" s="1070">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0">
        <v>18</v>
      </c>
      <c r="B120" s="1070">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0">
        <v>19</v>
      </c>
      <c r="B121" s="1070">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0">
        <v>20</v>
      </c>
      <c r="B122" s="1070">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0">
        <v>21</v>
      </c>
      <c r="B123" s="1070">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0">
        <v>22</v>
      </c>
      <c r="B124" s="1070">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0">
        <v>23</v>
      </c>
      <c r="B125" s="1070">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0">
        <v>24</v>
      </c>
      <c r="B126" s="1070">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0">
        <v>25</v>
      </c>
      <c r="B127" s="1070">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0">
        <v>26</v>
      </c>
      <c r="B128" s="1070">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0">
        <v>27</v>
      </c>
      <c r="B129" s="1070">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0">
        <v>28</v>
      </c>
      <c r="B130" s="1070">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0">
        <v>29</v>
      </c>
      <c r="B131" s="1070">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0">
        <v>30</v>
      </c>
      <c r="B132" s="1070">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504</v>
      </c>
      <c r="Z135" s="343"/>
      <c r="AA135" s="343"/>
      <c r="AB135" s="343"/>
      <c r="AC135" s="252" t="s">
        <v>486</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70">
        <v>1</v>
      </c>
      <c r="B136" s="1070">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0">
        <v>2</v>
      </c>
      <c r="B137" s="1070">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0">
        <v>3</v>
      </c>
      <c r="B138" s="1070">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0">
        <v>4</v>
      </c>
      <c r="B139" s="1070">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0">
        <v>5</v>
      </c>
      <c r="B140" s="1070">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0">
        <v>6</v>
      </c>
      <c r="B141" s="1070">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0">
        <v>7</v>
      </c>
      <c r="B142" s="1070">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0">
        <v>8</v>
      </c>
      <c r="B143" s="1070">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0">
        <v>9</v>
      </c>
      <c r="B144" s="1070">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0">
        <v>10</v>
      </c>
      <c r="B145" s="1070">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0">
        <v>11</v>
      </c>
      <c r="B146" s="1070">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0">
        <v>12</v>
      </c>
      <c r="B147" s="1070">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0">
        <v>13</v>
      </c>
      <c r="B148" s="1070">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0">
        <v>14</v>
      </c>
      <c r="B149" s="1070">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0">
        <v>15</v>
      </c>
      <c r="B150" s="1070">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0">
        <v>16</v>
      </c>
      <c r="B151" s="1070">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0">
        <v>17</v>
      </c>
      <c r="B152" s="1070">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0">
        <v>18</v>
      </c>
      <c r="B153" s="1070">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0">
        <v>19</v>
      </c>
      <c r="B154" s="1070">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0">
        <v>20</v>
      </c>
      <c r="B155" s="1070">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0">
        <v>21</v>
      </c>
      <c r="B156" s="1070">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0">
        <v>22</v>
      </c>
      <c r="B157" s="1070">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0">
        <v>23</v>
      </c>
      <c r="B158" s="1070">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0">
        <v>24</v>
      </c>
      <c r="B159" s="1070">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0">
        <v>25</v>
      </c>
      <c r="B160" s="1070">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0">
        <v>26</v>
      </c>
      <c r="B161" s="1070">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0">
        <v>27</v>
      </c>
      <c r="B162" s="1070">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0">
        <v>28</v>
      </c>
      <c r="B163" s="1070">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0">
        <v>29</v>
      </c>
      <c r="B164" s="1070">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0">
        <v>30</v>
      </c>
      <c r="B165" s="1070">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504</v>
      </c>
      <c r="Z168" s="343"/>
      <c r="AA168" s="343"/>
      <c r="AB168" s="343"/>
      <c r="AC168" s="252" t="s">
        <v>486</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70">
        <v>1</v>
      </c>
      <c r="B169" s="1070">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0">
        <v>2</v>
      </c>
      <c r="B170" s="1070">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0">
        <v>3</v>
      </c>
      <c r="B171" s="1070">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0">
        <v>4</v>
      </c>
      <c r="B172" s="1070">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0">
        <v>5</v>
      </c>
      <c r="B173" s="1070">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0">
        <v>6</v>
      </c>
      <c r="B174" s="1070">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0">
        <v>7</v>
      </c>
      <c r="B175" s="1070">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0">
        <v>8</v>
      </c>
      <c r="B176" s="1070">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0">
        <v>9</v>
      </c>
      <c r="B177" s="1070">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0">
        <v>10</v>
      </c>
      <c r="B178" s="1070">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0">
        <v>11</v>
      </c>
      <c r="B179" s="1070">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0">
        <v>12</v>
      </c>
      <c r="B180" s="1070">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0">
        <v>13</v>
      </c>
      <c r="B181" s="1070">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0">
        <v>14</v>
      </c>
      <c r="B182" s="1070">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0">
        <v>15</v>
      </c>
      <c r="B183" s="1070">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0">
        <v>16</v>
      </c>
      <c r="B184" s="1070">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0">
        <v>17</v>
      </c>
      <c r="B185" s="1070">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0">
        <v>18</v>
      </c>
      <c r="B186" s="1070">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0">
        <v>19</v>
      </c>
      <c r="B187" s="1070">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0">
        <v>20</v>
      </c>
      <c r="B188" s="1070">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0">
        <v>21</v>
      </c>
      <c r="B189" s="1070">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0">
        <v>22</v>
      </c>
      <c r="B190" s="1070">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0">
        <v>23</v>
      </c>
      <c r="B191" s="1070">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0">
        <v>24</v>
      </c>
      <c r="B192" s="1070">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0">
        <v>25</v>
      </c>
      <c r="B193" s="1070">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0">
        <v>26</v>
      </c>
      <c r="B194" s="1070">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0">
        <v>27</v>
      </c>
      <c r="B195" s="1070">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0">
        <v>28</v>
      </c>
      <c r="B196" s="1070">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0">
        <v>29</v>
      </c>
      <c r="B197" s="1070">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0">
        <v>30</v>
      </c>
      <c r="B198" s="1070">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504</v>
      </c>
      <c r="Z201" s="343"/>
      <c r="AA201" s="343"/>
      <c r="AB201" s="343"/>
      <c r="AC201" s="252" t="s">
        <v>486</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70">
        <v>1</v>
      </c>
      <c r="B202" s="1070">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0">
        <v>2</v>
      </c>
      <c r="B203" s="1070">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0">
        <v>3</v>
      </c>
      <c r="B204" s="1070">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0">
        <v>4</v>
      </c>
      <c r="B205" s="1070">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0">
        <v>5</v>
      </c>
      <c r="B206" s="1070">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0">
        <v>6</v>
      </c>
      <c r="B207" s="1070">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0">
        <v>7</v>
      </c>
      <c r="B208" s="1070">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0">
        <v>8</v>
      </c>
      <c r="B209" s="1070">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0">
        <v>9</v>
      </c>
      <c r="B210" s="1070">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0">
        <v>10</v>
      </c>
      <c r="B211" s="1070">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0">
        <v>11</v>
      </c>
      <c r="B212" s="1070">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0">
        <v>12</v>
      </c>
      <c r="B213" s="1070">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0">
        <v>13</v>
      </c>
      <c r="B214" s="1070">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0">
        <v>14</v>
      </c>
      <c r="B215" s="1070">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0">
        <v>15</v>
      </c>
      <c r="B216" s="1070">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0">
        <v>16</v>
      </c>
      <c r="B217" s="1070">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0">
        <v>17</v>
      </c>
      <c r="B218" s="1070">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0">
        <v>18</v>
      </c>
      <c r="B219" s="1070">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0">
        <v>19</v>
      </c>
      <c r="B220" s="1070">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0">
        <v>20</v>
      </c>
      <c r="B221" s="1070">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0">
        <v>21</v>
      </c>
      <c r="B222" s="1070">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0">
        <v>22</v>
      </c>
      <c r="B223" s="1070">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0">
        <v>23</v>
      </c>
      <c r="B224" s="1070">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0">
        <v>24</v>
      </c>
      <c r="B225" s="1070">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0">
        <v>25</v>
      </c>
      <c r="B226" s="1070">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0">
        <v>26</v>
      </c>
      <c r="B227" s="1070">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0">
        <v>27</v>
      </c>
      <c r="B228" s="1070">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0">
        <v>28</v>
      </c>
      <c r="B229" s="1070">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0">
        <v>29</v>
      </c>
      <c r="B230" s="1070">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0">
        <v>30</v>
      </c>
      <c r="B231" s="1070">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504</v>
      </c>
      <c r="Z234" s="343"/>
      <c r="AA234" s="343"/>
      <c r="AB234" s="343"/>
      <c r="AC234" s="252" t="s">
        <v>486</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70">
        <v>1</v>
      </c>
      <c r="B235" s="1070">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0">
        <v>2</v>
      </c>
      <c r="B236" s="1070">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0">
        <v>3</v>
      </c>
      <c r="B237" s="1070">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0">
        <v>4</v>
      </c>
      <c r="B238" s="1070">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0">
        <v>5</v>
      </c>
      <c r="B239" s="1070">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0">
        <v>6</v>
      </c>
      <c r="B240" s="1070">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0">
        <v>7</v>
      </c>
      <c r="B241" s="1070">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0">
        <v>8</v>
      </c>
      <c r="B242" s="1070">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0">
        <v>9</v>
      </c>
      <c r="B243" s="1070">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0">
        <v>10</v>
      </c>
      <c r="B244" s="1070">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0">
        <v>11</v>
      </c>
      <c r="B245" s="1070">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0">
        <v>12</v>
      </c>
      <c r="B246" s="1070">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0">
        <v>13</v>
      </c>
      <c r="B247" s="1070">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0">
        <v>14</v>
      </c>
      <c r="B248" s="1070">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0">
        <v>15</v>
      </c>
      <c r="B249" s="1070">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0">
        <v>16</v>
      </c>
      <c r="B250" s="1070">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0">
        <v>17</v>
      </c>
      <c r="B251" s="1070">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0">
        <v>18</v>
      </c>
      <c r="B252" s="1070">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0">
        <v>19</v>
      </c>
      <c r="B253" s="1070">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0">
        <v>20</v>
      </c>
      <c r="B254" s="1070">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0">
        <v>21</v>
      </c>
      <c r="B255" s="1070">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0">
        <v>22</v>
      </c>
      <c r="B256" s="1070">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0">
        <v>23</v>
      </c>
      <c r="B257" s="1070">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0">
        <v>24</v>
      </c>
      <c r="B258" s="1070">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0">
        <v>25</v>
      </c>
      <c r="B259" s="1070">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0">
        <v>26</v>
      </c>
      <c r="B260" s="1070">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0">
        <v>27</v>
      </c>
      <c r="B261" s="1070">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0">
        <v>28</v>
      </c>
      <c r="B262" s="1070">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0">
        <v>29</v>
      </c>
      <c r="B263" s="1070">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0">
        <v>30</v>
      </c>
      <c r="B264" s="1070">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504</v>
      </c>
      <c r="Z267" s="343"/>
      <c r="AA267" s="343"/>
      <c r="AB267" s="343"/>
      <c r="AC267" s="252" t="s">
        <v>486</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70">
        <v>1</v>
      </c>
      <c r="B268" s="1070">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0">
        <v>2</v>
      </c>
      <c r="B269" s="1070">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0">
        <v>3</v>
      </c>
      <c r="B270" s="1070">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0">
        <v>4</v>
      </c>
      <c r="B271" s="1070">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0">
        <v>5</v>
      </c>
      <c r="B272" s="1070">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0">
        <v>6</v>
      </c>
      <c r="B273" s="1070">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0">
        <v>7</v>
      </c>
      <c r="B274" s="1070">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0">
        <v>8</v>
      </c>
      <c r="B275" s="1070">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0">
        <v>9</v>
      </c>
      <c r="B276" s="1070">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0">
        <v>10</v>
      </c>
      <c r="B277" s="1070">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0">
        <v>11</v>
      </c>
      <c r="B278" s="1070">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0">
        <v>12</v>
      </c>
      <c r="B279" s="1070">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0">
        <v>13</v>
      </c>
      <c r="B280" s="1070">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0">
        <v>14</v>
      </c>
      <c r="B281" s="1070">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0">
        <v>15</v>
      </c>
      <c r="B282" s="1070">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0">
        <v>16</v>
      </c>
      <c r="B283" s="1070">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0">
        <v>17</v>
      </c>
      <c r="B284" s="1070">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0">
        <v>18</v>
      </c>
      <c r="B285" s="1070">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0">
        <v>19</v>
      </c>
      <c r="B286" s="1070">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0">
        <v>20</v>
      </c>
      <c r="B287" s="1070">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0">
        <v>21</v>
      </c>
      <c r="B288" s="1070">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0">
        <v>22</v>
      </c>
      <c r="B289" s="1070">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0">
        <v>23</v>
      </c>
      <c r="B290" s="1070">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0">
        <v>24</v>
      </c>
      <c r="B291" s="1070">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0">
        <v>25</v>
      </c>
      <c r="B292" s="1070">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0">
        <v>26</v>
      </c>
      <c r="B293" s="1070">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0">
        <v>27</v>
      </c>
      <c r="B294" s="1070">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0">
        <v>28</v>
      </c>
      <c r="B295" s="1070">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0">
        <v>29</v>
      </c>
      <c r="B296" s="1070">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0">
        <v>30</v>
      </c>
      <c r="B297" s="1070">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504</v>
      </c>
      <c r="Z300" s="343"/>
      <c r="AA300" s="343"/>
      <c r="AB300" s="343"/>
      <c r="AC300" s="252" t="s">
        <v>486</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70">
        <v>1</v>
      </c>
      <c r="B301" s="1070">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0">
        <v>2</v>
      </c>
      <c r="B302" s="1070">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0">
        <v>3</v>
      </c>
      <c r="B303" s="1070">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0">
        <v>4</v>
      </c>
      <c r="B304" s="1070">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0">
        <v>5</v>
      </c>
      <c r="B305" s="1070">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0">
        <v>6</v>
      </c>
      <c r="B306" s="1070">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0">
        <v>7</v>
      </c>
      <c r="B307" s="1070">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0">
        <v>8</v>
      </c>
      <c r="B308" s="1070">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0">
        <v>9</v>
      </c>
      <c r="B309" s="1070">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0">
        <v>10</v>
      </c>
      <c r="B310" s="1070">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0">
        <v>11</v>
      </c>
      <c r="B311" s="1070">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0">
        <v>12</v>
      </c>
      <c r="B312" s="1070">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0">
        <v>13</v>
      </c>
      <c r="B313" s="1070">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0">
        <v>14</v>
      </c>
      <c r="B314" s="1070">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0">
        <v>15</v>
      </c>
      <c r="B315" s="1070">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0">
        <v>16</v>
      </c>
      <c r="B316" s="1070">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0">
        <v>17</v>
      </c>
      <c r="B317" s="1070">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0">
        <v>18</v>
      </c>
      <c r="B318" s="1070">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0">
        <v>19</v>
      </c>
      <c r="B319" s="1070">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0">
        <v>20</v>
      </c>
      <c r="B320" s="1070">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0">
        <v>21</v>
      </c>
      <c r="B321" s="1070">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0">
        <v>22</v>
      </c>
      <c r="B322" s="1070">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0">
        <v>23</v>
      </c>
      <c r="B323" s="1070">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0">
        <v>24</v>
      </c>
      <c r="B324" s="1070">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0">
        <v>25</v>
      </c>
      <c r="B325" s="1070">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0">
        <v>26</v>
      </c>
      <c r="B326" s="1070">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0">
        <v>27</v>
      </c>
      <c r="B327" s="1070">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0">
        <v>28</v>
      </c>
      <c r="B328" s="1070">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0">
        <v>29</v>
      </c>
      <c r="B329" s="1070">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0">
        <v>30</v>
      </c>
      <c r="B330" s="1070">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504</v>
      </c>
      <c r="Z333" s="343"/>
      <c r="AA333" s="343"/>
      <c r="AB333" s="343"/>
      <c r="AC333" s="252" t="s">
        <v>486</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70">
        <v>1</v>
      </c>
      <c r="B334" s="1070">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0">
        <v>2</v>
      </c>
      <c r="B335" s="1070">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0">
        <v>3</v>
      </c>
      <c r="B336" s="1070">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0">
        <v>4</v>
      </c>
      <c r="B337" s="1070">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0">
        <v>5</v>
      </c>
      <c r="B338" s="1070">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0">
        <v>6</v>
      </c>
      <c r="B339" s="1070">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0">
        <v>7</v>
      </c>
      <c r="B340" s="1070">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0">
        <v>8</v>
      </c>
      <c r="B341" s="1070">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0">
        <v>9</v>
      </c>
      <c r="B342" s="1070">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0">
        <v>10</v>
      </c>
      <c r="B343" s="1070">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0">
        <v>11</v>
      </c>
      <c r="B344" s="1070">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0">
        <v>12</v>
      </c>
      <c r="B345" s="1070">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0">
        <v>13</v>
      </c>
      <c r="B346" s="1070">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0">
        <v>14</v>
      </c>
      <c r="B347" s="1070">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0">
        <v>15</v>
      </c>
      <c r="B348" s="1070">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0">
        <v>16</v>
      </c>
      <c r="B349" s="1070">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0">
        <v>17</v>
      </c>
      <c r="B350" s="1070">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0">
        <v>18</v>
      </c>
      <c r="B351" s="1070">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0">
        <v>19</v>
      </c>
      <c r="B352" s="1070">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0">
        <v>20</v>
      </c>
      <c r="B353" s="1070">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0">
        <v>21</v>
      </c>
      <c r="B354" s="1070">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0">
        <v>22</v>
      </c>
      <c r="B355" s="1070">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0">
        <v>23</v>
      </c>
      <c r="B356" s="1070">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0">
        <v>24</v>
      </c>
      <c r="B357" s="1070">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0">
        <v>25</v>
      </c>
      <c r="B358" s="1070">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0">
        <v>26</v>
      </c>
      <c r="B359" s="1070">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0">
        <v>27</v>
      </c>
      <c r="B360" s="1070">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0">
        <v>28</v>
      </c>
      <c r="B361" s="1070">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0">
        <v>29</v>
      </c>
      <c r="B362" s="1070">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0">
        <v>30</v>
      </c>
      <c r="B363" s="1070">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504</v>
      </c>
      <c r="Z366" s="343"/>
      <c r="AA366" s="343"/>
      <c r="AB366" s="343"/>
      <c r="AC366" s="252" t="s">
        <v>486</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70">
        <v>1</v>
      </c>
      <c r="B367" s="1070">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0">
        <v>2</v>
      </c>
      <c r="B368" s="1070">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0">
        <v>3</v>
      </c>
      <c r="B369" s="1070">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0">
        <v>4</v>
      </c>
      <c r="B370" s="1070">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0">
        <v>5</v>
      </c>
      <c r="B371" s="1070">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0">
        <v>6</v>
      </c>
      <c r="B372" s="1070">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0">
        <v>7</v>
      </c>
      <c r="B373" s="1070">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0">
        <v>8</v>
      </c>
      <c r="B374" s="1070">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0">
        <v>9</v>
      </c>
      <c r="B375" s="1070">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0">
        <v>10</v>
      </c>
      <c r="B376" s="1070">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0">
        <v>11</v>
      </c>
      <c r="B377" s="1070">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0">
        <v>12</v>
      </c>
      <c r="B378" s="1070">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0">
        <v>13</v>
      </c>
      <c r="B379" s="1070">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0">
        <v>14</v>
      </c>
      <c r="B380" s="1070">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0">
        <v>15</v>
      </c>
      <c r="B381" s="1070">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0">
        <v>16</v>
      </c>
      <c r="B382" s="1070">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0">
        <v>17</v>
      </c>
      <c r="B383" s="1070">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0">
        <v>18</v>
      </c>
      <c r="B384" s="1070">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0">
        <v>19</v>
      </c>
      <c r="B385" s="1070">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0">
        <v>20</v>
      </c>
      <c r="B386" s="1070">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0">
        <v>21</v>
      </c>
      <c r="B387" s="1070">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0">
        <v>22</v>
      </c>
      <c r="B388" s="1070">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0">
        <v>23</v>
      </c>
      <c r="B389" s="1070">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0">
        <v>24</v>
      </c>
      <c r="B390" s="1070">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0">
        <v>25</v>
      </c>
      <c r="B391" s="1070">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0">
        <v>26</v>
      </c>
      <c r="B392" s="1070">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0">
        <v>27</v>
      </c>
      <c r="B393" s="1070">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0">
        <v>28</v>
      </c>
      <c r="B394" s="1070">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0">
        <v>29</v>
      </c>
      <c r="B395" s="1070">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0">
        <v>30</v>
      </c>
      <c r="B396" s="1070">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504</v>
      </c>
      <c r="Z399" s="343"/>
      <c r="AA399" s="343"/>
      <c r="AB399" s="343"/>
      <c r="AC399" s="252" t="s">
        <v>486</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70">
        <v>1</v>
      </c>
      <c r="B400" s="1070">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0">
        <v>2</v>
      </c>
      <c r="B401" s="1070">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0">
        <v>3</v>
      </c>
      <c r="B402" s="1070">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0">
        <v>4</v>
      </c>
      <c r="B403" s="1070">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0">
        <v>5</v>
      </c>
      <c r="B404" s="1070">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0">
        <v>6</v>
      </c>
      <c r="B405" s="1070">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0">
        <v>7</v>
      </c>
      <c r="B406" s="1070">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0">
        <v>8</v>
      </c>
      <c r="B407" s="1070">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0">
        <v>9</v>
      </c>
      <c r="B408" s="1070">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0">
        <v>10</v>
      </c>
      <c r="B409" s="1070">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0">
        <v>11</v>
      </c>
      <c r="B410" s="1070">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0">
        <v>12</v>
      </c>
      <c r="B411" s="1070">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0">
        <v>13</v>
      </c>
      <c r="B412" s="1070">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0">
        <v>14</v>
      </c>
      <c r="B413" s="1070">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0">
        <v>15</v>
      </c>
      <c r="B414" s="1070">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0">
        <v>16</v>
      </c>
      <c r="B415" s="1070">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0">
        <v>17</v>
      </c>
      <c r="B416" s="1070">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0">
        <v>18</v>
      </c>
      <c r="B417" s="1070">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0">
        <v>19</v>
      </c>
      <c r="B418" s="1070">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0">
        <v>20</v>
      </c>
      <c r="B419" s="1070">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0">
        <v>21</v>
      </c>
      <c r="B420" s="1070">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0">
        <v>22</v>
      </c>
      <c r="B421" s="1070">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0">
        <v>23</v>
      </c>
      <c r="B422" s="1070">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0">
        <v>24</v>
      </c>
      <c r="B423" s="1070">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0">
        <v>25</v>
      </c>
      <c r="B424" s="1070">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0">
        <v>26</v>
      </c>
      <c r="B425" s="1070">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0">
        <v>27</v>
      </c>
      <c r="B426" s="1070">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0">
        <v>28</v>
      </c>
      <c r="B427" s="1070">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0">
        <v>29</v>
      </c>
      <c r="B428" s="1070">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0">
        <v>30</v>
      </c>
      <c r="B429" s="1070">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504</v>
      </c>
      <c r="Z432" s="343"/>
      <c r="AA432" s="343"/>
      <c r="AB432" s="343"/>
      <c r="AC432" s="252" t="s">
        <v>486</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70">
        <v>1</v>
      </c>
      <c r="B433" s="1070">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0">
        <v>2</v>
      </c>
      <c r="B434" s="1070">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0">
        <v>3</v>
      </c>
      <c r="B435" s="1070">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0">
        <v>4</v>
      </c>
      <c r="B436" s="1070">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0">
        <v>5</v>
      </c>
      <c r="B437" s="1070">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0">
        <v>6</v>
      </c>
      <c r="B438" s="1070">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0">
        <v>7</v>
      </c>
      <c r="B439" s="1070">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0">
        <v>8</v>
      </c>
      <c r="B440" s="1070">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0">
        <v>9</v>
      </c>
      <c r="B441" s="1070">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0">
        <v>10</v>
      </c>
      <c r="B442" s="1070">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0">
        <v>11</v>
      </c>
      <c r="B443" s="1070">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0">
        <v>12</v>
      </c>
      <c r="B444" s="1070">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0">
        <v>13</v>
      </c>
      <c r="B445" s="1070">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0">
        <v>14</v>
      </c>
      <c r="B446" s="1070">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0">
        <v>15</v>
      </c>
      <c r="B447" s="1070">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0">
        <v>16</v>
      </c>
      <c r="B448" s="1070">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0">
        <v>17</v>
      </c>
      <c r="B449" s="1070">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0">
        <v>18</v>
      </c>
      <c r="B450" s="1070">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0">
        <v>19</v>
      </c>
      <c r="B451" s="1070">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0">
        <v>20</v>
      </c>
      <c r="B452" s="1070">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0">
        <v>21</v>
      </c>
      <c r="B453" s="1070">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0">
        <v>22</v>
      </c>
      <c r="B454" s="1070">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0">
        <v>23</v>
      </c>
      <c r="B455" s="1070">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0">
        <v>24</v>
      </c>
      <c r="B456" s="1070">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0">
        <v>25</v>
      </c>
      <c r="B457" s="1070">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0">
        <v>26</v>
      </c>
      <c r="B458" s="1070">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0">
        <v>27</v>
      </c>
      <c r="B459" s="1070">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0">
        <v>28</v>
      </c>
      <c r="B460" s="1070">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0">
        <v>29</v>
      </c>
      <c r="B461" s="1070">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0">
        <v>30</v>
      </c>
      <c r="B462" s="1070">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504</v>
      </c>
      <c r="Z465" s="343"/>
      <c r="AA465" s="343"/>
      <c r="AB465" s="343"/>
      <c r="AC465" s="252" t="s">
        <v>486</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70">
        <v>1</v>
      </c>
      <c r="B466" s="1070">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0">
        <v>2</v>
      </c>
      <c r="B467" s="1070">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0">
        <v>3</v>
      </c>
      <c r="B468" s="1070">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0">
        <v>4</v>
      </c>
      <c r="B469" s="1070">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0">
        <v>5</v>
      </c>
      <c r="B470" s="1070">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0">
        <v>6</v>
      </c>
      <c r="B471" s="1070">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0">
        <v>7</v>
      </c>
      <c r="B472" s="1070">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0">
        <v>8</v>
      </c>
      <c r="B473" s="1070">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0">
        <v>9</v>
      </c>
      <c r="B474" s="1070">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0">
        <v>10</v>
      </c>
      <c r="B475" s="1070">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0">
        <v>11</v>
      </c>
      <c r="B476" s="1070">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0">
        <v>12</v>
      </c>
      <c r="B477" s="1070">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0">
        <v>13</v>
      </c>
      <c r="B478" s="1070">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0">
        <v>14</v>
      </c>
      <c r="B479" s="1070">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0">
        <v>15</v>
      </c>
      <c r="B480" s="1070">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0">
        <v>16</v>
      </c>
      <c r="B481" s="1070">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0">
        <v>17</v>
      </c>
      <c r="B482" s="1070">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0">
        <v>18</v>
      </c>
      <c r="B483" s="1070">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0">
        <v>19</v>
      </c>
      <c r="B484" s="1070">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0">
        <v>20</v>
      </c>
      <c r="B485" s="1070">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0">
        <v>21</v>
      </c>
      <c r="B486" s="1070">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0">
        <v>22</v>
      </c>
      <c r="B487" s="1070">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0">
        <v>23</v>
      </c>
      <c r="B488" s="1070">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0">
        <v>24</v>
      </c>
      <c r="B489" s="1070">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0">
        <v>25</v>
      </c>
      <c r="B490" s="1070">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0">
        <v>26</v>
      </c>
      <c r="B491" s="1070">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0">
        <v>27</v>
      </c>
      <c r="B492" s="1070">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0">
        <v>28</v>
      </c>
      <c r="B493" s="1070">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0">
        <v>29</v>
      </c>
      <c r="B494" s="1070">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0">
        <v>30</v>
      </c>
      <c r="B495" s="1070">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504</v>
      </c>
      <c r="Z498" s="343"/>
      <c r="AA498" s="343"/>
      <c r="AB498" s="343"/>
      <c r="AC498" s="252" t="s">
        <v>486</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70">
        <v>1</v>
      </c>
      <c r="B499" s="1070">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0">
        <v>2</v>
      </c>
      <c r="B500" s="1070">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0">
        <v>3</v>
      </c>
      <c r="B501" s="1070">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0">
        <v>4</v>
      </c>
      <c r="B502" s="1070">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0">
        <v>5</v>
      </c>
      <c r="B503" s="1070">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0">
        <v>6</v>
      </c>
      <c r="B504" s="1070">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0">
        <v>7</v>
      </c>
      <c r="B505" s="1070">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0">
        <v>8</v>
      </c>
      <c r="B506" s="1070">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0">
        <v>9</v>
      </c>
      <c r="B507" s="1070">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0">
        <v>10</v>
      </c>
      <c r="B508" s="1070">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0">
        <v>11</v>
      </c>
      <c r="B509" s="1070">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0">
        <v>12</v>
      </c>
      <c r="B510" s="1070">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0">
        <v>13</v>
      </c>
      <c r="B511" s="1070">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0">
        <v>14</v>
      </c>
      <c r="B512" s="1070">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0">
        <v>15</v>
      </c>
      <c r="B513" s="1070">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0">
        <v>16</v>
      </c>
      <c r="B514" s="1070">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0">
        <v>17</v>
      </c>
      <c r="B515" s="1070">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0">
        <v>18</v>
      </c>
      <c r="B516" s="1070">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0">
        <v>19</v>
      </c>
      <c r="B517" s="1070">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0">
        <v>20</v>
      </c>
      <c r="B518" s="1070">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0">
        <v>21</v>
      </c>
      <c r="B519" s="1070">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0">
        <v>22</v>
      </c>
      <c r="B520" s="1070">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0">
        <v>23</v>
      </c>
      <c r="B521" s="1070">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0">
        <v>24</v>
      </c>
      <c r="B522" s="1070">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0">
        <v>25</v>
      </c>
      <c r="B523" s="1070">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0">
        <v>26</v>
      </c>
      <c r="B524" s="1070">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0">
        <v>27</v>
      </c>
      <c r="B525" s="1070">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0">
        <v>28</v>
      </c>
      <c r="B526" s="1070">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0">
        <v>29</v>
      </c>
      <c r="B527" s="1070">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0">
        <v>30</v>
      </c>
      <c r="B528" s="1070">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504</v>
      </c>
      <c r="Z531" s="343"/>
      <c r="AA531" s="343"/>
      <c r="AB531" s="343"/>
      <c r="AC531" s="252" t="s">
        <v>486</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70">
        <v>1</v>
      </c>
      <c r="B532" s="1070">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0">
        <v>2</v>
      </c>
      <c r="B533" s="1070">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0">
        <v>3</v>
      </c>
      <c r="B534" s="1070">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0">
        <v>4</v>
      </c>
      <c r="B535" s="1070">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0">
        <v>5</v>
      </c>
      <c r="B536" s="1070">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0">
        <v>6</v>
      </c>
      <c r="B537" s="1070">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0">
        <v>7</v>
      </c>
      <c r="B538" s="1070">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0">
        <v>8</v>
      </c>
      <c r="B539" s="1070">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0">
        <v>9</v>
      </c>
      <c r="B540" s="1070">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0">
        <v>10</v>
      </c>
      <c r="B541" s="1070">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0">
        <v>11</v>
      </c>
      <c r="B542" s="1070">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0">
        <v>12</v>
      </c>
      <c r="B543" s="1070">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0">
        <v>13</v>
      </c>
      <c r="B544" s="1070">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0">
        <v>14</v>
      </c>
      <c r="B545" s="1070">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0">
        <v>15</v>
      </c>
      <c r="B546" s="1070">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0">
        <v>16</v>
      </c>
      <c r="B547" s="1070">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0">
        <v>17</v>
      </c>
      <c r="B548" s="1070">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0">
        <v>18</v>
      </c>
      <c r="B549" s="1070">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0">
        <v>19</v>
      </c>
      <c r="B550" s="1070">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0">
        <v>20</v>
      </c>
      <c r="B551" s="1070">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0">
        <v>21</v>
      </c>
      <c r="B552" s="1070">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0">
        <v>22</v>
      </c>
      <c r="B553" s="1070">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0">
        <v>23</v>
      </c>
      <c r="B554" s="1070">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0">
        <v>24</v>
      </c>
      <c r="B555" s="1070">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0">
        <v>25</v>
      </c>
      <c r="B556" s="1070">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0">
        <v>26</v>
      </c>
      <c r="B557" s="1070">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0">
        <v>27</v>
      </c>
      <c r="B558" s="1070">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0">
        <v>28</v>
      </c>
      <c r="B559" s="1070">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0">
        <v>29</v>
      </c>
      <c r="B560" s="1070">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0">
        <v>30</v>
      </c>
      <c r="B561" s="1070">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504</v>
      </c>
      <c r="Z564" s="343"/>
      <c r="AA564" s="343"/>
      <c r="AB564" s="343"/>
      <c r="AC564" s="252" t="s">
        <v>486</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70">
        <v>1</v>
      </c>
      <c r="B565" s="1070">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0">
        <v>2</v>
      </c>
      <c r="B566" s="1070">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0">
        <v>3</v>
      </c>
      <c r="B567" s="1070">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0">
        <v>4</v>
      </c>
      <c r="B568" s="1070">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0">
        <v>5</v>
      </c>
      <c r="B569" s="1070">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0">
        <v>6</v>
      </c>
      <c r="B570" s="1070">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0">
        <v>7</v>
      </c>
      <c r="B571" s="1070">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0">
        <v>8</v>
      </c>
      <c r="B572" s="1070">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0">
        <v>9</v>
      </c>
      <c r="B573" s="1070">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0">
        <v>10</v>
      </c>
      <c r="B574" s="1070">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0">
        <v>11</v>
      </c>
      <c r="B575" s="1070">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0">
        <v>12</v>
      </c>
      <c r="B576" s="1070">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0">
        <v>13</v>
      </c>
      <c r="B577" s="1070">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0">
        <v>14</v>
      </c>
      <c r="B578" s="1070">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0">
        <v>15</v>
      </c>
      <c r="B579" s="1070">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0">
        <v>16</v>
      </c>
      <c r="B580" s="1070">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0">
        <v>17</v>
      </c>
      <c r="B581" s="1070">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0">
        <v>18</v>
      </c>
      <c r="B582" s="1070">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0">
        <v>19</v>
      </c>
      <c r="B583" s="1070">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0">
        <v>20</v>
      </c>
      <c r="B584" s="1070">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0">
        <v>21</v>
      </c>
      <c r="B585" s="1070">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0">
        <v>22</v>
      </c>
      <c r="B586" s="1070">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0">
        <v>23</v>
      </c>
      <c r="B587" s="1070">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0">
        <v>24</v>
      </c>
      <c r="B588" s="1070">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0">
        <v>25</v>
      </c>
      <c r="B589" s="1070">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0">
        <v>26</v>
      </c>
      <c r="B590" s="1070">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0">
        <v>27</v>
      </c>
      <c r="B591" s="1070">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0">
        <v>28</v>
      </c>
      <c r="B592" s="1070">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0">
        <v>29</v>
      </c>
      <c r="B593" s="1070">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0">
        <v>30</v>
      </c>
      <c r="B594" s="1070">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504</v>
      </c>
      <c r="Z597" s="343"/>
      <c r="AA597" s="343"/>
      <c r="AB597" s="343"/>
      <c r="AC597" s="252" t="s">
        <v>486</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70">
        <v>1</v>
      </c>
      <c r="B598" s="1070">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0">
        <v>2</v>
      </c>
      <c r="B599" s="1070">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0">
        <v>3</v>
      </c>
      <c r="B600" s="1070">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0">
        <v>4</v>
      </c>
      <c r="B601" s="1070">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0">
        <v>5</v>
      </c>
      <c r="B602" s="1070">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0">
        <v>6</v>
      </c>
      <c r="B603" s="1070">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0">
        <v>7</v>
      </c>
      <c r="B604" s="1070">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0">
        <v>8</v>
      </c>
      <c r="B605" s="1070">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0">
        <v>9</v>
      </c>
      <c r="B606" s="1070">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0">
        <v>10</v>
      </c>
      <c r="B607" s="1070">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0">
        <v>11</v>
      </c>
      <c r="B608" s="1070">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0">
        <v>12</v>
      </c>
      <c r="B609" s="1070">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0">
        <v>13</v>
      </c>
      <c r="B610" s="1070">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0">
        <v>14</v>
      </c>
      <c r="B611" s="1070">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0">
        <v>15</v>
      </c>
      <c r="B612" s="1070">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0">
        <v>16</v>
      </c>
      <c r="B613" s="1070">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0">
        <v>17</v>
      </c>
      <c r="B614" s="1070">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0">
        <v>18</v>
      </c>
      <c r="B615" s="1070">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0">
        <v>19</v>
      </c>
      <c r="B616" s="1070">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0">
        <v>20</v>
      </c>
      <c r="B617" s="1070">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0">
        <v>21</v>
      </c>
      <c r="B618" s="1070">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0">
        <v>22</v>
      </c>
      <c r="B619" s="1070">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0">
        <v>23</v>
      </c>
      <c r="B620" s="1070">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0">
        <v>24</v>
      </c>
      <c r="B621" s="1070">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0">
        <v>25</v>
      </c>
      <c r="B622" s="1070">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0">
        <v>26</v>
      </c>
      <c r="B623" s="1070">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0">
        <v>27</v>
      </c>
      <c r="B624" s="1070">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0">
        <v>28</v>
      </c>
      <c r="B625" s="1070">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0">
        <v>29</v>
      </c>
      <c r="B626" s="1070">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0">
        <v>30</v>
      </c>
      <c r="B627" s="1070">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504</v>
      </c>
      <c r="Z630" s="343"/>
      <c r="AA630" s="343"/>
      <c r="AB630" s="343"/>
      <c r="AC630" s="252" t="s">
        <v>486</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70">
        <v>1</v>
      </c>
      <c r="B631" s="1070">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0">
        <v>2</v>
      </c>
      <c r="B632" s="1070">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0">
        <v>3</v>
      </c>
      <c r="B633" s="1070">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0">
        <v>4</v>
      </c>
      <c r="B634" s="1070">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0">
        <v>5</v>
      </c>
      <c r="B635" s="1070">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0">
        <v>6</v>
      </c>
      <c r="B636" s="1070">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0">
        <v>7</v>
      </c>
      <c r="B637" s="1070">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0">
        <v>8</v>
      </c>
      <c r="B638" s="1070">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0">
        <v>9</v>
      </c>
      <c r="B639" s="1070">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0">
        <v>10</v>
      </c>
      <c r="B640" s="1070">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0">
        <v>11</v>
      </c>
      <c r="B641" s="1070">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0">
        <v>12</v>
      </c>
      <c r="B642" s="1070">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0">
        <v>13</v>
      </c>
      <c r="B643" s="1070">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0">
        <v>14</v>
      </c>
      <c r="B644" s="1070">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0">
        <v>15</v>
      </c>
      <c r="B645" s="1070">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0">
        <v>16</v>
      </c>
      <c r="B646" s="1070">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0">
        <v>17</v>
      </c>
      <c r="B647" s="1070">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0">
        <v>18</v>
      </c>
      <c r="B648" s="1070">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0">
        <v>19</v>
      </c>
      <c r="B649" s="1070">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0">
        <v>20</v>
      </c>
      <c r="B650" s="1070">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0">
        <v>21</v>
      </c>
      <c r="B651" s="1070">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0">
        <v>22</v>
      </c>
      <c r="B652" s="1070">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0">
        <v>23</v>
      </c>
      <c r="B653" s="1070">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0">
        <v>24</v>
      </c>
      <c r="B654" s="1070">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0">
        <v>25</v>
      </c>
      <c r="B655" s="1070">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0">
        <v>26</v>
      </c>
      <c r="B656" s="1070">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0">
        <v>27</v>
      </c>
      <c r="B657" s="1070">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0">
        <v>28</v>
      </c>
      <c r="B658" s="1070">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0">
        <v>29</v>
      </c>
      <c r="B659" s="1070">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0">
        <v>30</v>
      </c>
      <c r="B660" s="1070">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504</v>
      </c>
      <c r="Z663" s="343"/>
      <c r="AA663" s="343"/>
      <c r="AB663" s="343"/>
      <c r="AC663" s="252" t="s">
        <v>486</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70">
        <v>1</v>
      </c>
      <c r="B664" s="1070">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0">
        <v>2</v>
      </c>
      <c r="B665" s="1070">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0">
        <v>3</v>
      </c>
      <c r="B666" s="1070">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0">
        <v>4</v>
      </c>
      <c r="B667" s="1070">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0">
        <v>5</v>
      </c>
      <c r="B668" s="1070">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0">
        <v>6</v>
      </c>
      <c r="B669" s="1070">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0">
        <v>7</v>
      </c>
      <c r="B670" s="1070">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0">
        <v>8</v>
      </c>
      <c r="B671" s="1070">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0">
        <v>9</v>
      </c>
      <c r="B672" s="1070">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0">
        <v>10</v>
      </c>
      <c r="B673" s="1070">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0">
        <v>11</v>
      </c>
      <c r="B674" s="1070">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0">
        <v>12</v>
      </c>
      <c r="B675" s="1070">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0">
        <v>13</v>
      </c>
      <c r="B676" s="1070">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0">
        <v>14</v>
      </c>
      <c r="B677" s="1070">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0">
        <v>15</v>
      </c>
      <c r="B678" s="1070">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0">
        <v>16</v>
      </c>
      <c r="B679" s="1070">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0">
        <v>17</v>
      </c>
      <c r="B680" s="1070">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0">
        <v>18</v>
      </c>
      <c r="B681" s="1070">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0">
        <v>19</v>
      </c>
      <c r="B682" s="1070">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0">
        <v>20</v>
      </c>
      <c r="B683" s="1070">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0">
        <v>21</v>
      </c>
      <c r="B684" s="1070">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0">
        <v>22</v>
      </c>
      <c r="B685" s="1070">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0">
        <v>23</v>
      </c>
      <c r="B686" s="1070">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0">
        <v>24</v>
      </c>
      <c r="B687" s="1070">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0">
        <v>25</v>
      </c>
      <c r="B688" s="1070">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0">
        <v>26</v>
      </c>
      <c r="B689" s="1070">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0">
        <v>27</v>
      </c>
      <c r="B690" s="1070">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0">
        <v>28</v>
      </c>
      <c r="B691" s="1070">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0">
        <v>29</v>
      </c>
      <c r="B692" s="1070">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0">
        <v>30</v>
      </c>
      <c r="B693" s="1070">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504</v>
      </c>
      <c r="Z696" s="343"/>
      <c r="AA696" s="343"/>
      <c r="AB696" s="343"/>
      <c r="AC696" s="252" t="s">
        <v>486</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70">
        <v>1</v>
      </c>
      <c r="B697" s="1070">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0">
        <v>2</v>
      </c>
      <c r="B698" s="1070">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0">
        <v>3</v>
      </c>
      <c r="B699" s="1070">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0">
        <v>4</v>
      </c>
      <c r="B700" s="1070">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0">
        <v>5</v>
      </c>
      <c r="B701" s="1070">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0">
        <v>6</v>
      </c>
      <c r="B702" s="1070">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0">
        <v>7</v>
      </c>
      <c r="B703" s="1070">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0">
        <v>8</v>
      </c>
      <c r="B704" s="1070">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0">
        <v>9</v>
      </c>
      <c r="B705" s="1070">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0">
        <v>10</v>
      </c>
      <c r="B706" s="1070">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0">
        <v>11</v>
      </c>
      <c r="B707" s="1070">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0">
        <v>12</v>
      </c>
      <c r="B708" s="1070">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0">
        <v>13</v>
      </c>
      <c r="B709" s="1070">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0">
        <v>14</v>
      </c>
      <c r="B710" s="1070">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0">
        <v>15</v>
      </c>
      <c r="B711" s="1070">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0">
        <v>16</v>
      </c>
      <c r="B712" s="1070">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0">
        <v>17</v>
      </c>
      <c r="B713" s="1070">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0">
        <v>18</v>
      </c>
      <c r="B714" s="1070">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0">
        <v>19</v>
      </c>
      <c r="B715" s="1070">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0">
        <v>20</v>
      </c>
      <c r="B716" s="1070">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0">
        <v>21</v>
      </c>
      <c r="B717" s="1070">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0">
        <v>22</v>
      </c>
      <c r="B718" s="1070">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0">
        <v>23</v>
      </c>
      <c r="B719" s="1070">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0">
        <v>24</v>
      </c>
      <c r="B720" s="1070">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0">
        <v>25</v>
      </c>
      <c r="B721" s="1070">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0">
        <v>26</v>
      </c>
      <c r="B722" s="1070">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0">
        <v>27</v>
      </c>
      <c r="B723" s="1070">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0">
        <v>28</v>
      </c>
      <c r="B724" s="1070">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0">
        <v>29</v>
      </c>
      <c r="B725" s="1070">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0">
        <v>30</v>
      </c>
      <c r="B726" s="1070">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504</v>
      </c>
      <c r="Z729" s="343"/>
      <c r="AA729" s="343"/>
      <c r="AB729" s="343"/>
      <c r="AC729" s="252" t="s">
        <v>486</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70">
        <v>1</v>
      </c>
      <c r="B730" s="1070">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0">
        <v>2</v>
      </c>
      <c r="B731" s="1070">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0">
        <v>3</v>
      </c>
      <c r="B732" s="1070">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0">
        <v>4</v>
      </c>
      <c r="B733" s="1070">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0">
        <v>5</v>
      </c>
      <c r="B734" s="1070">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0">
        <v>6</v>
      </c>
      <c r="B735" s="1070">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0">
        <v>7</v>
      </c>
      <c r="B736" s="1070">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0">
        <v>8</v>
      </c>
      <c r="B737" s="1070">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0">
        <v>9</v>
      </c>
      <c r="B738" s="1070">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0">
        <v>10</v>
      </c>
      <c r="B739" s="1070">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0">
        <v>11</v>
      </c>
      <c r="B740" s="1070">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0">
        <v>12</v>
      </c>
      <c r="B741" s="1070">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0">
        <v>13</v>
      </c>
      <c r="B742" s="1070">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0">
        <v>14</v>
      </c>
      <c r="B743" s="1070">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0">
        <v>15</v>
      </c>
      <c r="B744" s="1070">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0">
        <v>16</v>
      </c>
      <c r="B745" s="1070">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0">
        <v>17</v>
      </c>
      <c r="B746" s="1070">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0">
        <v>18</v>
      </c>
      <c r="B747" s="1070">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0">
        <v>19</v>
      </c>
      <c r="B748" s="1070">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0">
        <v>20</v>
      </c>
      <c r="B749" s="1070">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0">
        <v>21</v>
      </c>
      <c r="B750" s="1070">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0">
        <v>22</v>
      </c>
      <c r="B751" s="1070">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0">
        <v>23</v>
      </c>
      <c r="B752" s="1070">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0">
        <v>24</v>
      </c>
      <c r="B753" s="1070">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0">
        <v>25</v>
      </c>
      <c r="B754" s="1070">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0">
        <v>26</v>
      </c>
      <c r="B755" s="1070">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0">
        <v>27</v>
      </c>
      <c r="B756" s="1070">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0">
        <v>28</v>
      </c>
      <c r="B757" s="1070">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0">
        <v>29</v>
      </c>
      <c r="B758" s="1070">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0">
        <v>30</v>
      </c>
      <c r="B759" s="1070">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504</v>
      </c>
      <c r="Z762" s="343"/>
      <c r="AA762" s="343"/>
      <c r="AB762" s="343"/>
      <c r="AC762" s="252" t="s">
        <v>486</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70">
        <v>1</v>
      </c>
      <c r="B763" s="1070">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0">
        <v>2</v>
      </c>
      <c r="B764" s="1070">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0">
        <v>3</v>
      </c>
      <c r="B765" s="1070">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0">
        <v>4</v>
      </c>
      <c r="B766" s="1070">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0">
        <v>5</v>
      </c>
      <c r="B767" s="1070">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0">
        <v>6</v>
      </c>
      <c r="B768" s="1070">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0">
        <v>7</v>
      </c>
      <c r="B769" s="1070">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0">
        <v>8</v>
      </c>
      <c r="B770" s="1070">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0">
        <v>9</v>
      </c>
      <c r="B771" s="1070">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0">
        <v>10</v>
      </c>
      <c r="B772" s="1070">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0">
        <v>11</v>
      </c>
      <c r="B773" s="1070">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0">
        <v>12</v>
      </c>
      <c r="B774" s="1070">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0">
        <v>13</v>
      </c>
      <c r="B775" s="1070">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0">
        <v>14</v>
      </c>
      <c r="B776" s="1070">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0">
        <v>15</v>
      </c>
      <c r="B777" s="1070">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0">
        <v>16</v>
      </c>
      <c r="B778" s="1070">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0">
        <v>17</v>
      </c>
      <c r="B779" s="1070">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0">
        <v>18</v>
      </c>
      <c r="B780" s="1070">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0">
        <v>19</v>
      </c>
      <c r="B781" s="1070">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0">
        <v>20</v>
      </c>
      <c r="B782" s="1070">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0">
        <v>21</v>
      </c>
      <c r="B783" s="1070">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0">
        <v>22</v>
      </c>
      <c r="B784" s="1070">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0">
        <v>23</v>
      </c>
      <c r="B785" s="1070">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0">
        <v>24</v>
      </c>
      <c r="B786" s="1070">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0">
        <v>25</v>
      </c>
      <c r="B787" s="1070">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0">
        <v>26</v>
      </c>
      <c r="B788" s="1070">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0">
        <v>27</v>
      </c>
      <c r="B789" s="1070">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0">
        <v>28</v>
      </c>
      <c r="B790" s="1070">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0">
        <v>29</v>
      </c>
      <c r="B791" s="1070">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0">
        <v>30</v>
      </c>
      <c r="B792" s="1070">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504</v>
      </c>
      <c r="Z795" s="343"/>
      <c r="AA795" s="343"/>
      <c r="AB795" s="343"/>
      <c r="AC795" s="252" t="s">
        <v>486</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70">
        <v>1</v>
      </c>
      <c r="B796" s="1070">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0">
        <v>2</v>
      </c>
      <c r="B797" s="1070">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0">
        <v>3</v>
      </c>
      <c r="B798" s="1070">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0">
        <v>4</v>
      </c>
      <c r="B799" s="1070">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0">
        <v>5</v>
      </c>
      <c r="B800" s="1070">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0">
        <v>6</v>
      </c>
      <c r="B801" s="1070">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0">
        <v>7</v>
      </c>
      <c r="B802" s="1070">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0">
        <v>8</v>
      </c>
      <c r="B803" s="1070">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0">
        <v>9</v>
      </c>
      <c r="B804" s="1070">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0">
        <v>10</v>
      </c>
      <c r="B805" s="1070">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0">
        <v>11</v>
      </c>
      <c r="B806" s="1070">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0">
        <v>12</v>
      </c>
      <c r="B807" s="1070">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0">
        <v>13</v>
      </c>
      <c r="B808" s="1070">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0">
        <v>14</v>
      </c>
      <c r="B809" s="1070">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0">
        <v>15</v>
      </c>
      <c r="B810" s="1070">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0">
        <v>16</v>
      </c>
      <c r="B811" s="1070">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0">
        <v>17</v>
      </c>
      <c r="B812" s="1070">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0">
        <v>18</v>
      </c>
      <c r="B813" s="1070">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0">
        <v>19</v>
      </c>
      <c r="B814" s="1070">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0">
        <v>20</v>
      </c>
      <c r="B815" s="1070">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0">
        <v>21</v>
      </c>
      <c r="B816" s="1070">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0">
        <v>22</v>
      </c>
      <c r="B817" s="1070">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0">
        <v>23</v>
      </c>
      <c r="B818" s="1070">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0">
        <v>24</v>
      </c>
      <c r="B819" s="1070">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0">
        <v>25</v>
      </c>
      <c r="B820" s="1070">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0">
        <v>26</v>
      </c>
      <c r="B821" s="1070">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0">
        <v>27</v>
      </c>
      <c r="B822" s="1070">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0">
        <v>28</v>
      </c>
      <c r="B823" s="1070">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0">
        <v>29</v>
      </c>
      <c r="B824" s="1070">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0">
        <v>30</v>
      </c>
      <c r="B825" s="1070">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504</v>
      </c>
      <c r="Z828" s="343"/>
      <c r="AA828" s="343"/>
      <c r="AB828" s="343"/>
      <c r="AC828" s="252" t="s">
        <v>486</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70">
        <v>1</v>
      </c>
      <c r="B829" s="1070">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0">
        <v>2</v>
      </c>
      <c r="B830" s="1070">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0">
        <v>3</v>
      </c>
      <c r="B831" s="1070">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0">
        <v>4</v>
      </c>
      <c r="B832" s="1070">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0">
        <v>5</v>
      </c>
      <c r="B833" s="1070">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0">
        <v>6</v>
      </c>
      <c r="B834" s="1070">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0">
        <v>7</v>
      </c>
      <c r="B835" s="1070">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0">
        <v>8</v>
      </c>
      <c r="B836" s="1070">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0">
        <v>9</v>
      </c>
      <c r="B837" s="1070">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0">
        <v>10</v>
      </c>
      <c r="B838" s="1070">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0">
        <v>11</v>
      </c>
      <c r="B839" s="1070">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0">
        <v>12</v>
      </c>
      <c r="B840" s="1070">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0">
        <v>13</v>
      </c>
      <c r="B841" s="1070">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0">
        <v>14</v>
      </c>
      <c r="B842" s="1070">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0">
        <v>15</v>
      </c>
      <c r="B843" s="1070">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0">
        <v>16</v>
      </c>
      <c r="B844" s="1070">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0">
        <v>17</v>
      </c>
      <c r="B845" s="1070">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0">
        <v>18</v>
      </c>
      <c r="B846" s="1070">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0">
        <v>19</v>
      </c>
      <c r="B847" s="1070">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0">
        <v>20</v>
      </c>
      <c r="B848" s="1070">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0">
        <v>21</v>
      </c>
      <c r="B849" s="1070">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0">
        <v>22</v>
      </c>
      <c r="B850" s="1070">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0">
        <v>23</v>
      </c>
      <c r="B851" s="1070">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0">
        <v>24</v>
      </c>
      <c r="B852" s="1070">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0">
        <v>25</v>
      </c>
      <c r="B853" s="1070">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0">
        <v>26</v>
      </c>
      <c r="B854" s="1070">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0">
        <v>27</v>
      </c>
      <c r="B855" s="1070">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0">
        <v>28</v>
      </c>
      <c r="B856" s="1070">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0">
        <v>29</v>
      </c>
      <c r="B857" s="1070">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0">
        <v>30</v>
      </c>
      <c r="B858" s="1070">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504</v>
      </c>
      <c r="Z861" s="343"/>
      <c r="AA861" s="343"/>
      <c r="AB861" s="343"/>
      <c r="AC861" s="252" t="s">
        <v>486</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70">
        <v>1</v>
      </c>
      <c r="B862" s="1070">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0">
        <v>2</v>
      </c>
      <c r="B863" s="1070">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0">
        <v>3</v>
      </c>
      <c r="B864" s="1070">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0">
        <v>4</v>
      </c>
      <c r="B865" s="1070">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0">
        <v>5</v>
      </c>
      <c r="B866" s="1070">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0">
        <v>6</v>
      </c>
      <c r="B867" s="1070">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0">
        <v>7</v>
      </c>
      <c r="B868" s="1070">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0">
        <v>8</v>
      </c>
      <c r="B869" s="1070">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0">
        <v>9</v>
      </c>
      <c r="B870" s="1070">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0">
        <v>10</v>
      </c>
      <c r="B871" s="1070">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0">
        <v>11</v>
      </c>
      <c r="B872" s="1070">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0">
        <v>12</v>
      </c>
      <c r="B873" s="1070">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0">
        <v>13</v>
      </c>
      <c r="B874" s="1070">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0">
        <v>14</v>
      </c>
      <c r="B875" s="1070">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0">
        <v>15</v>
      </c>
      <c r="B876" s="1070">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0">
        <v>16</v>
      </c>
      <c r="B877" s="1070">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0">
        <v>17</v>
      </c>
      <c r="B878" s="1070">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0">
        <v>18</v>
      </c>
      <c r="B879" s="1070">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0">
        <v>19</v>
      </c>
      <c r="B880" s="1070">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0">
        <v>20</v>
      </c>
      <c r="B881" s="1070">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0">
        <v>21</v>
      </c>
      <c r="B882" s="1070">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0">
        <v>22</v>
      </c>
      <c r="B883" s="1070">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0">
        <v>23</v>
      </c>
      <c r="B884" s="1070">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0">
        <v>24</v>
      </c>
      <c r="B885" s="1070">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0">
        <v>25</v>
      </c>
      <c r="B886" s="1070">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0">
        <v>26</v>
      </c>
      <c r="B887" s="1070">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0">
        <v>27</v>
      </c>
      <c r="B888" s="1070">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0">
        <v>28</v>
      </c>
      <c r="B889" s="1070">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0">
        <v>29</v>
      </c>
      <c r="B890" s="1070">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0">
        <v>30</v>
      </c>
      <c r="B891" s="1070">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504</v>
      </c>
      <c r="Z894" s="343"/>
      <c r="AA894" s="343"/>
      <c r="AB894" s="343"/>
      <c r="AC894" s="252" t="s">
        <v>486</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70">
        <v>1</v>
      </c>
      <c r="B895" s="1070">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0">
        <v>2</v>
      </c>
      <c r="B896" s="1070">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0">
        <v>3</v>
      </c>
      <c r="B897" s="1070">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0">
        <v>4</v>
      </c>
      <c r="B898" s="1070">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0">
        <v>5</v>
      </c>
      <c r="B899" s="1070">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0">
        <v>6</v>
      </c>
      <c r="B900" s="1070">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0">
        <v>7</v>
      </c>
      <c r="B901" s="1070">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0">
        <v>8</v>
      </c>
      <c r="B902" s="1070">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0">
        <v>9</v>
      </c>
      <c r="B903" s="1070">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0">
        <v>10</v>
      </c>
      <c r="B904" s="1070">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0">
        <v>11</v>
      </c>
      <c r="B905" s="1070">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0">
        <v>12</v>
      </c>
      <c r="B906" s="1070">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0">
        <v>13</v>
      </c>
      <c r="B907" s="1070">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0">
        <v>14</v>
      </c>
      <c r="B908" s="1070">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0">
        <v>15</v>
      </c>
      <c r="B909" s="1070">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0">
        <v>16</v>
      </c>
      <c r="B910" s="1070">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0">
        <v>17</v>
      </c>
      <c r="B911" s="1070">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0">
        <v>18</v>
      </c>
      <c r="B912" s="1070">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0">
        <v>19</v>
      </c>
      <c r="B913" s="1070">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0">
        <v>20</v>
      </c>
      <c r="B914" s="1070">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0">
        <v>21</v>
      </c>
      <c r="B915" s="1070">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0">
        <v>22</v>
      </c>
      <c r="B916" s="1070">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0">
        <v>23</v>
      </c>
      <c r="B917" s="1070">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0">
        <v>24</v>
      </c>
      <c r="B918" s="1070">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0">
        <v>25</v>
      </c>
      <c r="B919" s="1070">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0">
        <v>26</v>
      </c>
      <c r="B920" s="1070">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0">
        <v>27</v>
      </c>
      <c r="B921" s="1070">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0">
        <v>28</v>
      </c>
      <c r="B922" s="1070">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0">
        <v>29</v>
      </c>
      <c r="B923" s="1070">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0">
        <v>30</v>
      </c>
      <c r="B924" s="1070">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504</v>
      </c>
      <c r="Z927" s="343"/>
      <c r="AA927" s="343"/>
      <c r="AB927" s="343"/>
      <c r="AC927" s="252" t="s">
        <v>486</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70">
        <v>1</v>
      </c>
      <c r="B928" s="1070">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0">
        <v>2</v>
      </c>
      <c r="B929" s="1070">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0">
        <v>3</v>
      </c>
      <c r="B930" s="1070">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0">
        <v>4</v>
      </c>
      <c r="B931" s="1070">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0">
        <v>5</v>
      </c>
      <c r="B932" s="1070">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0">
        <v>6</v>
      </c>
      <c r="B933" s="1070">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0">
        <v>7</v>
      </c>
      <c r="B934" s="1070">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0">
        <v>8</v>
      </c>
      <c r="B935" s="1070">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0">
        <v>9</v>
      </c>
      <c r="B936" s="1070">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0">
        <v>10</v>
      </c>
      <c r="B937" s="1070">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0">
        <v>11</v>
      </c>
      <c r="B938" s="1070">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0">
        <v>12</v>
      </c>
      <c r="B939" s="1070">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0">
        <v>13</v>
      </c>
      <c r="B940" s="1070">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0">
        <v>14</v>
      </c>
      <c r="B941" s="1070">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0">
        <v>15</v>
      </c>
      <c r="B942" s="1070">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0">
        <v>16</v>
      </c>
      <c r="B943" s="1070">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0">
        <v>17</v>
      </c>
      <c r="B944" s="1070">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0">
        <v>18</v>
      </c>
      <c r="B945" s="1070">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0">
        <v>19</v>
      </c>
      <c r="B946" s="1070">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0">
        <v>20</v>
      </c>
      <c r="B947" s="1070">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0">
        <v>21</v>
      </c>
      <c r="B948" s="1070">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0">
        <v>22</v>
      </c>
      <c r="B949" s="1070">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0">
        <v>23</v>
      </c>
      <c r="B950" s="1070">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0">
        <v>24</v>
      </c>
      <c r="B951" s="1070">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0">
        <v>25</v>
      </c>
      <c r="B952" s="1070">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0">
        <v>26</v>
      </c>
      <c r="B953" s="1070">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0">
        <v>27</v>
      </c>
      <c r="B954" s="1070">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0">
        <v>28</v>
      </c>
      <c r="B955" s="1070">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0">
        <v>29</v>
      </c>
      <c r="B956" s="1070">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0">
        <v>30</v>
      </c>
      <c r="B957" s="1070">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504</v>
      </c>
      <c r="Z960" s="343"/>
      <c r="AA960" s="343"/>
      <c r="AB960" s="343"/>
      <c r="AC960" s="252" t="s">
        <v>486</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70">
        <v>1</v>
      </c>
      <c r="B961" s="1070">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0">
        <v>2</v>
      </c>
      <c r="B962" s="1070">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0">
        <v>3</v>
      </c>
      <c r="B963" s="1070">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0">
        <v>4</v>
      </c>
      <c r="B964" s="1070">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0">
        <v>5</v>
      </c>
      <c r="B965" s="1070">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0">
        <v>6</v>
      </c>
      <c r="B966" s="1070">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0">
        <v>7</v>
      </c>
      <c r="B967" s="1070">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0">
        <v>8</v>
      </c>
      <c r="B968" s="1070">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0">
        <v>9</v>
      </c>
      <c r="B969" s="1070">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0">
        <v>10</v>
      </c>
      <c r="B970" s="1070">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0">
        <v>11</v>
      </c>
      <c r="B971" s="1070">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0">
        <v>12</v>
      </c>
      <c r="B972" s="1070">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0">
        <v>13</v>
      </c>
      <c r="B973" s="1070">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0">
        <v>14</v>
      </c>
      <c r="B974" s="1070">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0">
        <v>15</v>
      </c>
      <c r="B975" s="1070">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0">
        <v>16</v>
      </c>
      <c r="B976" s="1070">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0">
        <v>17</v>
      </c>
      <c r="B977" s="1070">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0">
        <v>18</v>
      </c>
      <c r="B978" s="1070">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0">
        <v>19</v>
      </c>
      <c r="B979" s="1070">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0">
        <v>20</v>
      </c>
      <c r="B980" s="1070">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0">
        <v>21</v>
      </c>
      <c r="B981" s="1070">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0">
        <v>22</v>
      </c>
      <c r="B982" s="1070">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0">
        <v>23</v>
      </c>
      <c r="B983" s="1070">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0">
        <v>24</v>
      </c>
      <c r="B984" s="1070">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0">
        <v>25</v>
      </c>
      <c r="B985" s="1070">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0">
        <v>26</v>
      </c>
      <c r="B986" s="1070">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0">
        <v>27</v>
      </c>
      <c r="B987" s="1070">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0">
        <v>28</v>
      </c>
      <c r="B988" s="1070">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0">
        <v>29</v>
      </c>
      <c r="B989" s="1070">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0">
        <v>30</v>
      </c>
      <c r="B990" s="1070">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504</v>
      </c>
      <c r="Z993" s="343"/>
      <c r="AA993" s="343"/>
      <c r="AB993" s="343"/>
      <c r="AC993" s="252" t="s">
        <v>486</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70">
        <v>1</v>
      </c>
      <c r="B994" s="1070">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0">
        <v>2</v>
      </c>
      <c r="B995" s="1070">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0">
        <v>3</v>
      </c>
      <c r="B996" s="1070">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0">
        <v>4</v>
      </c>
      <c r="B997" s="1070">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0">
        <v>5</v>
      </c>
      <c r="B998" s="1070">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0">
        <v>6</v>
      </c>
      <c r="B999" s="1070">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0">
        <v>7</v>
      </c>
      <c r="B1000" s="1070">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0">
        <v>8</v>
      </c>
      <c r="B1001" s="1070">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0">
        <v>9</v>
      </c>
      <c r="B1002" s="1070">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0">
        <v>10</v>
      </c>
      <c r="B1003" s="1070">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0">
        <v>11</v>
      </c>
      <c r="B1004" s="1070">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0">
        <v>12</v>
      </c>
      <c r="B1005" s="1070">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0">
        <v>13</v>
      </c>
      <c r="B1006" s="1070">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0">
        <v>14</v>
      </c>
      <c r="B1007" s="1070">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0">
        <v>15</v>
      </c>
      <c r="B1008" s="1070">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0">
        <v>16</v>
      </c>
      <c r="B1009" s="1070">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0">
        <v>17</v>
      </c>
      <c r="B1010" s="1070">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0">
        <v>18</v>
      </c>
      <c r="B1011" s="1070">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0">
        <v>19</v>
      </c>
      <c r="B1012" s="1070">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0">
        <v>20</v>
      </c>
      <c r="B1013" s="1070">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0">
        <v>21</v>
      </c>
      <c r="B1014" s="1070">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0">
        <v>22</v>
      </c>
      <c r="B1015" s="1070">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0">
        <v>23</v>
      </c>
      <c r="B1016" s="1070">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0">
        <v>24</v>
      </c>
      <c r="B1017" s="1070">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0">
        <v>25</v>
      </c>
      <c r="B1018" s="1070">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0">
        <v>26</v>
      </c>
      <c r="B1019" s="1070">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0">
        <v>27</v>
      </c>
      <c r="B1020" s="1070">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0">
        <v>28</v>
      </c>
      <c r="B1021" s="1070">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0">
        <v>29</v>
      </c>
      <c r="B1022" s="1070">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0">
        <v>30</v>
      </c>
      <c r="B1023" s="1070">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504</v>
      </c>
      <c r="Z1026" s="343"/>
      <c r="AA1026" s="343"/>
      <c r="AB1026" s="343"/>
      <c r="AC1026" s="252" t="s">
        <v>486</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70">
        <v>1</v>
      </c>
      <c r="B1027" s="1070">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0">
        <v>2</v>
      </c>
      <c r="B1028" s="1070">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0">
        <v>3</v>
      </c>
      <c r="B1029" s="1070">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0">
        <v>4</v>
      </c>
      <c r="B1030" s="1070">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0">
        <v>5</v>
      </c>
      <c r="B1031" s="1070">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0">
        <v>6</v>
      </c>
      <c r="B1032" s="1070">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0">
        <v>7</v>
      </c>
      <c r="B1033" s="1070">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0">
        <v>8</v>
      </c>
      <c r="B1034" s="1070">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0">
        <v>9</v>
      </c>
      <c r="B1035" s="1070">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0">
        <v>10</v>
      </c>
      <c r="B1036" s="1070">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0">
        <v>11</v>
      </c>
      <c r="B1037" s="1070">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0">
        <v>12</v>
      </c>
      <c r="B1038" s="1070">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0">
        <v>13</v>
      </c>
      <c r="B1039" s="1070">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0">
        <v>14</v>
      </c>
      <c r="B1040" s="1070">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0">
        <v>15</v>
      </c>
      <c r="B1041" s="1070">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0">
        <v>16</v>
      </c>
      <c r="B1042" s="1070">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0">
        <v>17</v>
      </c>
      <c r="B1043" s="1070">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0">
        <v>18</v>
      </c>
      <c r="B1044" s="1070">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0">
        <v>19</v>
      </c>
      <c r="B1045" s="1070">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0">
        <v>20</v>
      </c>
      <c r="B1046" s="1070">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0">
        <v>21</v>
      </c>
      <c r="B1047" s="1070">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0">
        <v>22</v>
      </c>
      <c r="B1048" s="1070">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0">
        <v>23</v>
      </c>
      <c r="B1049" s="1070">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0">
        <v>24</v>
      </c>
      <c r="B1050" s="1070">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0">
        <v>25</v>
      </c>
      <c r="B1051" s="1070">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0">
        <v>26</v>
      </c>
      <c r="B1052" s="1070">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0">
        <v>27</v>
      </c>
      <c r="B1053" s="1070">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0">
        <v>28</v>
      </c>
      <c r="B1054" s="1070">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0">
        <v>29</v>
      </c>
      <c r="B1055" s="1070">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0">
        <v>30</v>
      </c>
      <c r="B1056" s="1070">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504</v>
      </c>
      <c r="Z1059" s="343"/>
      <c r="AA1059" s="343"/>
      <c r="AB1059" s="343"/>
      <c r="AC1059" s="252" t="s">
        <v>486</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70">
        <v>1</v>
      </c>
      <c r="B1060" s="1070">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0">
        <v>2</v>
      </c>
      <c r="B1061" s="1070">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0">
        <v>3</v>
      </c>
      <c r="B1062" s="1070">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0">
        <v>4</v>
      </c>
      <c r="B1063" s="1070">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0">
        <v>5</v>
      </c>
      <c r="B1064" s="1070">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0">
        <v>6</v>
      </c>
      <c r="B1065" s="1070">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0">
        <v>7</v>
      </c>
      <c r="B1066" s="1070">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0">
        <v>8</v>
      </c>
      <c r="B1067" s="1070">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0">
        <v>9</v>
      </c>
      <c r="B1068" s="1070">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0">
        <v>10</v>
      </c>
      <c r="B1069" s="1070">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0">
        <v>11</v>
      </c>
      <c r="B1070" s="1070">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0">
        <v>12</v>
      </c>
      <c r="B1071" s="1070">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0">
        <v>13</v>
      </c>
      <c r="B1072" s="1070">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0">
        <v>14</v>
      </c>
      <c r="B1073" s="1070">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0">
        <v>15</v>
      </c>
      <c r="B1074" s="1070">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0">
        <v>16</v>
      </c>
      <c r="B1075" s="1070">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0">
        <v>17</v>
      </c>
      <c r="B1076" s="1070">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0">
        <v>18</v>
      </c>
      <c r="B1077" s="1070">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0">
        <v>19</v>
      </c>
      <c r="B1078" s="1070">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0">
        <v>20</v>
      </c>
      <c r="B1079" s="1070">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0">
        <v>21</v>
      </c>
      <c r="B1080" s="1070">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0">
        <v>22</v>
      </c>
      <c r="B1081" s="1070">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0">
        <v>23</v>
      </c>
      <c r="B1082" s="1070">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0">
        <v>24</v>
      </c>
      <c r="B1083" s="1070">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0">
        <v>25</v>
      </c>
      <c r="B1084" s="1070">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0">
        <v>26</v>
      </c>
      <c r="B1085" s="1070">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0">
        <v>27</v>
      </c>
      <c r="B1086" s="1070">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0">
        <v>28</v>
      </c>
      <c r="B1087" s="1070">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0">
        <v>29</v>
      </c>
      <c r="B1088" s="1070">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0">
        <v>30</v>
      </c>
      <c r="B1089" s="1070">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504</v>
      </c>
      <c r="Z1092" s="343"/>
      <c r="AA1092" s="343"/>
      <c r="AB1092" s="343"/>
      <c r="AC1092" s="252" t="s">
        <v>486</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70">
        <v>1</v>
      </c>
      <c r="B1093" s="1070">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0">
        <v>2</v>
      </c>
      <c r="B1094" s="1070">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0">
        <v>3</v>
      </c>
      <c r="B1095" s="1070">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0">
        <v>4</v>
      </c>
      <c r="B1096" s="1070">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0">
        <v>5</v>
      </c>
      <c r="B1097" s="1070">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0">
        <v>6</v>
      </c>
      <c r="B1098" s="1070">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0">
        <v>7</v>
      </c>
      <c r="B1099" s="1070">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0">
        <v>8</v>
      </c>
      <c r="B1100" s="1070">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0">
        <v>9</v>
      </c>
      <c r="B1101" s="1070">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0">
        <v>10</v>
      </c>
      <c r="B1102" s="1070">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0">
        <v>11</v>
      </c>
      <c r="B1103" s="1070">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0">
        <v>12</v>
      </c>
      <c r="B1104" s="1070">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0">
        <v>13</v>
      </c>
      <c r="B1105" s="1070">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0">
        <v>14</v>
      </c>
      <c r="B1106" s="1070">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0">
        <v>15</v>
      </c>
      <c r="B1107" s="1070">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0">
        <v>16</v>
      </c>
      <c r="B1108" s="1070">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0">
        <v>17</v>
      </c>
      <c r="B1109" s="1070">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0">
        <v>18</v>
      </c>
      <c r="B1110" s="1070">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0">
        <v>19</v>
      </c>
      <c r="B1111" s="1070">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0">
        <v>20</v>
      </c>
      <c r="B1112" s="1070">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0">
        <v>21</v>
      </c>
      <c r="B1113" s="1070">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0">
        <v>22</v>
      </c>
      <c r="B1114" s="1070">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0">
        <v>23</v>
      </c>
      <c r="B1115" s="1070">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0">
        <v>24</v>
      </c>
      <c r="B1116" s="1070">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0">
        <v>25</v>
      </c>
      <c r="B1117" s="1070">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0">
        <v>26</v>
      </c>
      <c r="B1118" s="1070">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0">
        <v>27</v>
      </c>
      <c r="B1119" s="1070">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0">
        <v>28</v>
      </c>
      <c r="B1120" s="1070">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0">
        <v>29</v>
      </c>
      <c r="B1121" s="1070">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0">
        <v>30</v>
      </c>
      <c r="B1122" s="1070">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504</v>
      </c>
      <c r="Z1125" s="343"/>
      <c r="AA1125" s="343"/>
      <c r="AB1125" s="343"/>
      <c r="AC1125" s="252" t="s">
        <v>486</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70">
        <v>1</v>
      </c>
      <c r="B1126" s="1070">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0">
        <v>2</v>
      </c>
      <c r="B1127" s="1070">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0">
        <v>3</v>
      </c>
      <c r="B1128" s="1070">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0">
        <v>4</v>
      </c>
      <c r="B1129" s="1070">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0">
        <v>5</v>
      </c>
      <c r="B1130" s="1070">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0">
        <v>6</v>
      </c>
      <c r="B1131" s="1070">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0">
        <v>7</v>
      </c>
      <c r="B1132" s="1070">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0">
        <v>8</v>
      </c>
      <c r="B1133" s="1070">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0">
        <v>9</v>
      </c>
      <c r="B1134" s="1070">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0">
        <v>10</v>
      </c>
      <c r="B1135" s="1070">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0">
        <v>11</v>
      </c>
      <c r="B1136" s="1070">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0">
        <v>12</v>
      </c>
      <c r="B1137" s="1070">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0">
        <v>13</v>
      </c>
      <c r="B1138" s="1070">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0">
        <v>14</v>
      </c>
      <c r="B1139" s="1070">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0">
        <v>15</v>
      </c>
      <c r="B1140" s="1070">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0">
        <v>16</v>
      </c>
      <c r="B1141" s="1070">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0">
        <v>17</v>
      </c>
      <c r="B1142" s="1070">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0">
        <v>18</v>
      </c>
      <c r="B1143" s="1070">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0">
        <v>19</v>
      </c>
      <c r="B1144" s="1070">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0">
        <v>20</v>
      </c>
      <c r="B1145" s="1070">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0">
        <v>21</v>
      </c>
      <c r="B1146" s="1070">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0">
        <v>22</v>
      </c>
      <c r="B1147" s="1070">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0">
        <v>23</v>
      </c>
      <c r="B1148" s="1070">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0">
        <v>24</v>
      </c>
      <c r="B1149" s="1070">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0">
        <v>25</v>
      </c>
      <c r="B1150" s="1070">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0">
        <v>26</v>
      </c>
      <c r="B1151" s="1070">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0">
        <v>27</v>
      </c>
      <c r="B1152" s="1070">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0">
        <v>28</v>
      </c>
      <c r="B1153" s="1070">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0">
        <v>29</v>
      </c>
      <c r="B1154" s="1070">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0">
        <v>30</v>
      </c>
      <c r="B1155" s="1070">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504</v>
      </c>
      <c r="Z1158" s="343"/>
      <c r="AA1158" s="343"/>
      <c r="AB1158" s="343"/>
      <c r="AC1158" s="252" t="s">
        <v>486</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70">
        <v>1</v>
      </c>
      <c r="B1159" s="1070">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0">
        <v>2</v>
      </c>
      <c r="B1160" s="1070">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0">
        <v>3</v>
      </c>
      <c r="B1161" s="1070">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0">
        <v>4</v>
      </c>
      <c r="B1162" s="1070">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0">
        <v>5</v>
      </c>
      <c r="B1163" s="1070">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0">
        <v>6</v>
      </c>
      <c r="B1164" s="1070">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0">
        <v>7</v>
      </c>
      <c r="B1165" s="1070">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0">
        <v>8</v>
      </c>
      <c r="B1166" s="1070">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0">
        <v>9</v>
      </c>
      <c r="B1167" s="1070">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0">
        <v>10</v>
      </c>
      <c r="B1168" s="1070">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0">
        <v>11</v>
      </c>
      <c r="B1169" s="1070">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0">
        <v>12</v>
      </c>
      <c r="B1170" s="1070">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0">
        <v>13</v>
      </c>
      <c r="B1171" s="1070">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0">
        <v>14</v>
      </c>
      <c r="B1172" s="1070">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0">
        <v>15</v>
      </c>
      <c r="B1173" s="1070">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0">
        <v>16</v>
      </c>
      <c r="B1174" s="1070">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0">
        <v>17</v>
      </c>
      <c r="B1175" s="1070">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0">
        <v>18</v>
      </c>
      <c r="B1176" s="1070">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0">
        <v>19</v>
      </c>
      <c r="B1177" s="1070">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0">
        <v>20</v>
      </c>
      <c r="B1178" s="1070">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0">
        <v>21</v>
      </c>
      <c r="B1179" s="1070">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0">
        <v>22</v>
      </c>
      <c r="B1180" s="1070">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0">
        <v>23</v>
      </c>
      <c r="B1181" s="1070">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0">
        <v>24</v>
      </c>
      <c r="B1182" s="1070">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0">
        <v>25</v>
      </c>
      <c r="B1183" s="1070">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0">
        <v>26</v>
      </c>
      <c r="B1184" s="1070">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0">
        <v>27</v>
      </c>
      <c r="B1185" s="1070">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0">
        <v>28</v>
      </c>
      <c r="B1186" s="1070">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0">
        <v>29</v>
      </c>
      <c r="B1187" s="1070">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0">
        <v>30</v>
      </c>
      <c r="B1188" s="1070">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504</v>
      </c>
      <c r="Z1191" s="343"/>
      <c r="AA1191" s="343"/>
      <c r="AB1191" s="343"/>
      <c r="AC1191" s="252" t="s">
        <v>486</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70">
        <v>1</v>
      </c>
      <c r="B1192" s="1070">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0">
        <v>2</v>
      </c>
      <c r="B1193" s="1070">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0">
        <v>3</v>
      </c>
      <c r="B1194" s="1070">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0">
        <v>4</v>
      </c>
      <c r="B1195" s="1070">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0">
        <v>5</v>
      </c>
      <c r="B1196" s="1070">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0">
        <v>6</v>
      </c>
      <c r="B1197" s="1070">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0">
        <v>7</v>
      </c>
      <c r="B1198" s="1070">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0">
        <v>8</v>
      </c>
      <c r="B1199" s="1070">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0">
        <v>9</v>
      </c>
      <c r="B1200" s="1070">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0">
        <v>10</v>
      </c>
      <c r="B1201" s="1070">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0">
        <v>11</v>
      </c>
      <c r="B1202" s="1070">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0">
        <v>12</v>
      </c>
      <c r="B1203" s="1070">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0">
        <v>13</v>
      </c>
      <c r="B1204" s="1070">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0">
        <v>14</v>
      </c>
      <c r="B1205" s="1070">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0">
        <v>15</v>
      </c>
      <c r="B1206" s="1070">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0">
        <v>16</v>
      </c>
      <c r="B1207" s="1070">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0">
        <v>17</v>
      </c>
      <c r="B1208" s="1070">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0">
        <v>18</v>
      </c>
      <c r="B1209" s="1070">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0">
        <v>19</v>
      </c>
      <c r="B1210" s="1070">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0">
        <v>20</v>
      </c>
      <c r="B1211" s="1070">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0">
        <v>21</v>
      </c>
      <c r="B1212" s="1070">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0">
        <v>22</v>
      </c>
      <c r="B1213" s="1070">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0">
        <v>23</v>
      </c>
      <c r="B1214" s="1070">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0">
        <v>24</v>
      </c>
      <c r="B1215" s="1070">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0">
        <v>25</v>
      </c>
      <c r="B1216" s="1070">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0">
        <v>26</v>
      </c>
      <c r="B1217" s="1070">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0">
        <v>27</v>
      </c>
      <c r="B1218" s="1070">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0">
        <v>28</v>
      </c>
      <c r="B1219" s="1070">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0">
        <v>29</v>
      </c>
      <c r="B1220" s="1070">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0">
        <v>30</v>
      </c>
      <c r="B1221" s="1070">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504</v>
      </c>
      <c r="Z1224" s="343"/>
      <c r="AA1224" s="343"/>
      <c r="AB1224" s="343"/>
      <c r="AC1224" s="252" t="s">
        <v>486</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70">
        <v>1</v>
      </c>
      <c r="B1225" s="1070">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0">
        <v>2</v>
      </c>
      <c r="B1226" s="1070">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0">
        <v>3</v>
      </c>
      <c r="B1227" s="1070">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0">
        <v>4</v>
      </c>
      <c r="B1228" s="1070">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0">
        <v>5</v>
      </c>
      <c r="B1229" s="1070">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0">
        <v>6</v>
      </c>
      <c r="B1230" s="1070">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0">
        <v>7</v>
      </c>
      <c r="B1231" s="1070">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0">
        <v>8</v>
      </c>
      <c r="B1232" s="1070">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0">
        <v>9</v>
      </c>
      <c r="B1233" s="1070">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0">
        <v>10</v>
      </c>
      <c r="B1234" s="1070">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0">
        <v>11</v>
      </c>
      <c r="B1235" s="1070">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0">
        <v>12</v>
      </c>
      <c r="B1236" s="1070">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0">
        <v>13</v>
      </c>
      <c r="B1237" s="1070">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0">
        <v>14</v>
      </c>
      <c r="B1238" s="1070">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0">
        <v>15</v>
      </c>
      <c r="B1239" s="1070">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0">
        <v>16</v>
      </c>
      <c r="B1240" s="1070">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0">
        <v>17</v>
      </c>
      <c r="B1241" s="1070">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0">
        <v>18</v>
      </c>
      <c r="B1242" s="1070">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0">
        <v>19</v>
      </c>
      <c r="B1243" s="1070">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0">
        <v>20</v>
      </c>
      <c r="B1244" s="1070">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0">
        <v>21</v>
      </c>
      <c r="B1245" s="1070">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0">
        <v>22</v>
      </c>
      <c r="B1246" s="1070">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0">
        <v>23</v>
      </c>
      <c r="B1247" s="1070">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0">
        <v>24</v>
      </c>
      <c r="B1248" s="1070">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0">
        <v>25</v>
      </c>
      <c r="B1249" s="1070">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0">
        <v>26</v>
      </c>
      <c r="B1250" s="1070">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0">
        <v>27</v>
      </c>
      <c r="B1251" s="1070">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0">
        <v>28</v>
      </c>
      <c r="B1252" s="1070">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0">
        <v>29</v>
      </c>
      <c r="B1253" s="1070">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0">
        <v>30</v>
      </c>
      <c r="B1254" s="1070">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504</v>
      </c>
      <c r="Z1257" s="343"/>
      <c r="AA1257" s="343"/>
      <c r="AB1257" s="343"/>
      <c r="AC1257" s="252" t="s">
        <v>486</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70">
        <v>1</v>
      </c>
      <c r="B1258" s="1070">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0">
        <v>2</v>
      </c>
      <c r="B1259" s="1070">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0">
        <v>3</v>
      </c>
      <c r="B1260" s="1070">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0">
        <v>4</v>
      </c>
      <c r="B1261" s="1070">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0">
        <v>5</v>
      </c>
      <c r="B1262" s="1070">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0">
        <v>6</v>
      </c>
      <c r="B1263" s="1070">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0">
        <v>7</v>
      </c>
      <c r="B1264" s="1070">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0">
        <v>8</v>
      </c>
      <c r="B1265" s="1070">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0">
        <v>9</v>
      </c>
      <c r="B1266" s="1070">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0">
        <v>10</v>
      </c>
      <c r="B1267" s="1070">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0">
        <v>11</v>
      </c>
      <c r="B1268" s="1070">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0">
        <v>12</v>
      </c>
      <c r="B1269" s="1070">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0">
        <v>13</v>
      </c>
      <c r="B1270" s="1070">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0">
        <v>14</v>
      </c>
      <c r="B1271" s="1070">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0">
        <v>15</v>
      </c>
      <c r="B1272" s="1070">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0">
        <v>16</v>
      </c>
      <c r="B1273" s="1070">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0">
        <v>17</v>
      </c>
      <c r="B1274" s="1070">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0">
        <v>18</v>
      </c>
      <c r="B1275" s="1070">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0">
        <v>19</v>
      </c>
      <c r="B1276" s="1070">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0">
        <v>20</v>
      </c>
      <c r="B1277" s="1070">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0">
        <v>21</v>
      </c>
      <c r="B1278" s="1070">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0">
        <v>22</v>
      </c>
      <c r="B1279" s="1070">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0">
        <v>23</v>
      </c>
      <c r="B1280" s="1070">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0">
        <v>24</v>
      </c>
      <c r="B1281" s="1070">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0">
        <v>25</v>
      </c>
      <c r="B1282" s="1070">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0">
        <v>26</v>
      </c>
      <c r="B1283" s="1070">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0">
        <v>27</v>
      </c>
      <c r="B1284" s="1070">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0">
        <v>28</v>
      </c>
      <c r="B1285" s="1070">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0">
        <v>29</v>
      </c>
      <c r="B1286" s="1070">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0">
        <v>30</v>
      </c>
      <c r="B1287" s="1070">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504</v>
      </c>
      <c r="Z1290" s="343"/>
      <c r="AA1290" s="343"/>
      <c r="AB1290" s="343"/>
      <c r="AC1290" s="252" t="s">
        <v>486</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70">
        <v>1</v>
      </c>
      <c r="B1291" s="1070">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0">
        <v>2</v>
      </c>
      <c r="B1292" s="1070">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0">
        <v>3</v>
      </c>
      <c r="B1293" s="1070">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0">
        <v>4</v>
      </c>
      <c r="B1294" s="1070">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0">
        <v>5</v>
      </c>
      <c r="B1295" s="1070">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0">
        <v>6</v>
      </c>
      <c r="B1296" s="1070">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0">
        <v>7</v>
      </c>
      <c r="B1297" s="1070">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0">
        <v>8</v>
      </c>
      <c r="B1298" s="1070">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0">
        <v>9</v>
      </c>
      <c r="B1299" s="1070">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0">
        <v>10</v>
      </c>
      <c r="B1300" s="1070">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0">
        <v>11</v>
      </c>
      <c r="B1301" s="1070">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0">
        <v>12</v>
      </c>
      <c r="B1302" s="1070">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0">
        <v>13</v>
      </c>
      <c r="B1303" s="1070">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0">
        <v>14</v>
      </c>
      <c r="B1304" s="1070">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0">
        <v>15</v>
      </c>
      <c r="B1305" s="1070">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0">
        <v>16</v>
      </c>
      <c r="B1306" s="1070">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0">
        <v>17</v>
      </c>
      <c r="B1307" s="1070">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0">
        <v>18</v>
      </c>
      <c r="B1308" s="1070">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0">
        <v>19</v>
      </c>
      <c r="B1309" s="1070">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0">
        <v>20</v>
      </c>
      <c r="B1310" s="1070">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0">
        <v>21</v>
      </c>
      <c r="B1311" s="1070">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0">
        <v>22</v>
      </c>
      <c r="B1312" s="1070">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0">
        <v>23</v>
      </c>
      <c r="B1313" s="1070">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0">
        <v>24</v>
      </c>
      <c r="B1314" s="1070">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0">
        <v>25</v>
      </c>
      <c r="B1315" s="1070">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0">
        <v>26</v>
      </c>
      <c r="B1316" s="1070">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0">
        <v>27</v>
      </c>
      <c r="B1317" s="1070">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0">
        <v>28</v>
      </c>
      <c r="B1318" s="1070">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0">
        <v>29</v>
      </c>
      <c r="B1319" s="1070">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0">
        <v>30</v>
      </c>
      <c r="B1320" s="1070">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2017-08-23T07:59:53Z</cp:lastPrinted>
  <dcterms:created xsi:type="dcterms:W3CDTF">2012-03-13T00:50:25Z</dcterms:created>
  <dcterms:modified xsi:type="dcterms:W3CDTF">2017-09-06T04:39:31Z</dcterms:modified>
</cp:coreProperties>
</file>