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1600(ス6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<sst xmlns="http://schemas.openxmlformats.org/spreadsheetml/2006/main" count="2918" uniqueCount="651">
  <si>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</si>
  <si>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</si>
  <si>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</si>
  <si>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</si>
  <si>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</si>
  <si>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</si>
  <si>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</si>
  <si>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</si>
  <si>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</si>
  <si>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</si>
  <si>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</si>
  <si>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</si>
  <si>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</si>
  <si>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</si>
  <si>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</si>
  <si>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</si>
  <si>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</si>
  <si>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</si>
  <si>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</si>
  <si>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</si>
  <si>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</si>
  <si>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</si>
  <si>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</si>
  <si>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</si>
  <si>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</si>
  <si>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</si>
  <si>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</si>
  <si>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</si>
  <si>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</si>
  <si>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</si>
  <si>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</si>
  <si>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</si>
  <si>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</si>
  <si>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</si>
  <si>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</si>
  <si>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</si>
  <si>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</si>
  <si>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</si>
  <si>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</si>
  <si>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</si>
  <si>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</si>
  <si>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</si>
  <si>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</si>
  <si>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</si>
  <si>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</si>
  <si>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</si>
  <si>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</si>
  <si>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</si>
  <si>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</si>
  <si>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</si>
  <si>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</si>
  <si>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</si>
  <si>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</si>
  <si>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</si>
  <si>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</si>
  <si>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</si>
  <si>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</si>
  <si>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</si>
  <si>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</si>
  <si>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</si>
  <si>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</si>
  <si>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</si>
  <si>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</si>
  <si>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</si>
  <si>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</si>
  <si>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</si>
  <si>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</si>
  <si>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</si>
  <si>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</si>
  <si>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</si>
  <si>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</si>
  <si>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</si>
  <si>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</si>
  <si>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</si>
  <si>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</si>
  <si>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</si>
  <si>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</si>
  <si>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</si>
  <si>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</si>
  <si>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</si>
  <si>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</si>
  <si>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</si>
  <si>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</si>
  <si>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</si>
  <si>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</si>
  <si>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</si>
  <si>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</si>
  <si>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</si>
  <si>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</si>
  <si>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</si>
  <si>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</si>
  <si>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</si>
  <si>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</si>
  <si>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</si>
  <si>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</si>
  <si>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</si>
  <si>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</si>
  <si>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</si>
  <si>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</si>
  <si>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</si>
  <si>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</si>
  <si>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</si>
  <si>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</si>
  <si>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</si>
  <si>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</si>
  <si>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</si>
  <si>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</si>
  <si>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</si>
  <si>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</si>
  <si>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</si>
  <si>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</si>
  <si>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</si>
  <si>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</si>
  <si>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</si>
  <si>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</si>
  <si>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</si>
  <si>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</si>
  <si>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</si>
  <si>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</si>
  <si>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</si>
  <si>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</si>
  <si>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</si>
  <si>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</si>
  <si>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</si>
  <si>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</si>
  <si>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</si>
  <si>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</si>
  <si>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</si>
  <si>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</si>
  <si>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</si>
  <si>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</si>
  <si>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</si>
  <si>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</si>
  <si>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</si>
  <si>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</si>
  <si>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</si>
  <si>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</si>
  <si>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</si>
  <si>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</si>
  <si>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</si>
  <si>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</si>
  <si>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</si>
  <si>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</si>
  <si>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</si>
  <si>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</si>
  <si>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</si>
  <si>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</si>
  <si>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</si>
  <si>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</si>
  <si>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</si>
  <si>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</si>
  <si>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</si>
  <si>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</si>
  <si>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</si>
  <si>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</si>
  <si>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</si>
  <si>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</si>
  <si>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</si>
  <si>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</si>
  <si>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</si>
  <si>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</si>
  <si>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</si>
  <si>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</si>
  <si>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</si>
  <si>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</si>
  <si>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</si>
  <si>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</si>
  <si>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</si>
  <si>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</si>
  <si>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</si>
  <si>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</si>
  <si>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</si>
  <si>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</si>
  <si>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</si>
  <si>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</si>
  <si>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</si>
  <si>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</si>
  <si>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</si>
  <si>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</si>
  <si>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</si>
  <si>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</si>
  <si>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</si>
  <si>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</si>
  <si>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</si>
  <si>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</si>
  <si>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</si>
  <si>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</si>
  <si>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</si>
  <si>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</si>
  <si>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</si>
  <si>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</si>
  <si>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</si>
  <si>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</si>
  <si>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</si>
  <si>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</si>
  <si>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</si>
  <si>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</si>
  <si>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</si>
  <si>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</si>
  <si>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</si>
  <si>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</si>
  <si>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</si>
  <si>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</si>
  <si>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</si>
  <si>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</si>
  <si>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</si>
  <si>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</si>
  <si>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</si>
  <si>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</si>
  <si>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</si>
  <si>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</si>
  <si>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</si>
  <si>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</si>
  <si>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</si>
  <si>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</si>
  <si>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</si>
  <si>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</si>
  <si>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</si>
  <si>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</si>
  <si>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</si>
  <si>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</si>
  <si>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</si>
  <si>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</si>
  <si>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</si>
  <si>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</si>
  <si>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</si>
  <si>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</si>
  <si>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</si>
  <si>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</si>
  <si>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</si>
  <si>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</si>
  <si>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</si>
  <si>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</si>
  <si>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</si>
  <si>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</si>
  <si>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</si>
  <si>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</si>
  <si>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</si>
  <si>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</si>
  <si>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</si>
  <si>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</si>
  <si>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</si>
  <si>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</si>
  <si>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</si>
  <si>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</si>
  <si>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</si>
  <si>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</si>
  <si>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</si>
  <si>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</si>
  <si>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</si>
  <si>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</si>
  <si>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</si>
  <si>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</si>
  <si>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</si>
  <si>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</si>
  <si>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</si>
  <si>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</si>
  <si>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</si>
  <si>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</si>
  <si>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</si>
  <si>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</si>
  <si>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</si>
  <si>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</si>
  <si>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</si>
  <si>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</si>
  <si>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</si>
  <si>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</si>
  <si>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</si>
  <si>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</si>
  <si>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</si>
  <si>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</si>
  <si>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</si>
  <si>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</si>
  <si>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</si>
  <si>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</si>
  <si>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</si>
  <si>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</si>
  <si>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</si>
  <si>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</si>
  <si>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</si>
  <si>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</si>
  <si>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</si>
  <si>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</si>
  <si>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</si>
  <si>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</si>
  <si>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</si>
  <si>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</si>
  <si>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</si>
  <si>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</si>
  <si>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</si>
  <si>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</si>
  <si>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</si>
  <si>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</si>
  <si>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</si>
  <si>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</si>
  <si>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</si>
  <si>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</si>
  <si>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</si>
  <si>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</si>
  <si>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</si>
  <si>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</si>
  <si>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</si>
  <si>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</si>
  <si>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</si>
  <si>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</si>
  <si>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</si>
  <si>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</si>
  <si>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</si>
  <si>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</si>
  <si>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</si>
  <si>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</si>
  <si>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</si>
  <si>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</si>
  <si>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</si>
  <si>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</si>
  <si>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</si>
  <si>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</si>
  <si>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</si>
  <si>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</si>
  <si>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</si>
  <si>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</si>
  <si>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</si>
  <si>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</si>
  <si>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</si>
  <si>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</si>
  <si>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</si>
  <si>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</si>
  <si>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</si>
  <si>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</si>
  <si>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</si>
  <si>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</si>
  <si>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</si>
  <si>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</si>
  <si>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</si>
  <si>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</si>
  <si>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</si>
  <si>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</si>
  <si>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</si>
  <si>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</si>
  <si>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</si>
  <si>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</si>
  <si>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</si>
  <si>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</si>
  <si>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</si>
  <si>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</si>
  <si>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</si>
  <si>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</si>
  <si>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</si>
  <si>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</si>
  <si>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</si>
  <si>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</si>
  <si>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</si>
  <si>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</si>
  <si>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</si>
  <si>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</si>
  <si>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</si>
  <si>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</si>
  <si>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</si>
  <si>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</si>
  <si>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</si>
  <si>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</si>
  <si>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</si>
  <si>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</si>
  <si>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</si>
  <si>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</si>
  <si>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</si>
  <si>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</si>
  <si>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</si>
  <si>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</si>
  <si>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</si>
  <si>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</si>
  <si>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</si>
  <si>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</si>
  <si>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</si>
  <si>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</si>
  <si>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</si>
  <si>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</si>
  <si>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</si>
  <si>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</si>
  <si>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</si>
  <si>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</si>
  <si>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</si>
  <si>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</si>
  <si>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</si>
  <si>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</si>
  <si>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</si>
  <si>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</si>
  <si>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</si>
  <si>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</si>
  <si>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</si>
  <si>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</si>
  <si>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</si>
  <si>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</si>
  <si>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</si>
  <si>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</si>
  <si>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</si>
  <si>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</si>
  <si>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</si>
  <si>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</si>
  <si>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</si>
  <si>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</si>
  <si>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</si>
  <si>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</si>
  <si>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</si>
  <si>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</si>
  <si>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</si>
  <si>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</si>
  <si>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</si>
  <si>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</si>
  <si>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</si>
  <si>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</si>
  <si>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</si>
  <si>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</si>
  <si>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</si>
  <si>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</si>
  <si>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</si>
  <si>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</si>
  <si>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</si>
  <si>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</si>
  <si>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</si>
  <si>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</si>
  <si>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</si>
  <si>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</si>
  <si>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</si>
  <si>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</si>
  <si>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</si>
  <si>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</si>
  <si>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</si>
  <si>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</si>
  <si>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</si>
  <si>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</si>
  <si>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</si>
  <si>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</si>
  <si>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</si>
  <si>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</si>
  <si>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</si>
  <si>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</si>
  <si>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</si>
  <si>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</si>
  <si>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</si>
  <si>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</si>
  <si>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</si>
  <si>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</si>
  <si>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</si>
  <si>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</si>
  <si>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</si>
  <si>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</si>
  <si>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</si>
  <si>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</si>
  <si>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</si>
  <si>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</si>
  <si>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</si>
  <si>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</si>
  <si>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</si>
  <si>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</si>
  <si>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</si>
  <si>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</si>
  <si>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</si>
  <si>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</si>
  <si>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</si>
  <si>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</si>
  <si>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</si>
  <si>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</si>
  <si>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</si>
  <si>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</si>
  <si>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</si>
  <si>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</si>
  <si>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</si>
  <si>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</si>
  <si>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</si>
  <si>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</si>
  <si>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</si>
  <si>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</si>
  <si>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</si>
  <si>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</si>
  <si>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</si>
  <si>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</si>
  <si>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</si>
  <si>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</si>
  <si>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</si>
  <si>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</si>
  <si>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</si>
  <si>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</si>
  <si>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</si>
  <si>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</si>
  <si>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</si>
  <si>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</si>
  <si>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</si>
  <si>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</si>
  <si>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</si>
  <si>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</si>
  <si>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</si>
  <si>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</si>
  <si>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</si>
  <si>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</si>
  <si>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</si>
  <si>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</si>
  <si>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</si>
  <si>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</si>
  <si>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</si>
  <si>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</si>
  <si>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</si>
  <si>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</si>
  <si>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</si>
  <si>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</si>
  <si>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</si>
  <si>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</si>
  <si>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</si>
  <si>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</si>
  <si>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</si>
  <si>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</si>
  <si>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</si>
  <si>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</si>
  <si>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</si>
  <si>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</si>
  <si>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</si>
  <si>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</si>
  <si>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</si>
  <si>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</si>
  <si>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</si>
  <si>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</si>
  <si>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</si>
  <si>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</si>
  <si>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</si>
  <si>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</si>
  <si>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</si>
  <si>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</si>
  <si>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</si>
  <si>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</si>
  <si>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</si>
  <si>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</si>
  <si>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</si>
  <si>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</si>
  <si>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</si>
  <si>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</si>
  <si>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</si>
  <si>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</si>
  <si>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</si>
  <si>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</si>
  <si>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</si>
  <si>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</si>
  <si>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</si>
  <si>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</si>
  <si>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</si>
  <si>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</si>
  <si>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</si>
  <si>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</si>
  <si>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世界ドーピング防止機構等関係経費</t>
    <rPh sb="0" eb="2">
      <t>セカイ</t>
    </rPh>
    <rPh sb="7" eb="9">
      <t>ボウシ</t>
    </rPh>
    <rPh sb="9" eb="11">
      <t>キコウ</t>
    </rPh>
    <rPh sb="11" eb="12">
      <t>トウ</t>
    </rPh>
    <rPh sb="12" eb="14">
      <t>カンケイ</t>
    </rPh>
    <rPh sb="14" eb="16">
      <t>ケイヒ</t>
    </rPh>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</si>
  <si>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</si>
  <si>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</si>
  <si>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</si>
  <si>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</si>
  <si>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</si>
  <si>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</si>
  <si>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</si>
  <si>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庁費</t>
    <rPh sb="0" eb="2">
      <t>チョウヒ</t>
    </rPh>
    <phoneticPr fontId="5"/>
  </si>
  <si>
    <t>スポーツ庁</t>
    <phoneticPr fontId="5"/>
  </si>
  <si>
    <t>国際課</t>
    <phoneticPr fontId="5"/>
  </si>
  <si>
    <t>○</t>
  </si>
  <si>
    <t>ユネスコの「スポーツにおけるドーピングの防止に関する国際規約」第14条・15条
スポーツ基本法第2条・29条</t>
    <phoneticPr fontId="5"/>
  </si>
  <si>
    <t>第2期スポーツ基本計画（平成29年3月24日策定）
スポーツ立国戦略（平成22年8月26日策定）
スポーツ振興基本計画（平成18年9月21日改定）</t>
    <phoneticPr fontId="5"/>
  </si>
  <si>
    <t>（1）WADA常任理事会・理事会に出席し、WADAの活動、規程、国際基準、予算、決算等について要求、助言、折衝、承認等を行う。
（2）ユネスコ規約締約国会議に出席し、ユネスコの活動、規約・附属文書等について要求、助言、折衝、承認等を行う。
（3）ドーピング防止に関するアジア・オセアニア地域政府間会議に出席し、アジア地域における活動、WADAへの拠出金について要求、助言、折衝、承認等を行う。</t>
    <phoneticPr fontId="5"/>
  </si>
  <si>
    <t>ユネスコの「スポーツにおけるドーピングの防止に関する国際規約」の締結国数</t>
    <phoneticPr fontId="5"/>
  </si>
  <si>
    <t>国</t>
    <rPh sb="0" eb="1">
      <t>クニ</t>
    </rPh>
    <phoneticPr fontId="5"/>
  </si>
  <si>
    <t>-</t>
    <phoneticPr fontId="5"/>
  </si>
  <si>
    <t>WADA常任理事会・理事会等国際会議出席回数</t>
    <phoneticPr fontId="5"/>
  </si>
  <si>
    <t>WADA常任理事会・理事会等国際会議出席1回あたりのコスト（職員旅費執行額÷国際会議出席回数）　　　　　　　　</t>
    <phoneticPr fontId="5"/>
  </si>
  <si>
    <t>回</t>
    <phoneticPr fontId="5"/>
  </si>
  <si>
    <t>12,496,954/6回</t>
    <rPh sb="12" eb="13">
      <t>カイ</t>
    </rPh>
    <phoneticPr fontId="5"/>
  </si>
  <si>
    <t>13,508,000/7回</t>
    <rPh sb="12" eb="13">
      <t>カイ</t>
    </rPh>
    <phoneticPr fontId="5"/>
  </si>
  <si>
    <t>オリンピック・パラリンピック競技種目における国内競技連盟所属選手によるドーピング防止規則違反件数</t>
    <phoneticPr fontId="5"/>
  </si>
  <si>
    <t>件</t>
    <rPh sb="0" eb="1">
      <t>ケン</t>
    </rPh>
    <phoneticPr fontId="5"/>
  </si>
  <si>
    <t>-</t>
    <phoneticPr fontId="5"/>
  </si>
  <si>
    <t>-</t>
    <phoneticPr fontId="5"/>
  </si>
  <si>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phoneticPr fontId="5"/>
  </si>
  <si>
    <t>‐</t>
  </si>
  <si>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</si>
  <si>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円/回</t>
    <rPh sb="0" eb="1">
      <t>エン</t>
    </rPh>
    <rPh sb="2" eb="3">
      <t>カイ</t>
    </rPh>
    <phoneticPr fontId="5"/>
  </si>
  <si>
    <t>13,504,000/7回</t>
    <rPh sb="12" eb="13">
      <t>カイ</t>
    </rPh>
    <phoneticPr fontId="5"/>
  </si>
  <si>
    <t>　WADA常任理事会・理事会に加えて、WADAの改革に向けたワーキンググループ会合などの国際的なドーピング防止活動の推進に重要な会議にも出席し、アジア地域代表の常任理事としての責任を果たすとともに、ドーピングのない健全なスポーツの国際的な普及・発展に寄与している。</t>
    <rPh sb="15" eb="16">
      <t>クワ</t>
    </rPh>
    <rPh sb="24" eb="26">
      <t>カイカク</t>
    </rPh>
    <rPh sb="27" eb="28">
      <t>ム</t>
    </rPh>
    <rPh sb="39" eb="41">
      <t>カイゴウ</t>
    </rPh>
    <rPh sb="44" eb="46">
      <t>コクサイ</t>
    </rPh>
    <rPh sb="46" eb="47">
      <t>テキ</t>
    </rPh>
    <rPh sb="53" eb="55">
      <t>ボウシ</t>
    </rPh>
    <rPh sb="55" eb="57">
      <t>カツドウ</t>
    </rPh>
    <rPh sb="58" eb="60">
      <t>スイシン</t>
    </rPh>
    <rPh sb="61" eb="63">
      <t>ジュウヨウ</t>
    </rPh>
    <rPh sb="75" eb="77">
      <t>チイキ</t>
    </rPh>
    <rPh sb="77" eb="79">
      <t>ダイヒョウ</t>
    </rPh>
    <rPh sb="80" eb="82">
      <t>ジョウニン</t>
    </rPh>
    <rPh sb="82" eb="84">
      <t>リジ</t>
    </rPh>
    <rPh sb="88" eb="90">
      <t>セキニン</t>
    </rPh>
    <rPh sb="91" eb="92">
      <t>ハ</t>
    </rPh>
    <rPh sb="107" eb="109">
      <t>ケンゼン</t>
    </rPh>
    <rPh sb="115" eb="117">
      <t>コクサイ</t>
    </rPh>
    <rPh sb="117" eb="118">
      <t>テキ</t>
    </rPh>
    <rPh sb="119" eb="121">
      <t>フキュウ</t>
    </rPh>
    <rPh sb="122" eb="124">
      <t>ハッテン</t>
    </rPh>
    <rPh sb="125" eb="127">
      <t>キヨ</t>
    </rPh>
    <phoneticPr fontId="5"/>
  </si>
  <si>
    <t>　WADA常任理事会・理事会等への出席であり、委託事業等になじむものではなく、本省による直接執行が最も実効性の高い手段である。</t>
    <phoneticPr fontId="5"/>
  </si>
  <si>
    <t xml:space="preserve">  WADA常任理事会・理事会の際には、会議の事前にアジア理事国との調整を図るなど、アジア地域代表の常任理事としての責任を果たすとともに、WADAの改革に向けたワーキンググループ会合などの国際的なドーピング防止活動の推進に重要な会議にも出席し、ドーピングのない健全なスポーツの国際的な普及・発展に寄与している。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
  事業の実施に当たっては、本事業がＷＡＤＡ常任理事会・理事会等への出席であり、委託事業等になじむものではないことを踏まえて、本省において直接執行しており、最も実効性の高い手段で実施している。</t>
    <rPh sb="16" eb="17">
      <t>サイ</t>
    </rPh>
    <rPh sb="262" eb="264">
      <t>ジギョウ</t>
    </rPh>
    <rPh sb="265" eb="267">
      <t>ジッシ</t>
    </rPh>
    <rPh sb="268" eb="269">
      <t>ア</t>
    </rPh>
    <rPh sb="274" eb="275">
      <t>ホン</t>
    </rPh>
    <rPh sb="275" eb="277">
      <t>ジギョウ</t>
    </rPh>
    <rPh sb="318" eb="319">
      <t>フ</t>
    </rPh>
    <rPh sb="349" eb="351">
      <t>ジッシ</t>
    </rPh>
    <phoneticPr fontId="5"/>
  </si>
  <si>
    <t>本事業は、国際的なドーピング防止活動を行うＷＡＤＡへ資金拠出等を行い、WADAの任務を支援することによって、ドーピングのない健全なスポーツの国際的な普及・発展を図る。</t>
    <rPh sb="30" eb="31">
      <t>トウ</t>
    </rPh>
    <phoneticPr fontId="5"/>
  </si>
  <si>
    <t>○</t>
    <phoneticPr fontId="5"/>
  </si>
  <si>
    <t>無</t>
  </si>
  <si>
    <t>円</t>
    <phoneticPr fontId="5"/>
  </si>
  <si>
    <t>回</t>
    <phoneticPr fontId="5"/>
  </si>
  <si>
    <t>国際課長　今泉　柔剛</t>
    <rPh sb="0" eb="2">
      <t>コクサイ</t>
    </rPh>
    <phoneticPr fontId="5"/>
  </si>
  <si>
    <t>　我が国が世界ドーピング防止機構（WADA）の常任理事会・理事会等の会議に出席し、世界のドーピング撲滅に向けたWADAの戦略、実施計画、改革方策及び予算策定等の議論に参画し、各国政府等から集まった予算を有効に活用するとともに、アンチ・ドーピング活動が進んでいない国々に働きかけユネスコ規約の締約国を増加させていくことにより、クリーンでフェアなスポーツの推進によるスポーツの価値の向上を図っていく。</t>
    <rPh sb="23" eb="25">
      <t>ジョウニン</t>
    </rPh>
    <rPh sb="25" eb="28">
      <t>リジカイ</t>
    </rPh>
    <rPh sb="29" eb="32">
      <t>リジカイ</t>
    </rPh>
    <rPh sb="32" eb="33">
      <t>トウ</t>
    </rPh>
    <rPh sb="91" eb="92">
      <t>トウ</t>
    </rPh>
    <rPh sb="125" eb="126">
      <t>スス</t>
    </rPh>
    <phoneticPr fontId="5"/>
  </si>
  <si>
    <t>－</t>
    <phoneticPr fontId="5"/>
  </si>
  <si>
    <t>A.職員旅費</t>
    <rPh sb="2" eb="4">
      <t>ショクイン</t>
    </rPh>
    <rPh sb="4" eb="6">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</si>
  <si>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</si>
  <si>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</si>
  <si>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</si>
  <si>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</si>
  <si>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</si>
  <si>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</si>
  <si>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</si>
  <si>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</si>
  <si>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</si>
  <si>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</si>
  <si>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ドーピングは、競技者の健康を損ね、スポーツの価値を損ねる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t>
    <phoneticPr fontId="5"/>
  </si>
  <si>
    <t>WADA常任理事会・理事会等、国際会議出席旅費</t>
    <rPh sb="13" eb="14">
      <t>トウ</t>
    </rPh>
    <rPh sb="17" eb="19">
      <t>カイギ</t>
    </rPh>
    <rPh sb="19" eb="21">
      <t>シュッセキ</t>
    </rPh>
    <rPh sb="21" eb="23">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</si>
  <si>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</si>
  <si>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</si>
  <si>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</si>
  <si>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</si>
  <si>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</si>
  <si>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</si>
  <si>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</si>
  <si>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</si>
  <si>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</si>
  <si>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</si>
  <si>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</si>
  <si>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</si>
  <si>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</si>
  <si>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</si>
  <si>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</si>
  <si>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</si>
  <si>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</si>
  <si>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</si>
  <si>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</si>
  <si>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</si>
  <si>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</si>
  <si>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</si>
  <si>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</si>
  <si>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</si>
  <si>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</si>
  <si>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</si>
  <si>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</si>
  <si>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</si>
  <si>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</si>
  <si>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</si>
  <si>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11－4.　クリーンでフェアなスポーツの推進によるスポーツの価値の向上 （旧 11-3 我が国の国際競技力の向上)</t>
    <rPh sb="37" eb="38">
      <t>キュウ</t>
    </rPh>
    <phoneticPr fontId="5"/>
  </si>
  <si>
    <t>11. スポーツの振興</t>
    <phoneticPr fontId="5"/>
  </si>
  <si>
    <t>-</t>
    <phoneticPr fontId="5"/>
  </si>
  <si>
    <t>　第2期スポーツ基本計画において、政策目標として掲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rPh sb="89" eb="90">
      <t>トウ</t>
    </rPh>
    <rPh sb="91" eb="93">
      <t>レンケイ</t>
    </rPh>
    <rPh sb="95" eb="98">
      <t>コクサイテキ</t>
    </rPh>
    <rPh sb="104" eb="106">
      <t>ボウシ</t>
    </rPh>
    <rPh sb="106" eb="108">
      <t>カツドウ</t>
    </rPh>
    <rPh sb="110" eb="112">
      <t>コウケン</t>
    </rPh>
    <rPh sb="113" eb="115">
      <t>メイキ</t>
    </rPh>
    <phoneticPr fontId="5"/>
  </si>
  <si>
    <t>　我が国は、WADAの常任理事国、ユネスコ規約の締約国となっており、これらの会議には、政府の代表団が出席する必要がある。</t>
    <rPh sb="1" eb="2">
      <t>ワ</t>
    </rPh>
    <rPh sb="3" eb="4">
      <t>クニ</t>
    </rPh>
    <rPh sb="11" eb="13">
      <t>ジョウニン</t>
    </rPh>
    <rPh sb="13" eb="16">
      <t>リジコク</t>
    </rPh>
    <rPh sb="21" eb="23">
      <t>キヤク</t>
    </rPh>
    <rPh sb="24" eb="27">
      <t>テイヤクコク</t>
    </rPh>
    <rPh sb="38" eb="40">
      <t>カイギ</t>
    </rPh>
    <rPh sb="43" eb="45">
      <t>セイフ</t>
    </rPh>
    <rPh sb="46" eb="49">
      <t>ダイヒョウダン</t>
    </rPh>
    <rPh sb="50" eb="52">
      <t>シュッセキ</t>
    </rPh>
    <rPh sb="54" eb="56">
      <t>ヒツヨウ</t>
    </rPh>
    <phoneticPr fontId="5"/>
  </si>
  <si>
    <t>　支出先の選定に当たっては、見積もり合わせ等によりその妥当性や競争性を確保するとともに、一般競争入札を実施しており、単位当たりコストの削減に努めているところところである。</t>
    <phoneticPr fontId="5"/>
  </si>
  <si>
    <t>　支出先の選定に当たっては、見積もり合わせや一般競争入札等によりその妥当性を確保しているところ。</t>
    <rPh sb="1" eb="3">
      <t>シシュツ</t>
    </rPh>
    <rPh sb="3" eb="4">
      <t>サキ</t>
    </rPh>
    <rPh sb="5" eb="7">
      <t>センテイ</t>
    </rPh>
    <rPh sb="8" eb="9">
      <t>ア</t>
    </rPh>
    <rPh sb="14" eb="16">
      <t>ミツ</t>
    </rPh>
    <rPh sb="18" eb="19">
      <t>ア</t>
    </rPh>
    <rPh sb="22" eb="24">
      <t>イッパン</t>
    </rPh>
    <rPh sb="24" eb="26">
      <t>キョウソウ</t>
    </rPh>
    <rPh sb="26" eb="28">
      <t>ニュウサツ</t>
    </rPh>
    <rPh sb="28" eb="29">
      <t>トウ</t>
    </rPh>
    <rPh sb="34" eb="37">
      <t>ダトウセイ</t>
    </rPh>
    <rPh sb="38" eb="40">
      <t>カクホ</t>
    </rPh>
    <phoneticPr fontId="5"/>
  </si>
  <si>
    <t>　会議開催地により必要な旅費金額は変化するが、予算の執行に当たってはコストの縮減に努めているところ。</t>
    <rPh sb="1" eb="3">
      <t>カイギ</t>
    </rPh>
    <rPh sb="3" eb="6">
      <t>カイサイチ</t>
    </rPh>
    <rPh sb="9" eb="11">
      <t>ヒツヨウ</t>
    </rPh>
    <rPh sb="12" eb="14">
      <t>リョヒ</t>
    </rPh>
    <rPh sb="14" eb="16">
      <t>キンガク</t>
    </rPh>
    <rPh sb="17" eb="19">
      <t>ヘンカ</t>
    </rPh>
    <rPh sb="23" eb="25">
      <t>ヨサン</t>
    </rPh>
    <rPh sb="26" eb="28">
      <t>シッコウ</t>
    </rPh>
    <rPh sb="29" eb="30">
      <t>ア</t>
    </rPh>
    <rPh sb="38" eb="40">
      <t>シュクゲン</t>
    </rPh>
    <rPh sb="41" eb="42">
      <t>ツト</t>
    </rPh>
    <phoneticPr fontId="5"/>
  </si>
  <si>
    <t>　支出先の選定に当たっては、見積もり合わせ等によりその妥当性を確保するとともに、競争性を確保し、合理的な支出となるよう努めているところである。</t>
    <rPh sb="31" eb="33">
      <t>カクホ</t>
    </rPh>
    <rPh sb="48" eb="51">
      <t>ゴウリテキ</t>
    </rPh>
    <rPh sb="52" eb="54">
      <t>シシュツ</t>
    </rPh>
    <phoneticPr fontId="5"/>
  </si>
  <si>
    <t>　予算の執行に当たっては、事業目的に真に必要な費目・使途に限定して執行している。</t>
    <rPh sb="1" eb="3">
      <t>ヨサン</t>
    </rPh>
    <rPh sb="4" eb="6">
      <t>シッコウ</t>
    </rPh>
    <rPh sb="7" eb="8">
      <t>ア</t>
    </rPh>
    <rPh sb="13" eb="15">
      <t>ジギョウ</t>
    </rPh>
    <rPh sb="15" eb="17">
      <t>モクテキ</t>
    </rPh>
    <rPh sb="18" eb="19">
      <t>シン</t>
    </rPh>
    <rPh sb="20" eb="22">
      <t>ヒツヨウ</t>
    </rPh>
    <rPh sb="29" eb="31">
      <t>ゲンテイ</t>
    </rPh>
    <rPh sb="33" eb="35">
      <t>シッコウ</t>
    </rPh>
    <phoneticPr fontId="5"/>
  </si>
  <si>
    <t xml:space="preserve">　本事業は、国際会議への渡航旅費及び通訳・翻訳費が大部分を占めており、執行率については、国際会議の開催地や回数等により大きな影響を受ける。概算要求に当たっては、翌年度の国際会議の開催予定について情報収集に努め、適切に積算を行うなど、計画的な予算執行に努めている。 </t>
    <rPh sb="1" eb="2">
      <t>ホン</t>
    </rPh>
    <rPh sb="2" eb="4">
      <t>ジギョウ</t>
    </rPh>
    <rPh sb="6" eb="8">
      <t>コクサイ</t>
    </rPh>
    <rPh sb="8" eb="10">
      <t>カイギ</t>
    </rPh>
    <rPh sb="12" eb="14">
      <t>トコウ</t>
    </rPh>
    <rPh sb="14" eb="16">
      <t>リョヒ</t>
    </rPh>
    <rPh sb="16" eb="17">
      <t>オヨ</t>
    </rPh>
    <rPh sb="18" eb="20">
      <t>ツウヤク</t>
    </rPh>
    <rPh sb="21" eb="23">
      <t>ホンヤク</t>
    </rPh>
    <rPh sb="23" eb="24">
      <t>ヒ</t>
    </rPh>
    <rPh sb="25" eb="28">
      <t>ダイブブン</t>
    </rPh>
    <rPh sb="29" eb="30">
      <t>シ</t>
    </rPh>
    <rPh sb="35" eb="37">
      <t>シッコウ</t>
    </rPh>
    <rPh sb="37" eb="38">
      <t>リツ</t>
    </rPh>
    <rPh sb="59" eb="60">
      <t>オオ</t>
    </rPh>
    <rPh sb="69" eb="71">
      <t>ガイサン</t>
    </rPh>
    <rPh sb="71" eb="73">
      <t>ヨウキュウ</t>
    </rPh>
    <rPh sb="74" eb="75">
      <t>ア</t>
    </rPh>
    <rPh sb="120" eb="122">
      <t>ヨサン</t>
    </rPh>
    <rPh sb="122" eb="124">
      <t>シッコウ</t>
    </rPh>
    <rPh sb="125" eb="126">
      <t>ツト</t>
    </rPh>
    <phoneticPr fontId="5"/>
  </si>
  <si>
    <t>　支出先の選定に当たっては、見積もり合わせ等によりその妥当性や競争性を確保するとともに、一般競争入札を実施しており、単位当たりコストの削減に努めているところである。</t>
    <phoneticPr fontId="5"/>
  </si>
  <si>
    <t>　ユネスコの「スポーツにおけるドーピングの防止に関する国際規約」の締結国数は着実に増加しており、ドーピング防止活動に関わる国が増えることにより、ドーピングのない健全なスポーツの国際的な普及・発展に寄与している。</t>
    <phoneticPr fontId="5"/>
  </si>
  <si>
    <t>UNESCOウェブサイト
http://www.unesco.org/eri/la/convention.asp?KO=31037&amp;language=E</t>
    <phoneticPr fontId="5"/>
  </si>
  <si>
    <t>１．事業評価の観点：本事業は、世界ドーピング防止機構（WADA）のアジア地域代表常任理事国として、またユネスコの「スポーツにおけるドーピングの防止に関する国際規約」の締結を踏まえ、WADA常任理事会・理事会などの国際的な活動に参画することによって、ドーピング防止活動の推進を図ることを目的に平成１３年度以降長期に渡り実施している事業であり、事業評価に当たっては予算執行状況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り、スポーツ基本法及びスポーツ基本計画においてその必要性が明記されていることから、国の事業としての必要性は認められる。ただし、予算の執行率が低水準であることから、今後、会議開催地に応じ、適切に旅費を積算する等、一層の見直しを図り計画的な予算執行を実施すべきである。</t>
    <phoneticPr fontId="5"/>
  </si>
  <si>
    <t>執行等改善</t>
  </si>
  <si>
    <t xml:space="preserve">執行額については、国際会議の開催地や回数等による影響を受けるため、翌年度の国際会議の開催予定について情報収集に努め、適切に積算を行うなど、計画的に予算執行を行う。                                      </t>
    <phoneticPr fontId="5"/>
  </si>
  <si>
    <t>12,837,690/6回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</si>
</sst>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62264</xdr:colOff>
      <xdr:row>746</xdr:row>
      <xdr:rowOff>40580</xdr:rowOff>
    </xdr:from>
    <xdr:to>
      <xdr:col>25</xdr:col>
      <xdr:colOff>67236</xdr:colOff>
      <xdr:row>748</xdr:row>
      <xdr:rowOff>33618</xdr:rowOff>
    </xdr:to>
    <xdr:cxnSp macro="">
      <xdr:nvCxnSpPr>
        <xdr:cNvPr id="7" name="直線コネクタ 6">
          <a:extLst>
            <a:ext uri="{FF2B5EF4-FFF2-40B4-BE49-F238E27FC236}">
              <a16:creationId xmlns:a16="http://schemas.microsoft.com/office/drawing/2014/main" id="{88EC2A88-6F7D-4BBC-86AE-9C30D2437461}"/>
            </a:ext>
          </a:extLst>
        </xdr:cNvPr>
        <xdr:cNvCxnSpPr>
          <a:stCxn id="2" idx="2"/>
          <a:endCxn id="5" idx="0"/>
        </xdr:cNvCxnSpPr>
      </xdr:nvCxnSpPr>
      <xdr:spPr>
        <a:xfrm>
          <a:off x="5104911" y="37950080"/>
          <a:ext cx="4972" cy="6878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80982</xdr:colOff>
      <xdr:row>744</xdr:row>
      <xdr:rowOff>224458</xdr:rowOff>
    </xdr:from>
    <xdr:to>
      <xdr:col>32</xdr:col>
      <xdr:colOff>43545</xdr:colOff>
      <xdr:row>746</xdr:row>
      <xdr:rowOff>40580</xdr:rowOff>
    </xdr:to>
    <xdr:sp macro="" textlink="">
      <xdr:nvSpPr>
        <xdr:cNvPr id="2" name="Rectangle 1">
          <a:extLst>
            <a:ext uri="{FF2B5EF4-FFF2-40B4-BE49-F238E27FC236}">
              <a16:creationId xmlns:a16="http://schemas.microsoft.com/office/drawing/2014/main" id="{0EC199BA-7579-4F36-9EA4-225731C26937}"/>
            </a:ext>
          </a:extLst>
        </xdr:cNvPr>
        <xdr:cNvSpPr>
          <a:spLocks noChangeArrowheads="1"/>
        </xdr:cNvSpPr>
      </xdr:nvSpPr>
      <xdr:spPr bwMode="auto">
        <a:xfrm>
          <a:off x="3711688" y="42033605"/>
          <a:ext cx="2786445" cy="5108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180121</xdr:colOff>
      <xdr:row>744</xdr:row>
      <xdr:rowOff>224117</xdr:rowOff>
    </xdr:from>
    <xdr:to>
      <xdr:col>42</xdr:col>
      <xdr:colOff>42828</xdr:colOff>
      <xdr:row>745</xdr:row>
      <xdr:rowOff>280147</xdr:rowOff>
    </xdr:to>
    <xdr:sp macro="" textlink="">
      <xdr:nvSpPr>
        <xdr:cNvPr id="3" name="Rectangle 2">
          <a:extLst>
            <a:ext uri="{FF2B5EF4-FFF2-40B4-BE49-F238E27FC236}">
              <a16:creationId xmlns:a16="http://schemas.microsoft.com/office/drawing/2014/main" id="{CD525CC7-C5AD-4413-B468-D3519F8119F8}"/>
            </a:ext>
          </a:extLst>
        </xdr:cNvPr>
        <xdr:cNvSpPr>
          <a:spLocks noChangeArrowheads="1"/>
        </xdr:cNvSpPr>
      </xdr:nvSpPr>
      <xdr:spPr bwMode="auto">
        <a:xfrm>
          <a:off x="6634709" y="37438852"/>
          <a:ext cx="1879766" cy="403413"/>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100854</xdr:colOff>
      <xdr:row>751</xdr:row>
      <xdr:rowOff>44115</xdr:rowOff>
    </xdr:from>
    <xdr:to>
      <xdr:col>37</xdr:col>
      <xdr:colOff>78440</xdr:colOff>
      <xdr:row>755</xdr:row>
      <xdr:rowOff>168089</xdr:rowOff>
    </xdr:to>
    <xdr:sp macro="" textlink="">
      <xdr:nvSpPr>
        <xdr:cNvPr id="4" name="AutoShape 6">
          <a:extLst>
            <a:ext uri="{FF2B5EF4-FFF2-40B4-BE49-F238E27FC236}">
              <a16:creationId xmlns:a16="http://schemas.microsoft.com/office/drawing/2014/main" id="{E95024B6-98D2-4C2D-9CF6-780C7342F3F7}"/>
            </a:ext>
          </a:extLst>
        </xdr:cNvPr>
        <xdr:cNvSpPr>
          <a:spLocks noChangeArrowheads="1"/>
        </xdr:cNvSpPr>
      </xdr:nvSpPr>
      <xdr:spPr bwMode="auto">
        <a:xfrm>
          <a:off x="2924736" y="39690527"/>
          <a:ext cx="4616822" cy="1513503"/>
        </a:xfrm>
        <a:prstGeom prst="bracketPair">
          <a:avLst>
            <a:gd name="adj" fmla="val 9665"/>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144000" tIns="144000"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）WADA常任理事会・理事会に出席し、WADAの活動、規程、国際基準、予算、決算等について要求、助言、折衝、承認等を行う。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）ユネスコ規約締約国会議に出席し、ユネスコの活動、規約・附属文書等について要求、助言、折衝、承認等を行う。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）ドーピング防止に関するアジア地域政府間会議に出席し、アジア地域における活動、WADAへの拠出金について要求、助言、折衝、承認等を行う。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33618</xdr:colOff>
      <xdr:row>748</xdr:row>
      <xdr:rowOff>33618</xdr:rowOff>
    </xdr:from>
    <xdr:to>
      <xdr:col>30</xdr:col>
      <xdr:colOff>100854</xdr:colOff>
      <xdr:row>750</xdr:row>
      <xdr:rowOff>235323</xdr:rowOff>
    </xdr:to>
    <xdr:sp macro="" textlink="">
      <xdr:nvSpPr>
        <xdr:cNvPr id="5" name="正方形/長方形 4">
          <a:extLst>
            <a:ext uri="{FF2B5EF4-FFF2-40B4-BE49-F238E27FC236}">
              <a16:creationId xmlns:a16="http://schemas.microsoft.com/office/drawing/2014/main" id="{2B75B344-6045-4AC3-869E-318F8F20CB9A}"/>
            </a:ext>
          </a:extLst>
        </xdr:cNvPr>
        <xdr:cNvSpPr/>
      </xdr:nvSpPr>
      <xdr:spPr>
        <a:xfrm>
          <a:off x="4067736" y="38637883"/>
          <a:ext cx="2084294" cy="8964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800" b="0" i="0">
              <a:latin typeface="+mj-ea"/>
              <a:ea typeface="+mj-ea"/>
            </a:rPr>
            <a:t>A. </a:t>
          </a:r>
          <a:r>
            <a:rPr kumimoji="1" lang="ja-JP" altLang="en-US" sz="1400" b="0" i="0">
              <a:latin typeface="+mj-ea"/>
              <a:ea typeface="+mj-ea"/>
            </a:rPr>
            <a:t>職員旅費（４３名）</a:t>
          </a:r>
          <a:endParaRPr kumimoji="1" lang="en-US" altLang="ja-JP" sz="1400" b="0" i="0">
            <a:latin typeface="+mj-ea"/>
            <a:ea typeface="+mj-ea"/>
          </a:endParaRPr>
        </a:p>
        <a:p>
          <a:pPr algn="ctr"/>
          <a:r>
            <a:rPr kumimoji="1" lang="en-US" altLang="ja-JP" sz="1800" b="0" i="0">
              <a:latin typeface="+mj-ea"/>
              <a:ea typeface="+mj-ea"/>
            </a:rPr>
            <a:t>12.8</a:t>
          </a:r>
          <a:r>
            <a:rPr kumimoji="1" lang="ja-JP" altLang="en-US" sz="1800" b="0" i="0">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80" zoomScaleNormal="75" zoomScaleSheetLayoutView="80" zoomScalePageLayoutView="85" workbookViewId="0">
      <selection activeCell="G741" sqref="A741:XFD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338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557</v>
      </c>
      <c r="AF5" s="722"/>
      <c r="AG5" s="722"/>
      <c r="AH5" s="722"/>
      <c r="AI5" s="722"/>
      <c r="AJ5" s="722"/>
      <c r="AK5" s="722"/>
      <c r="AL5" s="722"/>
      <c r="AM5" s="722"/>
      <c r="AN5" s="722"/>
      <c r="AO5" s="722"/>
      <c r="AP5" s="723"/>
      <c r="AQ5" s="724" t="s">
        <v>587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601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3.75" customHeight="1" x14ac:dyDescent="0.15">
      <c r="A10" s="681" t="s">
        <v>31</v>
      </c>
      <c r="B10" s="682"/>
      <c r="C10" s="682"/>
      <c r="D10" s="682"/>
      <c r="E10" s="682"/>
      <c r="F10" s="682"/>
      <c r="G10" s="772" t="s">
        <v>561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23.7</v>
      </c>
      <c r="Q13" s="679"/>
      <c r="R13" s="679"/>
      <c r="S13" s="679"/>
      <c r="T13" s="679"/>
      <c r="U13" s="679"/>
      <c r="V13" s="680"/>
      <c r="W13" s="678">
        <v>24.4</v>
      </c>
      <c r="X13" s="679"/>
      <c r="Y13" s="679"/>
      <c r="Z13" s="679"/>
      <c r="AA13" s="679"/>
      <c r="AB13" s="679"/>
      <c r="AC13" s="680"/>
      <c r="AD13" s="678">
        <v>23.8</v>
      </c>
      <c r="AE13" s="679"/>
      <c r="AF13" s="679"/>
      <c r="AG13" s="679"/>
      <c r="AH13" s="679"/>
      <c r="AI13" s="679"/>
      <c r="AJ13" s="680"/>
      <c r="AK13" s="678">
        <v>24.2</v>
      </c>
      <c r="AL13" s="679"/>
      <c r="AM13" s="679"/>
      <c r="AN13" s="679"/>
      <c r="AO13" s="679"/>
      <c r="AP13" s="679"/>
      <c r="AQ13" s="680"/>
      <c r="AR13" s="942">
        <v>24.2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548</v>
      </c>
      <c r="Q14" s="679"/>
      <c r="R14" s="679"/>
      <c r="S14" s="679"/>
      <c r="T14" s="679"/>
      <c r="U14" s="679"/>
      <c r="V14" s="680"/>
      <c r="W14" s="678">
        <v>-0.8</v>
      </c>
      <c r="X14" s="679"/>
      <c r="Y14" s="679"/>
      <c r="Z14" s="679"/>
      <c r="AA14" s="679"/>
      <c r="AB14" s="679"/>
      <c r="AC14" s="680"/>
      <c r="AD14" s="678" t="s">
        <v>550</v>
      </c>
      <c r="AE14" s="679"/>
      <c r="AF14" s="679"/>
      <c r="AG14" s="679"/>
      <c r="AH14" s="679"/>
      <c r="AI14" s="679"/>
      <c r="AJ14" s="680"/>
      <c r="AK14" s="678" t="s">
        <v>548</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553</v>
      </c>
      <c r="AL15" s="679"/>
      <c r="AM15" s="679"/>
      <c r="AN15" s="679"/>
      <c r="AO15" s="679"/>
      <c r="AP15" s="679"/>
      <c r="AQ15" s="680"/>
      <c r="AR15" s="678" t="s">
        <v>635</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550</v>
      </c>
      <c r="Q16" s="679"/>
      <c r="R16" s="679"/>
      <c r="S16" s="679"/>
      <c r="T16" s="679"/>
      <c r="U16" s="679"/>
      <c r="V16" s="680"/>
      <c r="W16" s="678" t="s">
        <v>550</v>
      </c>
      <c r="X16" s="679"/>
      <c r="Y16" s="679"/>
      <c r="Z16" s="679"/>
      <c r="AA16" s="679"/>
      <c r="AB16" s="679"/>
      <c r="AC16" s="680"/>
      <c r="AD16" s="678" t="s">
        <v>552</v>
      </c>
      <c r="AE16" s="679"/>
      <c r="AF16" s="679"/>
      <c r="AG16" s="679"/>
      <c r="AH16" s="679"/>
      <c r="AI16" s="679"/>
      <c r="AJ16" s="680"/>
      <c r="AK16" s="678" t="s">
        <v>550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550</v>
      </c>
      <c r="X17" s="679"/>
      <c r="Y17" s="679"/>
      <c r="Z17" s="679"/>
      <c r="AA17" s="679"/>
      <c r="AB17" s="679"/>
      <c r="AC17" s="680"/>
      <c r="AD17" s="678">
        <v>-6.6</v>
      </c>
      <c r="AE17" s="679"/>
      <c r="AF17" s="679"/>
      <c r="AG17" s="679"/>
      <c r="AH17" s="679"/>
      <c r="AI17" s="679"/>
      <c r="AJ17" s="680"/>
      <c r="AK17" s="678" t="s">
        <v>550</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23.7</v>
      </c>
      <c r="Q18" s="903"/>
      <c r="R18" s="903"/>
      <c r="S18" s="903"/>
      <c r="T18" s="903"/>
      <c r="U18" s="903"/>
      <c r="V18" s="904"/>
      <c r="W18" s="902">
        <f>SUM(W13:AC17)</f>
        <v>23.599999999999998</v>
      </c>
      <c r="X18" s="903"/>
      <c r="Y18" s="903"/>
      <c r="Z18" s="903"/>
      <c r="AA18" s="903"/>
      <c r="AB18" s="903"/>
      <c r="AC18" s="904"/>
      <c r="AD18" s="902">
        <f>SUM(AD13:AJ17)</f>
        <v>17.200000000000003</v>
      </c>
      <c r="AE18" s="903"/>
      <c r="AF18" s="903"/>
      <c r="AG18" s="903"/>
      <c r="AH18" s="903"/>
      <c r="AI18" s="903"/>
      <c r="AJ18" s="904"/>
      <c r="AK18" s="902">
        <f>SUM(AK13:AQ17)</f>
        <v>24.2</v>
      </c>
      <c r="AL18" s="903"/>
      <c r="AM18" s="903"/>
      <c r="AN18" s="903"/>
      <c r="AO18" s="903"/>
      <c r="AP18" s="903"/>
      <c r="AQ18" s="904"/>
      <c r="AR18" s="902">
        <f>SUM(AR13:AX17)</f>
        <v>24.2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20.9</v>
      </c>
      <c r="Q19" s="679"/>
      <c r="R19" s="679"/>
      <c r="S19" s="679"/>
      <c r="T19" s="679"/>
      <c r="U19" s="679"/>
      <c r="V19" s="680"/>
      <c r="W19" s="678">
        <v>23.6</v>
      </c>
      <c r="X19" s="679"/>
      <c r="Y19" s="679"/>
      <c r="Z19" s="679"/>
      <c r="AA19" s="679"/>
      <c r="AB19" s="679"/>
      <c r="AC19" s="680"/>
      <c r="AD19" s="678">
        <v>15.8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0.88185654008438819</v>
      </c>
      <c r="Q20" s="351"/>
      <c r="R20" s="351"/>
      <c r="S20" s="351"/>
      <c r="T20" s="351"/>
      <c r="U20" s="351"/>
      <c r="V20" s="351"/>
      <c r="W20" s="351">
        <f t="shared" ref="W20" si="0">IF(W18=0, "-", SUM(W19)/W18)</f>
        <v>1.0000000000000002</v>
      </c>
      <c r="X20" s="351"/>
      <c r="Y20" s="351"/>
      <c r="Z20" s="351"/>
      <c r="AA20" s="351"/>
      <c r="AB20" s="351"/>
      <c r="AC20" s="351"/>
      <c r="AD20" s="351">
        <f t="shared" ref="AD20" si="1">IF(AD18=0, "-", SUM(AD19)/AD18)</f>
        <v>0.91860465116279055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0.88185654008438819</v>
      </c>
      <c r="Q21" s="351"/>
      <c r="R21" s="351"/>
      <c r="S21" s="351"/>
      <c r="T21" s="351"/>
      <c r="U21" s="351"/>
      <c r="V21" s="351"/>
      <c r="W21" s="351">
        <f t="shared" ref="W21" si="2">IF(W19=0, "-", SUM(W19)/SUM(W13,W14))</f>
        <v>1.0000000000000002</v>
      </c>
      <c r="X21" s="351"/>
      <c r="Y21" s="351"/>
      <c r="Z21" s="351"/>
      <c r="AA21" s="351"/>
      <c r="AB21" s="351"/>
      <c r="AC21" s="351"/>
      <c r="AD21" s="351">
        <f t="shared" ref="AD21" si="3">IF(AD19=0, "-", SUM(AD19)/SUM(AD13,AD14))</f>
        <v>0.66386554621848737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554</v>
      </c>
      <c r="H23" s="977"/>
      <c r="I23" s="977"/>
      <c r="J23" s="977"/>
      <c r="K23" s="977"/>
      <c r="L23" s="977"/>
      <c r="M23" s="977"/>
      <c r="N23" s="977"/>
      <c r="O23" s="978"/>
      <c r="P23" s="942">
        <v>13.5</v>
      </c>
      <c r="Q23" s="943"/>
      <c r="R23" s="943"/>
      <c r="S23" s="943"/>
      <c r="T23" s="943"/>
      <c r="U23" s="943"/>
      <c r="V23" s="966"/>
      <c r="W23" s="942">
        <v>13.5</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555</v>
      </c>
      <c r="H24" s="980"/>
      <c r="I24" s="980"/>
      <c r="J24" s="980"/>
      <c r="K24" s="980"/>
      <c r="L24" s="980"/>
      <c r="M24" s="980"/>
      <c r="N24" s="980"/>
      <c r="O24" s="981"/>
      <c r="P24" s="678">
        <v>10.7</v>
      </c>
      <c r="Q24" s="679"/>
      <c r="R24" s="679"/>
      <c r="S24" s="679"/>
      <c r="T24" s="679"/>
      <c r="U24" s="679"/>
      <c r="V24" s="680"/>
      <c r="W24" s="678">
        <v>10.7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24.2</v>
      </c>
      <c r="Q29" s="958"/>
      <c r="R29" s="958"/>
      <c r="S29" s="958"/>
      <c r="T29" s="958"/>
      <c r="U29" s="958"/>
      <c r="V29" s="959"/>
      <c r="W29" s="957">
        <f>AR13</f>
        <v>24.2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t="s">
        <v>614</v>
      </c>
      <c r="AV31" s="186"/>
      <c r="AW31" s="429" t="s">
        <v>301</v>
      </c>
      <c r="AX31" s="430"/>
    </row>
    <row r="32" spans="1:50" ht="38.25" customHeight="1" x14ac:dyDescent="0.15">
      <c r="A32" s="434"/>
      <c r="B32" s="432"/>
      <c r="C32" s="432"/>
      <c r="D32" s="432"/>
      <c r="E32" s="432"/>
      <c r="F32" s="433"/>
      <c r="G32" s="575" t="s">
        <v>582</v>
      </c>
      <c r="H32" s="576"/>
      <c r="I32" s="576"/>
      <c r="J32" s="576"/>
      <c r="K32" s="576"/>
      <c r="L32" s="576"/>
      <c r="M32" s="576"/>
      <c r="N32" s="576"/>
      <c r="O32" s="577"/>
      <c r="P32" s="100" t="s">
        <v>562</v>
      </c>
      <c r="Q32" s="100"/>
      <c r="R32" s="100"/>
      <c r="S32" s="100"/>
      <c r="T32" s="100"/>
      <c r="U32" s="100"/>
      <c r="V32" s="100"/>
      <c r="W32" s="100"/>
      <c r="X32" s="101"/>
      <c r="Y32" s="497" t="s">
        <v>13</v>
      </c>
      <c r="Z32" s="544"/>
      <c r="AA32" s="545"/>
      <c r="AB32" s="482" t="s">
        <v>563</v>
      </c>
      <c r="AC32" s="482"/>
      <c r="AD32" s="482"/>
      <c r="AE32" s="239">
        <v>177</v>
      </c>
      <c r="AF32" s="240"/>
      <c r="AG32" s="240"/>
      <c r="AH32" s="240"/>
      <c r="AI32" s="239">
        <v>183</v>
      </c>
      <c r="AJ32" s="240"/>
      <c r="AK32" s="240"/>
      <c r="AL32" s="240"/>
      <c r="AM32" s="239">
        <v>185</v>
      </c>
      <c r="AN32" s="240"/>
      <c r="AO32" s="240"/>
      <c r="AP32" s="240"/>
      <c r="AQ32" s="359" t="s">
        <v>564</v>
      </c>
      <c r="AR32" s="194"/>
      <c r="AS32" s="194"/>
      <c r="AT32" s="360"/>
      <c r="AU32" s="240" t="s">
        <v>564</v>
      </c>
      <c r="AV32" s="240"/>
      <c r="AW32" s="240"/>
      <c r="AX32" s="242"/>
    </row>
    <row r="33" spans="1:50" ht="38.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563</v>
      </c>
      <c r="AC33" s="536"/>
      <c r="AD33" s="536"/>
      <c r="AE33" s="239">
        <v>195</v>
      </c>
      <c r="AF33" s="240"/>
      <c r="AG33" s="240"/>
      <c r="AH33" s="240"/>
      <c r="AI33" s="239">
        <v>195</v>
      </c>
      <c r="AJ33" s="240"/>
      <c r="AK33" s="240"/>
      <c r="AL33" s="240"/>
      <c r="AM33" s="239">
        <v>195</v>
      </c>
      <c r="AN33" s="240"/>
      <c r="AO33" s="240"/>
      <c r="AP33" s="240"/>
      <c r="AQ33" s="359">
        <v>195</v>
      </c>
      <c r="AR33" s="194"/>
      <c r="AS33" s="194"/>
      <c r="AT33" s="360"/>
      <c r="AU33" s="240">
        <v>195</v>
      </c>
      <c r="AV33" s="240"/>
      <c r="AW33" s="240"/>
      <c r="AX33" s="242"/>
    </row>
    <row r="34" spans="1:50" ht="38.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90.769230769230774</v>
      </c>
      <c r="AF34" s="240"/>
      <c r="AG34" s="240"/>
      <c r="AH34" s="240"/>
      <c r="AI34" s="239">
        <f>AI32/AI33*100</f>
        <v>93.84615384615384</v>
      </c>
      <c r="AJ34" s="240"/>
      <c r="AK34" s="240"/>
      <c r="AL34" s="240"/>
      <c r="AM34" s="239">
        <f>AM32/AM33*100</f>
        <v>94.871794871794862</v>
      </c>
      <c r="AN34" s="240"/>
      <c r="AO34" s="240"/>
      <c r="AP34" s="240"/>
      <c r="AQ34" s="359" t="s">
        <v>615</v>
      </c>
      <c r="AR34" s="194"/>
      <c r="AS34" s="194"/>
      <c r="AT34" s="360"/>
      <c r="AU34" s="240" t="s">
        <v>616</v>
      </c>
      <c r="AV34" s="240"/>
      <c r="AW34" s="240"/>
      <c r="AX34" s="242"/>
    </row>
    <row r="35" spans="1:50" ht="23.25" customHeight="1" x14ac:dyDescent="0.15">
      <c r="A35" s="225" t="s">
        <v>539</v>
      </c>
      <c r="B35" s="226"/>
      <c r="C35" s="226"/>
      <c r="D35" s="226"/>
      <c r="E35" s="226"/>
      <c r="F35" s="227"/>
      <c r="G35" s="231" t="s">
        <v>646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8.7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567</v>
      </c>
      <c r="AC101" s="482"/>
      <c r="AD101" s="482"/>
      <c r="AE101" s="239">
        <v>6</v>
      </c>
      <c r="AF101" s="240"/>
      <c r="AG101" s="240"/>
      <c r="AH101" s="241"/>
      <c r="AI101" s="239">
        <v>7</v>
      </c>
      <c r="AJ101" s="240"/>
      <c r="AK101" s="240"/>
      <c r="AL101" s="241"/>
      <c r="AM101" s="239">
        <v>6</v>
      </c>
      <c r="AN101" s="240"/>
      <c r="AO101" s="240"/>
      <c r="AP101" s="241"/>
      <c r="AQ101" s="239" t="s">
        <v>617</v>
      </c>
      <c r="AR101" s="240"/>
      <c r="AS101" s="240"/>
      <c r="AT101" s="241"/>
      <c r="AU101" s="239" t="s">
        <v>618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586</v>
      </c>
      <c r="AC102" s="482"/>
      <c r="AD102" s="482"/>
      <c r="AE102" s="452">
        <v>5</v>
      </c>
      <c r="AF102" s="452"/>
      <c r="AG102" s="452"/>
      <c r="AH102" s="452"/>
      <c r="AI102" s="452">
        <v>7</v>
      </c>
      <c r="AJ102" s="452"/>
      <c r="AK102" s="452"/>
      <c r="AL102" s="452"/>
      <c r="AM102" s="452">
        <v>6</v>
      </c>
      <c r="AN102" s="452"/>
      <c r="AO102" s="452"/>
      <c r="AP102" s="452"/>
      <c r="AQ102" s="237">
        <v>7</v>
      </c>
      <c r="AR102" s="238"/>
      <c r="AS102" s="238"/>
      <c r="AT102" s="334"/>
      <c r="AU102" s="237">
        <v>7</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585</v>
      </c>
      <c r="AC116" s="484"/>
      <c r="AD116" s="485"/>
      <c r="AE116" s="452">
        <v>2082825</v>
      </c>
      <c r="AF116" s="452"/>
      <c r="AG116" s="452"/>
      <c r="AH116" s="452"/>
      <c r="AI116" s="452">
        <v>1929714</v>
      </c>
      <c r="AJ116" s="452"/>
      <c r="AK116" s="452"/>
      <c r="AL116" s="452"/>
      <c r="AM116" s="452">
        <v>2139615</v>
      </c>
      <c r="AN116" s="452"/>
      <c r="AO116" s="452"/>
      <c r="AP116" s="452"/>
      <c r="AQ116" s="239">
        <v>1929143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577</v>
      </c>
      <c r="AC117" s="499"/>
      <c r="AD117" s="500"/>
      <c r="AE117" s="548" t="s">
        <v>568</v>
      </c>
      <c r="AF117" s="548"/>
      <c r="AG117" s="548"/>
      <c r="AH117" s="548"/>
      <c r="AI117" s="548" t="s">
        <v>569</v>
      </c>
      <c r="AJ117" s="548"/>
      <c r="AK117" s="548"/>
      <c r="AL117" s="548"/>
      <c r="AM117" s="548" t="s">
        <v>650</v>
      </c>
      <c r="AN117" s="548"/>
      <c r="AO117" s="548"/>
      <c r="AP117" s="548"/>
      <c r="AQ117" s="548" t="s">
        <v>578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634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619</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570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v>4</v>
      </c>
      <c r="AF134" s="194"/>
      <c r="AG134" s="194"/>
      <c r="AH134" s="194"/>
      <c r="AI134" s="193">
        <v>2</v>
      </c>
      <c r="AJ134" s="194"/>
      <c r="AK134" s="194"/>
      <c r="AL134" s="194"/>
      <c r="AM134" s="193">
        <v>2</v>
      </c>
      <c r="AN134" s="194"/>
      <c r="AO134" s="194"/>
      <c r="AP134" s="194"/>
      <c r="AQ134" s="193" t="s">
        <v>564</v>
      </c>
      <c r="AR134" s="194"/>
      <c r="AS134" s="194"/>
      <c r="AT134" s="194"/>
      <c r="AU134" s="193" t="s">
        <v>620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t="s">
        <v>564</v>
      </c>
      <c r="AF135" s="194"/>
      <c r="AG135" s="194"/>
      <c r="AH135" s="194"/>
      <c r="AI135" s="193" t="s">
        <v>572</v>
      </c>
      <c r="AJ135" s="194"/>
      <c r="AK135" s="194"/>
      <c r="AL135" s="194"/>
      <c r="AM135" s="193" t="s">
        <v>564</v>
      </c>
      <c r="AN135" s="194"/>
      <c r="AO135" s="194"/>
      <c r="AP135" s="194"/>
      <c r="AQ135" s="193" t="s">
        <v>573</v>
      </c>
      <c r="AR135" s="194"/>
      <c r="AS135" s="194"/>
      <c r="AT135" s="194"/>
      <c r="AU135" s="193">
        <v>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613</v>
      </c>
      <c r="K430" s="924"/>
      <c r="L430" s="924"/>
      <c r="M430" s="924"/>
      <c r="N430" s="924"/>
      <c r="O430" s="924"/>
      <c r="P430" s="924"/>
      <c r="Q430" s="924"/>
      <c r="R430" s="924"/>
      <c r="S430" s="924"/>
      <c r="T430" s="925"/>
      <c r="U430" s="602" t="s">
        <v>621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618</v>
      </c>
      <c r="AF432" s="187"/>
      <c r="AG432" s="131" t="s">
        <v>357</v>
      </c>
      <c r="AH432" s="132"/>
      <c r="AI432" s="182"/>
      <c r="AJ432" s="182"/>
      <c r="AK432" s="182"/>
      <c r="AL432" s="160"/>
      <c r="AM432" s="182"/>
      <c r="AN432" s="182"/>
      <c r="AO432" s="182"/>
      <c r="AP432" s="160"/>
      <c r="AQ432" s="604" t="s">
        <v>618</v>
      </c>
      <c r="AR432" s="187"/>
      <c r="AS432" s="131" t="s">
        <v>357</v>
      </c>
      <c r="AT432" s="132"/>
      <c r="AU432" s="187" t="s">
        <v>622</v>
      </c>
      <c r="AV432" s="187"/>
      <c r="AW432" s="131" t="s">
        <v>301</v>
      </c>
      <c r="AX432" s="170"/>
    </row>
    <row r="433" spans="1:50" ht="23.25" customHeight="1" x14ac:dyDescent="0.15">
      <c r="A433" s="144"/>
      <c r="B433" s="140"/>
      <c r="C433" s="139"/>
      <c r="D433" s="140"/>
      <c r="E433" s="361"/>
      <c r="F433" s="362"/>
      <c r="G433" s="99" t="s">
        <v>617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621</v>
      </c>
      <c r="AC433" s="200"/>
      <c r="AD433" s="200"/>
      <c r="AE433" s="359" t="s">
        <v>614</v>
      </c>
      <c r="AF433" s="194"/>
      <c r="AG433" s="194"/>
      <c r="AH433" s="194"/>
      <c r="AI433" s="359" t="s">
        <v>618</v>
      </c>
      <c r="AJ433" s="194"/>
      <c r="AK433" s="194"/>
      <c r="AL433" s="194"/>
      <c r="AM433" s="359" t="s">
        <v>622</v>
      </c>
      <c r="AN433" s="194"/>
      <c r="AO433" s="194"/>
      <c r="AP433" s="360"/>
      <c r="AQ433" s="359" t="s">
        <v>618</v>
      </c>
      <c r="AR433" s="194"/>
      <c r="AS433" s="194"/>
      <c r="AT433" s="360"/>
      <c r="AU433" s="194" t="s">
        <v>622</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614</v>
      </c>
      <c r="AC434" s="192"/>
      <c r="AD434" s="192"/>
      <c r="AE434" s="359" t="s">
        <v>617</v>
      </c>
      <c r="AF434" s="194"/>
      <c r="AG434" s="194"/>
      <c r="AH434" s="360"/>
      <c r="AI434" s="359" t="s">
        <v>618</v>
      </c>
      <c r="AJ434" s="194"/>
      <c r="AK434" s="194"/>
      <c r="AL434" s="194"/>
      <c r="AM434" s="359" t="s">
        <v>618</v>
      </c>
      <c r="AN434" s="194"/>
      <c r="AO434" s="194"/>
      <c r="AP434" s="360"/>
      <c r="AQ434" s="359" t="s">
        <v>618</v>
      </c>
      <c r="AR434" s="194"/>
      <c r="AS434" s="194"/>
      <c r="AT434" s="360"/>
      <c r="AU434" s="194" t="s">
        <v>626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623</v>
      </c>
      <c r="AF435" s="194"/>
      <c r="AG435" s="194"/>
      <c r="AH435" s="360"/>
      <c r="AI435" s="359" t="s">
        <v>624</v>
      </c>
      <c r="AJ435" s="194"/>
      <c r="AK435" s="194"/>
      <c r="AL435" s="194"/>
      <c r="AM435" s="359" t="s">
        <v>618</v>
      </c>
      <c r="AN435" s="194"/>
      <c r="AO435" s="194"/>
      <c r="AP435" s="360"/>
      <c r="AQ435" s="359" t="s">
        <v>618</v>
      </c>
      <c r="AR435" s="194"/>
      <c r="AS435" s="194"/>
      <c r="AT435" s="360"/>
      <c r="AU435" s="194" t="s">
        <v>618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617</v>
      </c>
      <c r="AF457" s="187"/>
      <c r="AG457" s="131" t="s">
        <v>357</v>
      </c>
      <c r="AH457" s="132"/>
      <c r="AI457" s="182"/>
      <c r="AJ457" s="182"/>
      <c r="AK457" s="182"/>
      <c r="AL457" s="160"/>
      <c r="AM457" s="182"/>
      <c r="AN457" s="182"/>
      <c r="AO457" s="182"/>
      <c r="AP457" s="160"/>
      <c r="AQ457" s="604" t="s">
        <v>627</v>
      </c>
      <c r="AR457" s="187"/>
      <c r="AS457" s="131" t="s">
        <v>357</v>
      </c>
      <c r="AT457" s="132"/>
      <c r="AU457" s="187" t="s">
        <v>617</v>
      </c>
      <c r="AV457" s="187"/>
      <c r="AW457" s="131" t="s">
        <v>301</v>
      </c>
      <c r="AX457" s="170"/>
    </row>
    <row r="458" spans="1:50" ht="23.25" customHeight="1" x14ac:dyDescent="0.15">
      <c r="A458" s="144"/>
      <c r="B458" s="140"/>
      <c r="C458" s="139"/>
      <c r="D458" s="140"/>
      <c r="E458" s="361"/>
      <c r="F458" s="362"/>
      <c r="G458" s="99" t="s">
        <v>622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618</v>
      </c>
      <c r="AC458" s="200"/>
      <c r="AD458" s="200"/>
      <c r="AE458" s="359" t="s">
        <v>616</v>
      </c>
      <c r="AF458" s="194"/>
      <c r="AG458" s="194"/>
      <c r="AH458" s="194"/>
      <c r="AI458" s="359" t="s">
        <v>625</v>
      </c>
      <c r="AJ458" s="194"/>
      <c r="AK458" s="194"/>
      <c r="AL458" s="194"/>
      <c r="AM458" s="359" t="s">
        <v>624</v>
      </c>
      <c r="AN458" s="194"/>
      <c r="AO458" s="194"/>
      <c r="AP458" s="360"/>
      <c r="AQ458" s="359" t="s">
        <v>618</v>
      </c>
      <c r="AR458" s="194"/>
      <c r="AS458" s="194"/>
      <c r="AT458" s="360"/>
      <c r="AU458" s="194" t="s">
        <v>628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618</v>
      </c>
      <c r="AC459" s="192"/>
      <c r="AD459" s="192"/>
      <c r="AE459" s="359" t="s">
        <v>618</v>
      </c>
      <c r="AF459" s="194"/>
      <c r="AG459" s="194"/>
      <c r="AH459" s="360"/>
      <c r="AI459" s="359" t="s">
        <v>618</v>
      </c>
      <c r="AJ459" s="194"/>
      <c r="AK459" s="194"/>
      <c r="AL459" s="194"/>
      <c r="AM459" s="359" t="s">
        <v>626</v>
      </c>
      <c r="AN459" s="194"/>
      <c r="AO459" s="194"/>
      <c r="AP459" s="360"/>
      <c r="AQ459" s="359" t="s">
        <v>614</v>
      </c>
      <c r="AR459" s="194"/>
      <c r="AS459" s="194"/>
      <c r="AT459" s="360"/>
      <c r="AU459" s="194" t="s">
        <v>618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617</v>
      </c>
      <c r="AF460" s="194"/>
      <c r="AG460" s="194"/>
      <c r="AH460" s="360"/>
      <c r="AI460" s="359" t="s">
        <v>617</v>
      </c>
      <c r="AJ460" s="194"/>
      <c r="AK460" s="194"/>
      <c r="AL460" s="194"/>
      <c r="AM460" s="359" t="s">
        <v>626</v>
      </c>
      <c r="AN460" s="194"/>
      <c r="AO460" s="194"/>
      <c r="AP460" s="360"/>
      <c r="AQ460" s="359" t="s">
        <v>618</v>
      </c>
      <c r="AR460" s="194"/>
      <c r="AS460" s="194"/>
      <c r="AT460" s="360"/>
      <c r="AU460" s="194" t="s">
        <v>618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5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558</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63.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558</v>
      </c>
      <c r="AE703" s="348"/>
      <c r="AF703" s="348"/>
      <c r="AG703" s="117" t="s">
        <v>637</v>
      </c>
      <c r="AH703" s="118"/>
      <c r="AI703" s="118"/>
      <c r="AJ703" s="118"/>
      <c r="AK703" s="118"/>
      <c r="AL703" s="118"/>
      <c r="AM703" s="118"/>
      <c r="AN703" s="118"/>
      <c r="AO703" s="118"/>
      <c r="AP703" s="118"/>
      <c r="AQ703" s="118"/>
      <c r="AR703" s="118"/>
      <c r="AS703" s="118"/>
      <c r="AT703" s="118"/>
      <c r="AU703" s="118"/>
      <c r="AV703" s="118"/>
      <c r="AW703" s="118"/>
      <c r="AX703" s="119"/>
    </row>
    <row r="704" spans="1:50" ht="93"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558</v>
      </c>
      <c r="AE704" s="807"/>
      <c r="AF704" s="807"/>
      <c r="AG704" s="134" t="s">
        <v>636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558</v>
      </c>
      <c r="AE705" s="738"/>
      <c r="AF705" s="738"/>
      <c r="AG705" s="123" t="s">
        <v>638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558</v>
      </c>
      <c r="AE708" s="628"/>
      <c r="AF708" s="628"/>
      <c r="AG708" s="766" t="s">
        <v>639</v>
      </c>
      <c r="AH708" s="767"/>
      <c r="AI708" s="767"/>
      <c r="AJ708" s="767"/>
      <c r="AK708" s="767"/>
      <c r="AL708" s="767"/>
      <c r="AM708" s="767"/>
      <c r="AN708" s="767"/>
      <c r="AO708" s="767"/>
      <c r="AP708" s="767"/>
      <c r="AQ708" s="767"/>
      <c r="AR708" s="767"/>
      <c r="AS708" s="767"/>
      <c r="AT708" s="767"/>
      <c r="AU708" s="767"/>
      <c r="AV708" s="767"/>
      <c r="AW708" s="767"/>
      <c r="AX708" s="768"/>
    </row>
    <row r="709" spans="1:50" ht="36"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558</v>
      </c>
      <c r="AE709" s="348"/>
      <c r="AF709" s="348"/>
      <c r="AG709" s="117" t="s">
        <v>640</v>
      </c>
      <c r="AH709" s="118"/>
      <c r="AI709" s="118"/>
      <c r="AJ709" s="118"/>
      <c r="AK709" s="118"/>
      <c r="AL709" s="118"/>
      <c r="AM709" s="118"/>
      <c r="AN709" s="118"/>
      <c r="AO709" s="118"/>
      <c r="AP709" s="118"/>
      <c r="AQ709" s="118"/>
      <c r="AR709" s="118"/>
      <c r="AS709" s="118"/>
      <c r="AT709" s="118"/>
      <c r="AU709" s="118"/>
      <c r="AV709" s="118"/>
      <c r="AW709" s="118"/>
      <c r="AX709" s="119"/>
    </row>
    <row r="710" spans="1:50" ht="59.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558</v>
      </c>
      <c r="AE710" s="348"/>
      <c r="AF710" s="348"/>
      <c r="AG710" s="117" t="s">
        <v>641</v>
      </c>
      <c r="AH710" s="118"/>
      <c r="AI710" s="118"/>
      <c r="AJ710" s="118"/>
      <c r="AK710" s="118"/>
      <c r="AL710" s="118"/>
      <c r="AM710" s="118"/>
      <c r="AN710" s="118"/>
      <c r="AO710" s="118"/>
      <c r="AP710" s="118"/>
      <c r="AQ710" s="118"/>
      <c r="AR710" s="118"/>
      <c r="AS710" s="118"/>
      <c r="AT710" s="118"/>
      <c r="AU710" s="118"/>
      <c r="AV710" s="118"/>
      <c r="AW710" s="118"/>
      <c r="AX710" s="119"/>
    </row>
    <row r="711" spans="1:50" ht="6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558</v>
      </c>
      <c r="AE711" s="348"/>
      <c r="AF711" s="348"/>
      <c r="AG711" s="117" t="s">
        <v>642</v>
      </c>
      <c r="AH711" s="118"/>
      <c r="AI711" s="118"/>
      <c r="AJ711" s="118"/>
      <c r="AK711" s="118"/>
      <c r="AL711" s="118"/>
      <c r="AM711" s="118"/>
      <c r="AN711" s="118"/>
      <c r="AO711" s="118"/>
      <c r="AP711" s="118"/>
      <c r="AQ711" s="118"/>
      <c r="AR711" s="118"/>
      <c r="AS711" s="118"/>
      <c r="AT711" s="118"/>
      <c r="AU711" s="118"/>
      <c r="AV711" s="118"/>
      <c r="AW711" s="118"/>
      <c r="AX711" s="119"/>
    </row>
    <row r="712" spans="1:50" ht="95.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558</v>
      </c>
      <c r="AE712" s="807"/>
      <c r="AF712" s="807"/>
      <c r="AG712" s="834" t="s">
        <v>643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575</v>
      </c>
      <c r="AE713" s="348"/>
      <c r="AF713" s="684"/>
      <c r="AG713" s="117" t="s">
        <v>629</v>
      </c>
      <c r="AH713" s="118"/>
      <c r="AI713" s="118"/>
      <c r="AJ713" s="118"/>
      <c r="AK713" s="118"/>
      <c r="AL713" s="118"/>
      <c r="AM713" s="118"/>
      <c r="AN713" s="118"/>
      <c r="AO713" s="118"/>
      <c r="AP713" s="118"/>
      <c r="AQ713" s="118"/>
      <c r="AR713" s="118"/>
      <c r="AS713" s="118"/>
      <c r="AT713" s="118"/>
      <c r="AU713" s="118"/>
      <c r="AV713" s="118"/>
      <c r="AW713" s="118"/>
      <c r="AX713" s="119"/>
    </row>
    <row r="714" spans="1:50" ht="71.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558</v>
      </c>
      <c r="AE714" s="832"/>
      <c r="AF714" s="833"/>
      <c r="AG714" s="760" t="s">
        <v>644</v>
      </c>
      <c r="AH714" s="761"/>
      <c r="AI714" s="761"/>
      <c r="AJ714" s="761"/>
      <c r="AK714" s="761"/>
      <c r="AL714" s="761"/>
      <c r="AM714" s="761"/>
      <c r="AN714" s="761"/>
      <c r="AO714" s="761"/>
      <c r="AP714" s="761"/>
      <c r="AQ714" s="761"/>
      <c r="AR714" s="761"/>
      <c r="AS714" s="761"/>
      <c r="AT714" s="761"/>
      <c r="AU714" s="761"/>
      <c r="AV714" s="761"/>
      <c r="AW714" s="761"/>
      <c r="AX714" s="762"/>
    </row>
    <row r="715" spans="1:50" ht="62.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558</v>
      </c>
      <c r="AE715" s="628"/>
      <c r="AF715" s="752"/>
      <c r="AG715" s="766" t="s">
        <v>645</v>
      </c>
      <c r="AH715" s="767"/>
      <c r="AI715" s="767"/>
      <c r="AJ715" s="767"/>
      <c r="AK715" s="767"/>
      <c r="AL715" s="767"/>
      <c r="AM715" s="767"/>
      <c r="AN715" s="767"/>
      <c r="AO715" s="767"/>
      <c r="AP715" s="767"/>
      <c r="AQ715" s="767"/>
      <c r="AR715" s="767"/>
      <c r="AS715" s="767"/>
      <c r="AT715" s="767"/>
      <c r="AU715" s="767"/>
      <c r="AV715" s="767"/>
      <c r="AW715" s="767"/>
      <c r="AX715" s="768"/>
    </row>
    <row r="716" spans="1:50" ht="50.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558</v>
      </c>
      <c r="AE716" s="652"/>
      <c r="AF716" s="652"/>
      <c r="AG716" s="117" t="s">
        <v>580</v>
      </c>
      <c r="AH716" s="118"/>
      <c r="AI716" s="118"/>
      <c r="AJ716" s="118"/>
      <c r="AK716" s="118"/>
      <c r="AL716" s="118"/>
      <c r="AM716" s="118"/>
      <c r="AN716" s="118"/>
      <c r="AO716" s="118"/>
      <c r="AP716" s="118"/>
      <c r="AQ716" s="118"/>
      <c r="AR716" s="118"/>
      <c r="AS716" s="118"/>
      <c r="AT716" s="118"/>
      <c r="AU716" s="118"/>
      <c r="AV716" s="118"/>
      <c r="AW716" s="118"/>
      <c r="AX716" s="119"/>
    </row>
    <row r="717" spans="1:50" ht="72"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558</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575</v>
      </c>
      <c r="AE718" s="348"/>
      <c r="AF718" s="348"/>
      <c r="AG718" s="125" t="s">
        <v>618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575</v>
      </c>
      <c r="AE719" s="628"/>
      <c r="AF719" s="628"/>
      <c r="AG719" s="123" t="s">
        <v>614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2.25" customHeight="1" x14ac:dyDescent="0.15">
      <c r="A726" s="665" t="s">
        <v>49</v>
      </c>
      <c r="B726" s="826"/>
      <c r="C726" s="839" t="s">
        <v>54</v>
      </c>
      <c r="D726" s="861"/>
      <c r="E726" s="861"/>
      <c r="F726" s="862"/>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
      <c r="A729" s="659" t="s">
        <v>632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5.25" customHeight="1" thickBot="1" x14ac:dyDescent="0.2">
      <c r="A731" s="823" t="s">
        <v>257</v>
      </c>
      <c r="B731" s="824"/>
      <c r="C731" s="824"/>
      <c r="D731" s="824"/>
      <c r="E731" s="825"/>
      <c r="F731" s="753" t="s">
        <v>647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0.75" customHeight="1" thickBot="1" x14ac:dyDescent="0.2">
      <c r="A733" s="696" t="s">
        <v>648</v>
      </c>
      <c r="B733" s="697"/>
      <c r="C733" s="697"/>
      <c r="D733" s="697"/>
      <c r="E733" s="698"/>
      <c r="F733" s="662" t="s">
        <v>649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358</v>
      </c>
      <c r="H737" s="314"/>
      <c r="I737" s="314"/>
      <c r="J737" s="314"/>
      <c r="K737" s="314"/>
      <c r="L737" s="314"/>
      <c r="M737" s="314"/>
      <c r="N737" s="314"/>
      <c r="O737" s="314"/>
      <c r="P737" s="315"/>
      <c r="Q737" s="326" t="s">
        <v>360</v>
      </c>
      <c r="R737" s="326"/>
      <c r="S737" s="326"/>
      <c r="T737" s="326"/>
      <c r="U737" s="326"/>
      <c r="V737" s="326"/>
      <c r="W737" s="313">
        <v>359</v>
      </c>
      <c r="X737" s="314"/>
      <c r="Y737" s="314"/>
      <c r="Z737" s="314"/>
      <c r="AA737" s="314"/>
      <c r="AB737" s="314"/>
      <c r="AC737" s="314"/>
      <c r="AD737" s="314"/>
      <c r="AE737" s="314"/>
      <c r="AF737" s="315"/>
      <c r="AG737" s="326" t="s">
        <v>361</v>
      </c>
      <c r="AH737" s="326"/>
      <c r="AI737" s="326"/>
      <c r="AJ737" s="326"/>
      <c r="AK737" s="326"/>
      <c r="AL737" s="326"/>
      <c r="AM737" s="313">
        <v>387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350</v>
      </c>
      <c r="H738" s="314"/>
      <c r="I738" s="314"/>
      <c r="J738" s="314"/>
      <c r="K738" s="314"/>
      <c r="L738" s="314"/>
      <c r="M738" s="314"/>
      <c r="N738" s="314"/>
      <c r="O738" s="314"/>
      <c r="P738" s="314"/>
      <c r="Q738" s="326" t="s">
        <v>363</v>
      </c>
      <c r="R738" s="326"/>
      <c r="S738" s="326"/>
      <c r="T738" s="326"/>
      <c r="U738" s="326"/>
      <c r="V738" s="326"/>
      <c r="W738" s="313">
        <v>343</v>
      </c>
      <c r="X738" s="314"/>
      <c r="Y738" s="314"/>
      <c r="Z738" s="314"/>
      <c r="AA738" s="314"/>
      <c r="AB738" s="314"/>
      <c r="AC738" s="314"/>
      <c r="AD738" s="314"/>
      <c r="AE738" s="314"/>
      <c r="AF738" s="315"/>
      <c r="AG738" s="279" t="s">
        <v>364</v>
      </c>
      <c r="AH738" s="279"/>
      <c r="AI738" s="279"/>
      <c r="AJ738" s="279"/>
      <c r="AK738" s="279"/>
      <c r="AL738" s="279"/>
      <c r="AM738" s="313">
        <v>335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315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589</v>
      </c>
      <c r="H781" s="694"/>
      <c r="I781" s="694"/>
      <c r="J781" s="694"/>
      <c r="K781" s="695"/>
      <c r="L781" s="687" t="s">
        <v>589</v>
      </c>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3" customHeight="1" x14ac:dyDescent="0.15">
      <c r="A837" s="401">
        <v>1</v>
      </c>
      <c r="B837" s="401">
        <v>1</v>
      </c>
      <c r="C837" s="387" t="s">
        <v>591</v>
      </c>
      <c r="D837" s="369"/>
      <c r="E837" s="369"/>
      <c r="F837" s="369"/>
      <c r="G837" s="369"/>
      <c r="H837" s="369"/>
      <c r="I837" s="369"/>
      <c r="J837" s="370" t="s">
        <v>603</v>
      </c>
      <c r="K837" s="371"/>
      <c r="L837" s="371"/>
      <c r="M837" s="371"/>
      <c r="N837" s="371"/>
      <c r="O837" s="371"/>
      <c r="P837" s="388" t="s">
        <v>602</v>
      </c>
      <c r="Q837" s="372"/>
      <c r="R837" s="372"/>
      <c r="S837" s="372"/>
      <c r="T837" s="372"/>
      <c r="U837" s="372"/>
      <c r="V837" s="372"/>
      <c r="W837" s="372"/>
      <c r="X837" s="372"/>
      <c r="Y837" s="373">
        <v>1.1000000000000001</v>
      </c>
      <c r="Z837" s="374"/>
      <c r="AA837" s="374"/>
      <c r="AB837" s="375"/>
      <c r="AC837" s="383" t="s">
        <v>197</v>
      </c>
      <c r="AD837" s="384"/>
      <c r="AE837" s="384"/>
      <c r="AF837" s="384"/>
      <c r="AG837" s="384"/>
      <c r="AH837" s="385" t="s">
        <v>603</v>
      </c>
      <c r="AI837" s="386"/>
      <c r="AJ837" s="386"/>
      <c r="AK837" s="386"/>
      <c r="AL837" s="379" t="s">
        <v>603</v>
      </c>
      <c r="AM837" s="380"/>
      <c r="AN837" s="380"/>
      <c r="AO837" s="381"/>
      <c r="AP837" s="382"/>
      <c r="AQ837" s="382"/>
      <c r="AR837" s="382"/>
      <c r="AS837" s="382"/>
      <c r="AT837" s="382"/>
      <c r="AU837" s="382"/>
      <c r="AV837" s="382"/>
      <c r="AW837" s="382"/>
      <c r="AX837" s="382"/>
    </row>
    <row r="838" spans="1:50" ht="33" customHeight="1" x14ac:dyDescent="0.15">
      <c r="A838" s="401">
        <v>2</v>
      </c>
      <c r="B838" s="401">
        <v>1</v>
      </c>
      <c r="C838" s="387" t="s">
        <v>592</v>
      </c>
      <c r="D838" s="369"/>
      <c r="E838" s="369"/>
      <c r="F838" s="369"/>
      <c r="G838" s="369"/>
      <c r="H838" s="369"/>
      <c r="I838" s="369"/>
      <c r="J838" s="370" t="s">
        <v>604</v>
      </c>
      <c r="K838" s="371"/>
      <c r="L838" s="371"/>
      <c r="M838" s="371"/>
      <c r="N838" s="371"/>
      <c r="O838" s="371"/>
      <c r="P838" s="388" t="s">
        <v>602</v>
      </c>
      <c r="Q838" s="372"/>
      <c r="R838" s="372"/>
      <c r="S838" s="372"/>
      <c r="T838" s="372"/>
      <c r="U838" s="372"/>
      <c r="V838" s="372"/>
      <c r="W838" s="372"/>
      <c r="X838" s="372"/>
      <c r="Y838" s="373">
        <v>1.1000000000000001</v>
      </c>
      <c r="Z838" s="374"/>
      <c r="AA838" s="374"/>
      <c r="AB838" s="375"/>
      <c r="AC838" s="383" t="s">
        <v>197</v>
      </c>
      <c r="AD838" s="384"/>
      <c r="AE838" s="384"/>
      <c r="AF838" s="384"/>
      <c r="AG838" s="384"/>
      <c r="AH838" s="385" t="s">
        <v>603</v>
      </c>
      <c r="AI838" s="386"/>
      <c r="AJ838" s="386"/>
      <c r="AK838" s="386"/>
      <c r="AL838" s="396" t="s">
        <v>612</v>
      </c>
      <c r="AM838" s="397"/>
      <c r="AN838" s="397"/>
      <c r="AO838" s="398"/>
      <c r="AP838" s="382"/>
      <c r="AQ838" s="382"/>
      <c r="AR838" s="382"/>
      <c r="AS838" s="382"/>
      <c r="AT838" s="382"/>
      <c r="AU838" s="382"/>
      <c r="AV838" s="382"/>
      <c r="AW838" s="382"/>
      <c r="AX838" s="382"/>
    </row>
    <row r="839" spans="1:50" ht="33" customHeight="1" x14ac:dyDescent="0.15">
      <c r="A839" s="401">
        <v>3</v>
      </c>
      <c r="B839" s="401">
        <v>1</v>
      </c>
      <c r="C839" s="387" t="s">
        <v>593</v>
      </c>
      <c r="D839" s="369"/>
      <c r="E839" s="369"/>
      <c r="F839" s="369"/>
      <c r="G839" s="369"/>
      <c r="H839" s="369"/>
      <c r="I839" s="369"/>
      <c r="J839" s="370" t="s">
        <v>605</v>
      </c>
      <c r="K839" s="371"/>
      <c r="L839" s="371"/>
      <c r="M839" s="371"/>
      <c r="N839" s="371"/>
      <c r="O839" s="371"/>
      <c r="P839" s="388" t="s">
        <v>602</v>
      </c>
      <c r="Q839" s="372"/>
      <c r="R839" s="372"/>
      <c r="S839" s="372"/>
      <c r="T839" s="372"/>
      <c r="U839" s="372"/>
      <c r="V839" s="372"/>
      <c r="W839" s="372"/>
      <c r="X839" s="372"/>
      <c r="Y839" s="373">
        <v>0.9</v>
      </c>
      <c r="Z839" s="374"/>
      <c r="AA839" s="374"/>
      <c r="AB839" s="375"/>
      <c r="AC839" s="383" t="s">
        <v>197</v>
      </c>
      <c r="AD839" s="384"/>
      <c r="AE839" s="384"/>
      <c r="AF839" s="384"/>
      <c r="AG839" s="384"/>
      <c r="AH839" s="377" t="s">
        <v>604</v>
      </c>
      <c r="AI839" s="378"/>
      <c r="AJ839" s="378"/>
      <c r="AK839" s="378"/>
      <c r="AL839" s="379" t="s">
        <v>603</v>
      </c>
      <c r="AM839" s="380"/>
      <c r="AN839" s="380"/>
      <c r="AO839" s="381"/>
      <c r="AP839" s="382"/>
      <c r="AQ839" s="382"/>
      <c r="AR839" s="382"/>
      <c r="AS839" s="382"/>
      <c r="AT839" s="382"/>
      <c r="AU839" s="382"/>
      <c r="AV839" s="382"/>
      <c r="AW839" s="382"/>
      <c r="AX839" s="382"/>
    </row>
    <row r="840" spans="1:50" ht="33" customHeight="1" x14ac:dyDescent="0.15">
      <c r="A840" s="401">
        <v>4</v>
      </c>
      <c r="B840" s="401">
        <v>1</v>
      </c>
      <c r="C840" s="387" t="s">
        <v>594</v>
      </c>
      <c r="D840" s="369"/>
      <c r="E840" s="369"/>
      <c r="F840" s="369"/>
      <c r="G840" s="369"/>
      <c r="H840" s="369"/>
      <c r="I840" s="369"/>
      <c r="J840" s="370" t="s">
        <v>606</v>
      </c>
      <c r="K840" s="371"/>
      <c r="L840" s="371"/>
      <c r="M840" s="371"/>
      <c r="N840" s="371"/>
      <c r="O840" s="371"/>
      <c r="P840" s="388" t="s">
        <v>602</v>
      </c>
      <c r="Q840" s="372"/>
      <c r="R840" s="372"/>
      <c r="S840" s="372"/>
      <c r="T840" s="372"/>
      <c r="U840" s="372"/>
      <c r="V840" s="372"/>
      <c r="W840" s="372"/>
      <c r="X840" s="372"/>
      <c r="Y840" s="373">
        <v>0.7</v>
      </c>
      <c r="Z840" s="374"/>
      <c r="AA840" s="374"/>
      <c r="AB840" s="375"/>
      <c r="AC840" s="383" t="s">
        <v>197</v>
      </c>
      <c r="AD840" s="384"/>
      <c r="AE840" s="384"/>
      <c r="AF840" s="384"/>
      <c r="AG840" s="384"/>
      <c r="AH840" s="377" t="s">
        <v>603</v>
      </c>
      <c r="AI840" s="378"/>
      <c r="AJ840" s="378"/>
      <c r="AK840" s="378"/>
      <c r="AL840" s="379" t="s">
        <v>605</v>
      </c>
      <c r="AM840" s="380"/>
      <c r="AN840" s="380"/>
      <c r="AO840" s="381"/>
      <c r="AP840" s="382"/>
      <c r="AQ840" s="382"/>
      <c r="AR840" s="382"/>
      <c r="AS840" s="382"/>
      <c r="AT840" s="382"/>
      <c r="AU840" s="382"/>
      <c r="AV840" s="382"/>
      <c r="AW840" s="382"/>
      <c r="AX840" s="382"/>
    </row>
    <row r="841" spans="1:50" ht="33" customHeight="1" x14ac:dyDescent="0.15">
      <c r="A841" s="401">
        <v>5</v>
      </c>
      <c r="B841" s="401">
        <v>1</v>
      </c>
      <c r="C841" s="387" t="s">
        <v>595</v>
      </c>
      <c r="D841" s="369"/>
      <c r="E841" s="369"/>
      <c r="F841" s="369"/>
      <c r="G841" s="369"/>
      <c r="H841" s="369"/>
      <c r="I841" s="369"/>
      <c r="J841" s="370" t="s">
        <v>607</v>
      </c>
      <c r="K841" s="371"/>
      <c r="L841" s="371"/>
      <c r="M841" s="371"/>
      <c r="N841" s="371"/>
      <c r="O841" s="371"/>
      <c r="P841" s="388" t="s">
        <v>602</v>
      </c>
      <c r="Q841" s="372"/>
      <c r="R841" s="372"/>
      <c r="S841" s="372"/>
      <c r="T841" s="372"/>
      <c r="U841" s="372"/>
      <c r="V841" s="372"/>
      <c r="W841" s="372"/>
      <c r="X841" s="372"/>
      <c r="Y841" s="373">
        <v>0.7</v>
      </c>
      <c r="Z841" s="374"/>
      <c r="AA841" s="374"/>
      <c r="AB841" s="375"/>
      <c r="AC841" s="383" t="s">
        <v>197</v>
      </c>
      <c r="AD841" s="384"/>
      <c r="AE841" s="384"/>
      <c r="AF841" s="384"/>
      <c r="AG841" s="384"/>
      <c r="AH841" s="377" t="s">
        <v>603</v>
      </c>
      <c r="AI841" s="378"/>
      <c r="AJ841" s="378"/>
      <c r="AK841" s="378"/>
      <c r="AL841" s="379" t="s">
        <v>603</v>
      </c>
      <c r="AM841" s="380"/>
      <c r="AN841" s="380"/>
      <c r="AO841" s="381"/>
      <c r="AP841" s="382"/>
      <c r="AQ841" s="382"/>
      <c r="AR841" s="382"/>
      <c r="AS841" s="382"/>
      <c r="AT841" s="382"/>
      <c r="AU841" s="382"/>
      <c r="AV841" s="382"/>
      <c r="AW841" s="382"/>
      <c r="AX841" s="382"/>
    </row>
    <row r="842" spans="1:50" ht="33" customHeight="1" x14ac:dyDescent="0.15">
      <c r="A842" s="401">
        <v>6</v>
      </c>
      <c r="B842" s="401">
        <v>1</v>
      </c>
      <c r="C842" s="387" t="s">
        <v>596</v>
      </c>
      <c r="D842" s="369"/>
      <c r="E842" s="369"/>
      <c r="F842" s="369"/>
      <c r="G842" s="369"/>
      <c r="H842" s="369"/>
      <c r="I842" s="369"/>
      <c r="J842" s="370" t="s">
        <v>608</v>
      </c>
      <c r="K842" s="371"/>
      <c r="L842" s="371"/>
      <c r="M842" s="371"/>
      <c r="N842" s="371"/>
      <c r="O842" s="371"/>
      <c r="P842" s="388" t="s">
        <v>602</v>
      </c>
      <c r="Q842" s="372"/>
      <c r="R842" s="372"/>
      <c r="S842" s="372"/>
      <c r="T842" s="372"/>
      <c r="U842" s="372"/>
      <c r="V842" s="372"/>
      <c r="W842" s="372"/>
      <c r="X842" s="372"/>
      <c r="Y842" s="373">
        <v>0.7</v>
      </c>
      <c r="Z842" s="374"/>
      <c r="AA842" s="374"/>
      <c r="AB842" s="375"/>
      <c r="AC842" s="383" t="s">
        <v>197</v>
      </c>
      <c r="AD842" s="384"/>
      <c r="AE842" s="384"/>
      <c r="AF842" s="384"/>
      <c r="AG842" s="384"/>
      <c r="AH842" s="377" t="s">
        <v>603</v>
      </c>
      <c r="AI842" s="378"/>
      <c r="AJ842" s="378"/>
      <c r="AK842" s="378"/>
      <c r="AL842" s="379" t="s">
        <v>607</v>
      </c>
      <c r="AM842" s="380"/>
      <c r="AN842" s="380"/>
      <c r="AO842" s="381"/>
      <c r="AP842" s="382"/>
      <c r="AQ842" s="382"/>
      <c r="AR842" s="382"/>
      <c r="AS842" s="382"/>
      <c r="AT842" s="382"/>
      <c r="AU842" s="382"/>
      <c r="AV842" s="382"/>
      <c r="AW842" s="382"/>
      <c r="AX842" s="382"/>
    </row>
    <row r="843" spans="1:50" ht="33" customHeight="1" x14ac:dyDescent="0.15">
      <c r="A843" s="401">
        <v>7</v>
      </c>
      <c r="B843" s="401">
        <v>1</v>
      </c>
      <c r="C843" s="387" t="s">
        <v>597</v>
      </c>
      <c r="D843" s="369"/>
      <c r="E843" s="369"/>
      <c r="F843" s="369"/>
      <c r="G843" s="369"/>
      <c r="H843" s="369"/>
      <c r="I843" s="369"/>
      <c r="J843" s="370" t="s">
        <v>603</v>
      </c>
      <c r="K843" s="371"/>
      <c r="L843" s="371"/>
      <c r="M843" s="371"/>
      <c r="N843" s="371"/>
      <c r="O843" s="371"/>
      <c r="P843" s="388" t="s">
        <v>602</v>
      </c>
      <c r="Q843" s="372"/>
      <c r="R843" s="372"/>
      <c r="S843" s="372"/>
      <c r="T843" s="372"/>
      <c r="U843" s="372"/>
      <c r="V843" s="372"/>
      <c r="W843" s="372"/>
      <c r="X843" s="372"/>
      <c r="Y843" s="373">
        <v>0.6</v>
      </c>
      <c r="Z843" s="374"/>
      <c r="AA843" s="374"/>
      <c r="AB843" s="375"/>
      <c r="AC843" s="383" t="s">
        <v>197</v>
      </c>
      <c r="AD843" s="384"/>
      <c r="AE843" s="384"/>
      <c r="AF843" s="384"/>
      <c r="AG843" s="384"/>
      <c r="AH843" s="377" t="s">
        <v>610</v>
      </c>
      <c r="AI843" s="378"/>
      <c r="AJ843" s="378"/>
      <c r="AK843" s="378"/>
      <c r="AL843" s="379" t="s">
        <v>603</v>
      </c>
      <c r="AM843" s="380"/>
      <c r="AN843" s="380"/>
      <c r="AO843" s="381"/>
      <c r="AP843" s="382"/>
      <c r="AQ843" s="382"/>
      <c r="AR843" s="382"/>
      <c r="AS843" s="382"/>
      <c r="AT843" s="382"/>
      <c r="AU843" s="382"/>
      <c r="AV843" s="382"/>
      <c r="AW843" s="382"/>
      <c r="AX843" s="382"/>
    </row>
    <row r="844" spans="1:50" ht="33" customHeight="1" x14ac:dyDescent="0.15">
      <c r="A844" s="401">
        <v>8</v>
      </c>
      <c r="B844" s="401">
        <v>1</v>
      </c>
      <c r="C844" s="387" t="s">
        <v>598</v>
      </c>
      <c r="D844" s="369"/>
      <c r="E844" s="369"/>
      <c r="F844" s="369"/>
      <c r="G844" s="369"/>
      <c r="H844" s="369"/>
      <c r="I844" s="369"/>
      <c r="J844" s="370" t="s">
        <v>603</v>
      </c>
      <c r="K844" s="371"/>
      <c r="L844" s="371"/>
      <c r="M844" s="371"/>
      <c r="N844" s="371"/>
      <c r="O844" s="371"/>
      <c r="P844" s="388" t="s">
        <v>602</v>
      </c>
      <c r="Q844" s="372"/>
      <c r="R844" s="372"/>
      <c r="S844" s="372"/>
      <c r="T844" s="372"/>
      <c r="U844" s="372"/>
      <c r="V844" s="372"/>
      <c r="W844" s="372"/>
      <c r="X844" s="372"/>
      <c r="Y844" s="373">
        <v>0.6</v>
      </c>
      <c r="Z844" s="374"/>
      <c r="AA844" s="374"/>
      <c r="AB844" s="375"/>
      <c r="AC844" s="383" t="s">
        <v>197</v>
      </c>
      <c r="AD844" s="384"/>
      <c r="AE844" s="384"/>
      <c r="AF844" s="384"/>
      <c r="AG844" s="384"/>
      <c r="AH844" s="377" t="s">
        <v>603</v>
      </c>
      <c r="AI844" s="378"/>
      <c r="AJ844" s="378"/>
      <c r="AK844" s="378"/>
      <c r="AL844" s="379" t="s">
        <v>604</v>
      </c>
      <c r="AM844" s="380"/>
      <c r="AN844" s="380"/>
      <c r="AO844" s="381"/>
      <c r="AP844" s="382"/>
      <c r="AQ844" s="382"/>
      <c r="AR844" s="382"/>
      <c r="AS844" s="382"/>
      <c r="AT844" s="382"/>
      <c r="AU844" s="382"/>
      <c r="AV844" s="382"/>
      <c r="AW844" s="382"/>
      <c r="AX844" s="382"/>
    </row>
    <row r="845" spans="1:50" ht="33" customHeight="1" x14ac:dyDescent="0.15">
      <c r="A845" s="401">
        <v>9</v>
      </c>
      <c r="B845" s="401">
        <v>1</v>
      </c>
      <c r="C845" s="387" t="s">
        <v>599</v>
      </c>
      <c r="D845" s="369"/>
      <c r="E845" s="369"/>
      <c r="F845" s="369"/>
      <c r="G845" s="369"/>
      <c r="H845" s="369"/>
      <c r="I845" s="369"/>
      <c r="J845" s="370" t="s">
        <v>609</v>
      </c>
      <c r="K845" s="371"/>
      <c r="L845" s="371"/>
      <c r="M845" s="371"/>
      <c r="N845" s="371"/>
      <c r="O845" s="371"/>
      <c r="P845" s="388" t="s">
        <v>602</v>
      </c>
      <c r="Q845" s="372"/>
      <c r="R845" s="372"/>
      <c r="S845" s="372"/>
      <c r="T845" s="372"/>
      <c r="U845" s="372"/>
      <c r="V845" s="372"/>
      <c r="W845" s="372"/>
      <c r="X845" s="372"/>
      <c r="Y845" s="373">
        <v>0.6</v>
      </c>
      <c r="Z845" s="374"/>
      <c r="AA845" s="374"/>
      <c r="AB845" s="375"/>
      <c r="AC845" s="383" t="s">
        <v>197</v>
      </c>
      <c r="AD845" s="384"/>
      <c r="AE845" s="384"/>
      <c r="AF845" s="384"/>
      <c r="AG845" s="384"/>
      <c r="AH845" s="377" t="s">
        <v>611</v>
      </c>
      <c r="AI845" s="378"/>
      <c r="AJ845" s="378"/>
      <c r="AK845" s="378"/>
      <c r="AL845" s="379" t="s">
        <v>605</v>
      </c>
      <c r="AM845" s="380"/>
      <c r="AN845" s="380"/>
      <c r="AO845" s="381"/>
      <c r="AP845" s="382"/>
      <c r="AQ845" s="382"/>
      <c r="AR845" s="382"/>
      <c r="AS845" s="382"/>
      <c r="AT845" s="382"/>
      <c r="AU845" s="382"/>
      <c r="AV845" s="382"/>
      <c r="AW845" s="382"/>
      <c r="AX845" s="382"/>
    </row>
    <row r="846" spans="1:50" ht="33" customHeight="1" x14ac:dyDescent="0.15">
      <c r="A846" s="401">
        <v>10</v>
      </c>
      <c r="B846" s="401">
        <v>1</v>
      </c>
      <c r="C846" s="387" t="s">
        <v>600</v>
      </c>
      <c r="D846" s="369"/>
      <c r="E846" s="369"/>
      <c r="F846" s="369"/>
      <c r="G846" s="369"/>
      <c r="H846" s="369"/>
      <c r="I846" s="369"/>
      <c r="J846" s="370" t="s">
        <v>603</v>
      </c>
      <c r="K846" s="371"/>
      <c r="L846" s="371"/>
      <c r="M846" s="371"/>
      <c r="N846" s="371"/>
      <c r="O846" s="371"/>
      <c r="P846" s="388" t="s">
        <v>602</v>
      </c>
      <c r="Q846" s="372"/>
      <c r="R846" s="372"/>
      <c r="S846" s="372"/>
      <c r="T846" s="372"/>
      <c r="U846" s="372"/>
      <c r="V846" s="372"/>
      <c r="W846" s="372"/>
      <c r="X846" s="372"/>
      <c r="Y846" s="373">
        <v>0.6</v>
      </c>
      <c r="Z846" s="374"/>
      <c r="AA846" s="374"/>
      <c r="AB846" s="375"/>
      <c r="AC846" s="383" t="s">
        <v>197</v>
      </c>
      <c r="AD846" s="384"/>
      <c r="AE846" s="384"/>
      <c r="AF846" s="384"/>
      <c r="AG846" s="384"/>
      <c r="AH846" s="377" t="s">
        <v>607</v>
      </c>
      <c r="AI846" s="378"/>
      <c r="AJ846" s="378"/>
      <c r="AK846" s="378"/>
      <c r="AL846" s="379" t="s">
        <v>605</v>
      </c>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t="s">
        <v>611</v>
      </c>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614</v>
      </c>
      <c r="F1102" s="400"/>
      <c r="G1102" s="400"/>
      <c r="H1102" s="400"/>
      <c r="I1102" s="400"/>
      <c r="J1102" s="370" t="s">
        <v>614</v>
      </c>
      <c r="K1102" s="371"/>
      <c r="L1102" s="371"/>
      <c r="M1102" s="371"/>
      <c r="N1102" s="371"/>
      <c r="O1102" s="371"/>
      <c r="P1102" s="388" t="s">
        <v>630</v>
      </c>
      <c r="Q1102" s="372"/>
      <c r="R1102" s="372"/>
      <c r="S1102" s="372"/>
      <c r="T1102" s="372"/>
      <c r="U1102" s="372"/>
      <c r="V1102" s="372"/>
      <c r="W1102" s="372"/>
      <c r="X1102" s="372"/>
      <c r="Y1102" s="373" t="s">
        <v>631</v>
      </c>
      <c r="Z1102" s="374"/>
      <c r="AA1102" s="374"/>
      <c r="AB1102" s="375"/>
      <c r="AC1102" s="376"/>
      <c r="AD1102" s="376"/>
      <c r="AE1102" s="376"/>
      <c r="AF1102" s="376"/>
      <c r="AG1102" s="376"/>
      <c r="AH1102" s="377" t="s">
        <v>620</v>
      </c>
      <c r="AI1102" s="378"/>
      <c r="AJ1102" s="378"/>
      <c r="AK1102" s="378"/>
      <c r="AL1102" s="379" t="s">
        <v>618</v>
      </c>
      <c r="AM1102" s="380"/>
      <c r="AN1102" s="380"/>
      <c r="AO1102" s="381"/>
      <c r="AP1102" s="382" t="s">
        <v>621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5" orientation="portrait" cellComments="asDisplayed" r:id="rId1"/>
  <headerFooter differentFirst="1" alignWithMargins="0"/>
  <rowBreaks count="4" manualBreakCount="4">
    <brk id="29" max="49" man="1"/>
    <brk id="483" max="49" man="1"/>
    <brk id="725"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t="s">
        <v>558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583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2017-09-06T07:34:44Z</cp:lastPrinted>
  <dcterms:created xsi:type="dcterms:W3CDTF">2012-03-13T00:50:25Z</dcterms:created>
  <dcterms:modified xsi:type="dcterms:W3CDTF">2017-09-06T07:35:16Z</dcterms:modified>
</cp:coreProperties>
</file>