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法人番号修正済②\作業中_青と黄色の修正\ひっぱりもと_各局課修正済②\"/>
    </mc:Choice>
  </mc:AlternateContent>
  <bookViews>
    <workbookView xWindow="0" yWindow="0" windowWidth="19200" windowHeight="113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D19" i="3" l="1"/>
  <c r="AR13" i="3" l="1"/>
  <c r="AD14" i="3" l="1"/>
  <c r="AK13"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<sst xmlns="http://schemas.openxmlformats.org/spreadsheetml/2006/main" count="3027" uniqueCount="692">
  <si>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</si>
  <si>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</si>
  <si>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</si>
  <si>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</si>
  <si>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</si>
  <si>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</si>
  <si>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</si>
  <si>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</si>
  <si>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</si>
  <si>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</si>
  <si>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</si>
  <si>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</si>
  <si>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</si>
  <si>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</si>
  <si>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</si>
  <si>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</si>
  <si>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</si>
  <si>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</si>
  <si>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</si>
  <si>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</si>
  <si>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</si>
  <si>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</si>
  <si>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</si>
  <si>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</si>
  <si>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</si>
  <si>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</si>
  <si>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</si>
  <si>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</si>
  <si>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</si>
  <si>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</si>
  <si>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</si>
  <si>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</si>
  <si>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</si>
  <si>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</si>
  <si>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</si>
  <si>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</si>
  <si>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</si>
  <si>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</si>
  <si>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</si>
  <si>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</si>
  <si>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</si>
  <si>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</si>
  <si>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</si>
  <si>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</si>
  <si>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</si>
  <si>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</si>
  <si>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</si>
  <si>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</si>
  <si>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</si>
  <si>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</si>
  <si>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</si>
  <si>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</si>
  <si>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</si>
  <si>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</si>
  <si>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</si>
  <si>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</si>
  <si>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</si>
  <si>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</si>
  <si>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</si>
  <si>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</si>
  <si>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</si>
  <si>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</si>
  <si>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</si>
  <si>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</si>
  <si>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</si>
  <si>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</si>
  <si>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</si>
  <si>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</si>
  <si>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</si>
  <si>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</si>
  <si>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</si>
  <si>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</si>
  <si>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</si>
  <si>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</si>
  <si>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</si>
  <si>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</si>
  <si>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</si>
  <si>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</si>
  <si>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</si>
  <si>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</si>
  <si>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</si>
  <si>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</si>
  <si>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</si>
  <si>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</si>
  <si>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</si>
  <si>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</si>
  <si>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</si>
  <si>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</si>
  <si>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</si>
  <si>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</si>
  <si>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</si>
  <si>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</si>
  <si>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</si>
  <si>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</si>
  <si>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</si>
  <si>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</si>
  <si>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</si>
  <si>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</si>
  <si>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</si>
  <si>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</si>
  <si>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</si>
  <si>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</si>
  <si>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</si>
  <si>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</si>
  <si>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</si>
  <si>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</si>
  <si>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</si>
  <si>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</si>
  <si>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</si>
  <si>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</si>
  <si>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</si>
  <si>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</si>
  <si>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</si>
  <si>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</si>
  <si>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</si>
  <si>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</si>
  <si>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</si>
  <si>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</si>
  <si>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</si>
  <si>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</si>
  <si>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</si>
  <si>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</si>
  <si>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</si>
  <si>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</si>
  <si>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</si>
  <si>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</si>
  <si>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</si>
  <si>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</si>
  <si>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</si>
  <si>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</si>
  <si>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</si>
  <si>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</si>
  <si>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</si>
  <si>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</si>
  <si>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</si>
  <si>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</si>
  <si>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</si>
  <si>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</si>
  <si>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</si>
  <si>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</si>
  <si>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</si>
  <si>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</si>
  <si>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</si>
  <si>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</si>
  <si>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</si>
  <si>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</si>
  <si>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</si>
  <si>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</si>
  <si>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</si>
  <si>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</si>
  <si>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</si>
  <si>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</si>
  <si>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</si>
  <si>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</si>
  <si>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</si>
  <si>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</si>
  <si>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</si>
  <si>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</si>
  <si>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</si>
  <si>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</si>
  <si>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</si>
  <si>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</si>
  <si>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</si>
  <si>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</si>
  <si>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</si>
  <si>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</si>
  <si>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</si>
  <si>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</si>
  <si>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</si>
  <si>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</si>
  <si>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</si>
  <si>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</si>
  <si>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</si>
  <si>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</si>
  <si>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</si>
  <si>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</si>
  <si>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</si>
  <si>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</si>
  <si>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</si>
  <si>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</si>
  <si>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</si>
  <si>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</si>
  <si>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</si>
  <si>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</si>
  <si>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</si>
  <si>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</si>
  <si>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</si>
  <si>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</si>
  <si>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</si>
  <si>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</si>
  <si>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</si>
  <si>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</si>
  <si>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</si>
  <si>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</si>
  <si>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</si>
  <si>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</si>
  <si>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</si>
  <si>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</si>
  <si>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</si>
  <si>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</si>
  <si>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</si>
  <si>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</si>
  <si>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</si>
  <si>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</si>
  <si>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</si>
  <si>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</si>
  <si>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</si>
  <si>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</si>
  <si>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</si>
  <si>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</si>
  <si>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</si>
  <si>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</si>
  <si>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</si>
  <si>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</si>
  <si>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</si>
  <si>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</si>
  <si>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</si>
  <si>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</si>
  <si>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</si>
  <si>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</si>
  <si>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</si>
  <si>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</si>
  <si>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</si>
  <si>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</si>
  <si>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</si>
  <si>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</si>
  <si>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</si>
  <si>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</si>
  <si>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</si>
  <si>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</si>
  <si>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</si>
  <si>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</si>
  <si>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</si>
  <si>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</si>
  <si>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</si>
  <si>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</si>
  <si>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</si>
  <si>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</si>
  <si>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</si>
  <si>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</si>
  <si>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</si>
  <si>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</si>
  <si>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</si>
  <si>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</si>
  <si>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</si>
  <si>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</si>
  <si>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</si>
  <si>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</si>
  <si>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</si>
  <si>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</si>
  <si>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</si>
  <si>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</si>
  <si>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</si>
  <si>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</si>
  <si>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</si>
  <si>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</si>
  <si>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</si>
  <si>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</si>
  <si>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</si>
  <si>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</si>
  <si>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</si>
  <si>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</si>
  <si>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</si>
  <si>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</si>
  <si>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</si>
  <si>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</si>
  <si>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</si>
  <si>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</si>
  <si>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</si>
  <si>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</si>
  <si>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</si>
  <si>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</si>
  <si>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</si>
  <si>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</si>
  <si>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</si>
  <si>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</si>
  <si>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</si>
  <si>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</si>
  <si>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</si>
  <si>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</si>
  <si>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</si>
  <si>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</si>
  <si>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</si>
  <si>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</si>
  <si>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</si>
  <si>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</si>
  <si>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</si>
  <si>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</si>
  <si>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</si>
  <si>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</si>
  <si>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</si>
  <si>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</si>
  <si>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</si>
  <si>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</si>
  <si>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</si>
  <si>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</si>
  <si>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</si>
  <si>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</si>
  <si>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</si>
  <si>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</si>
  <si>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</si>
  <si>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</si>
  <si>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</si>
  <si>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</si>
  <si>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</si>
  <si>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</si>
  <si>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</si>
  <si>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</si>
  <si>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</si>
  <si>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</si>
  <si>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</si>
  <si>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</si>
  <si>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</si>
  <si>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</si>
  <si>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</si>
  <si>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</si>
  <si>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</si>
  <si>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</si>
  <si>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</si>
  <si>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</si>
  <si>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</si>
  <si>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</si>
  <si>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</si>
  <si>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</si>
  <si>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</si>
  <si>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</si>
  <si>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</si>
  <si>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</si>
  <si>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</si>
  <si>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</si>
  <si>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</si>
  <si>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</si>
  <si>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</si>
  <si>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</si>
  <si>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</si>
  <si>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</si>
  <si>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</si>
  <si>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</si>
  <si>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</si>
  <si>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</si>
  <si>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</si>
  <si>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</si>
  <si>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</si>
  <si>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</si>
  <si>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</si>
  <si>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</si>
  <si>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</si>
  <si>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</si>
  <si>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</si>
  <si>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</si>
  <si>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</si>
  <si>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</si>
  <si>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</si>
  <si>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</si>
  <si>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</si>
  <si>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</si>
  <si>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</si>
  <si>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</si>
  <si>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</si>
  <si>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</si>
  <si>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</si>
  <si>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</si>
  <si>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</si>
  <si>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</si>
  <si>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</si>
  <si>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</si>
  <si>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</si>
  <si>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</si>
  <si>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</si>
  <si>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</si>
  <si>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</si>
  <si>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</si>
  <si>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</si>
  <si>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</si>
  <si>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</si>
  <si>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</si>
  <si>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</si>
  <si>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</si>
  <si>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</si>
  <si>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</si>
  <si>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</si>
  <si>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</si>
  <si>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</si>
  <si>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</si>
  <si>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</si>
  <si>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</si>
  <si>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</si>
  <si>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</si>
  <si>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</si>
  <si>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</si>
  <si>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</si>
  <si>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</si>
  <si>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</si>
  <si>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</si>
  <si>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</si>
  <si>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</si>
  <si>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</si>
  <si>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</si>
  <si>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</si>
  <si>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</si>
  <si>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</si>
  <si>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</si>
  <si>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</si>
  <si>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</si>
  <si>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</si>
  <si>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</si>
  <si>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</si>
  <si>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</si>
  <si>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</si>
  <si>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</si>
  <si>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</si>
  <si>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</si>
  <si>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</si>
  <si>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</si>
  <si>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</si>
  <si>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</si>
  <si>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</si>
  <si>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</si>
  <si>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</si>
  <si>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</si>
  <si>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</si>
  <si>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</si>
  <si>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</si>
  <si>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</si>
  <si>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</si>
  <si>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</si>
  <si>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</si>
  <si>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</si>
  <si>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</si>
  <si>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</si>
  <si>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</si>
  <si>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</si>
  <si>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</si>
  <si>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</si>
  <si>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</si>
  <si>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</si>
  <si>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</si>
  <si>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</si>
  <si>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</si>
  <si>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</si>
  <si>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</si>
  <si>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</si>
  <si>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</si>
  <si>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</si>
  <si>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</si>
  <si>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</si>
  <si>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</si>
  <si>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</si>
  <si>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</si>
  <si>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</si>
  <si>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</si>
  <si>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</si>
  <si>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</si>
  <si>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</si>
  <si>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</si>
  <si>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</si>
  <si>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</si>
  <si>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</si>
  <si>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</si>
  <si>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</si>
  <si>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</si>
  <si>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</si>
  <si>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</si>
  <si>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</si>
  <si>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</si>
  <si>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</si>
  <si>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</si>
  <si>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</si>
  <si>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</si>
  <si>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</si>
  <si>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</si>
  <si>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</si>
  <si>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</si>
  <si>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</si>
  <si>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</si>
  <si>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</si>
  <si>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</si>
  <si>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</si>
  <si>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</si>
  <si>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</si>
  <si>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</si>
  <si>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</si>
  <si>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</si>
  <si>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</si>
  <si>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</si>
  <si>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</si>
  <si>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</si>
  <si>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</si>
  <si>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</si>
  <si>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</si>
  <si>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</si>
  <si>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</si>
  <si>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</si>
  <si>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</si>
  <si>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</si>
  <si>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</si>
  <si>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</si>
  <si>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</si>
  <si>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</si>
  <si>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</si>
  <si>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</si>
  <si>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</si>
  <si>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</si>
  <si>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</si>
  <si>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</si>
  <si>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</si>
  <si>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</si>
  <si>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</si>
  <si>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</si>
  <si>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</si>
  <si>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</si>
  <si>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</si>
  <si>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</si>
  <si>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</si>
  <si>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</si>
  <si>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</si>
  <si>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</si>
  <si>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</si>
  <si>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</si>
  <si>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</si>
  <si>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</si>
  <si>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</si>
  <si>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</si>
  <si>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</si>
  <si>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</si>
  <si>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</si>
  <si>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</si>
  <si>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</si>
  <si>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</si>
  <si>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</si>
  <si>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</si>
  <si>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</si>
  <si>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</si>
  <si>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</si>
  <si>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</si>
  <si>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</si>
  <si>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</si>
  <si>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</si>
  <si>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</si>
  <si>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</si>
  <si>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</si>
  <si>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</si>
  <si>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</si>
  <si>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</si>
  <si>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</si>
  <si>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公立学校施設災害復旧費</t>
    <rPh sb="0" eb="2">
      <t>コウリツ</t>
    </rPh>
    <rPh sb="2" eb="4">
      <t>ガッコウ</t>
    </rPh>
    <rPh sb="4" eb="6">
      <t>シセツ</t>
    </rPh>
    <rPh sb="6" eb="8">
      <t>サイガイ</t>
    </rPh>
    <rPh sb="8" eb="11">
      <t>フッキュウヒ</t>
    </rPh>
    <phoneticPr fontId="5"/>
  </si>
  <si>
    <t>昭和２８年度</t>
    <rPh sb="0" eb="2">
      <t>ショウワ</t>
    </rPh>
    <rPh sb="4" eb="5">
      <t>ネン</t>
    </rPh>
    <rPh sb="5" eb="6">
      <t>ド</t>
    </rPh>
    <phoneticPr fontId="5"/>
  </si>
  <si>
    <t>公立学校施設災害復旧費国庫負担法第３条・第７条</t>
    <rPh sb="0" eb="2">
      <t>コウリツ</t>
    </rPh>
    <rPh sb="2" eb="4">
      <t>ガッコウ</t>
    </rPh>
    <rPh sb="4" eb="6">
      <t>シセツ</t>
    </rPh>
    <rPh sb="6" eb="8">
      <t>サイガイ</t>
    </rPh>
    <rPh sb="8" eb="11">
      <t>フッキュウヒ</t>
    </rPh>
    <rPh sb="11" eb="13">
      <t>コッコ</t>
    </rPh>
    <rPh sb="13" eb="16">
      <t>フタンホウ</t>
    </rPh>
    <rPh sb="16" eb="17">
      <t>ダイ</t>
    </rPh>
    <rPh sb="18" eb="19">
      <t>ジョウ</t>
    </rPh>
    <rPh sb="20" eb="21">
      <t>ダイ</t>
    </rPh>
    <rPh sb="22" eb="23">
      <t>ジョウ</t>
    </rPh>
    <phoneticPr fontId="5"/>
  </si>
  <si>
    <t>公立諸学校建物其他災害復旧費補助金交付要綱</t>
    <rPh sb="0" eb="2">
      <t>コウリツ</t>
    </rPh>
    <rPh sb="2" eb="3">
      <t>ショ</t>
    </rPh>
    <rPh sb="3" eb="5">
      <t>ガッコウ</t>
    </rPh>
    <rPh sb="5" eb="7">
      <t>タテモノ</t>
    </rPh>
    <rPh sb="7" eb="8">
      <t>ソノ</t>
    </rPh>
    <rPh sb="8" eb="9">
      <t>ホカ</t>
    </rPh>
    <rPh sb="9" eb="11">
      <t>サイガイ</t>
    </rPh>
    <rPh sb="11" eb="13">
      <t>フッキュウ</t>
    </rPh>
    <rPh sb="13" eb="14">
      <t>ヒ</t>
    </rPh>
    <rPh sb="14" eb="17">
      <t>ホジョキン</t>
    </rPh>
    <rPh sb="17" eb="19">
      <t>コウフ</t>
    </rPh>
    <rPh sb="19" eb="21">
      <t>ヨウコウ</t>
    </rPh>
    <phoneticPr fontId="5"/>
  </si>
  <si>
    <t>大臣官房文教施設企画部</t>
    <rPh sb="0" eb="2">
      <t>ダイジン</t>
    </rPh>
    <rPh sb="2" eb="4">
      <t>カンボウ</t>
    </rPh>
    <rPh sb="4" eb="6">
      <t>ブンキョウ</t>
    </rPh>
    <rPh sb="6" eb="8">
      <t>シセツ</t>
    </rPh>
    <rPh sb="8" eb="11">
      <t>キカクブ</t>
    </rPh>
    <phoneticPr fontId="5"/>
  </si>
  <si>
    <t>施設企画課防災推進室</t>
    <rPh sb="0" eb="2">
      <t>シセツ</t>
    </rPh>
    <rPh sb="2" eb="4">
      <t>キカク</t>
    </rPh>
    <rPh sb="4" eb="5">
      <t>カ</t>
    </rPh>
    <rPh sb="5" eb="7">
      <t>ボウサイ</t>
    </rPh>
    <rPh sb="7" eb="9">
      <t>スイシン</t>
    </rPh>
    <rPh sb="9" eb="10">
      <t>シツ</t>
    </rPh>
    <phoneticPr fontId="5"/>
  </si>
  <si>
    <t>防災推進室長
深堀　直人</t>
    <rPh sb="0" eb="2">
      <t>ボウサイ</t>
    </rPh>
    <rPh sb="2" eb="5">
      <t>スイシンシツ</t>
    </rPh>
    <rPh sb="5" eb="6">
      <t>チョウ</t>
    </rPh>
    <rPh sb="7" eb="9">
      <t>フカボリ</t>
    </rPh>
    <rPh sb="10" eb="12">
      <t>ナオヒト</t>
    </rPh>
    <phoneticPr fontId="5"/>
  </si>
  <si>
    <t>　暴風、こう水、高潮、地震、大火などの災害によって被害を受けた公立学校施設の復旧に要する経費について、その一部を補助する。</t>
  </si>
  <si>
    <t>　公立学校施設の設置者に対し、公立学校施設災害復旧費国庫負担法（負担金）及び公立諸学校建物其他災害復旧費補助金交付要綱（補助金）に基づき、被災した公立学校施設の復旧に係る総事業費の一部を補助している。また、法定受託事務として、都道府県に事務処理を委任しているため、旅費・需用費・役務費等の事業の実施に必要な経費を交付している。　〔負担（補助）率〕 2/3 （離島等 4/5 ）</t>
    <rPh sb="90" eb="92">
      <t>イチブ</t>
    </rPh>
    <rPh sb="103" eb="105">
      <t>ホウテイ</t>
    </rPh>
    <rPh sb="105" eb="107">
      <t>ジュタク</t>
    </rPh>
    <rPh sb="107" eb="109">
      <t>ジム</t>
    </rPh>
    <rPh sb="113" eb="117">
      <t>トドウフケン</t>
    </rPh>
    <rPh sb="118" eb="120">
      <t>ジム</t>
    </rPh>
    <rPh sb="120" eb="122">
      <t>ショリ</t>
    </rPh>
    <rPh sb="123" eb="125">
      <t>イニン</t>
    </rPh>
    <rPh sb="132" eb="134">
      <t>リョヒ</t>
    </rPh>
    <rPh sb="135" eb="138">
      <t>ジュヨウヒ</t>
    </rPh>
    <rPh sb="139" eb="141">
      <t>エキム</t>
    </rPh>
    <rPh sb="141" eb="142">
      <t>ヒ</t>
    </rPh>
    <rPh sb="142" eb="143">
      <t>ナド</t>
    </rPh>
    <rPh sb="144" eb="146">
      <t>ジギョウ</t>
    </rPh>
    <rPh sb="147" eb="149">
      <t>ジッシ</t>
    </rPh>
    <rPh sb="165" eb="167">
      <t>フタン</t>
    </rPh>
    <rPh sb="179" eb="181">
      <t>リトウ</t>
    </rPh>
    <rPh sb="181" eb="182">
      <t>ナド</t>
    </rPh>
    <phoneticPr fontId="5"/>
  </si>
  <si>
    <t>-</t>
  </si>
  <si>
    <t>-</t>
    <phoneticPr fontId="5"/>
  </si>
  <si>
    <t>-</t>
    <phoneticPr fontId="5"/>
  </si>
  <si>
    <t>公立諸学校建物其他災害復旧費補助金</t>
    <rPh sb="0" eb="2">
      <t>コウリツ</t>
    </rPh>
    <rPh sb="2" eb="3">
      <t>ショ</t>
    </rPh>
    <rPh sb="3" eb="5">
      <t>ガッコウ</t>
    </rPh>
    <rPh sb="5" eb="7">
      <t>タテモノ</t>
    </rPh>
    <rPh sb="7" eb="8">
      <t>ソノ</t>
    </rPh>
    <rPh sb="8" eb="9">
      <t>タ</t>
    </rPh>
    <rPh sb="9" eb="11">
      <t>サイガイ</t>
    </rPh>
    <rPh sb="11" eb="13">
      <t>フッキュウ</t>
    </rPh>
    <rPh sb="13" eb="14">
      <t>ヒ</t>
    </rPh>
    <rPh sb="14" eb="17">
      <t>ホジョキン</t>
    </rPh>
    <phoneticPr fontId="5"/>
  </si>
  <si>
    <t>公立諸学校建物其他災害復旧費負担金</t>
    <rPh sb="14" eb="16">
      <t>フタン</t>
    </rPh>
    <phoneticPr fontId="5"/>
  </si>
  <si>
    <t>職員旅費</t>
    <rPh sb="0" eb="2">
      <t>ショクイン</t>
    </rPh>
    <rPh sb="2" eb="4">
      <t>リョヒ</t>
    </rPh>
    <phoneticPr fontId="5"/>
  </si>
  <si>
    <t>○</t>
  </si>
  <si>
    <t>被災した公立学校施設を早急に復旧させるための財政支援であり、被災地からのニーズは十分にある。</t>
    <rPh sb="0" eb="2">
      <t>ヒサイ</t>
    </rPh>
    <rPh sb="4" eb="6">
      <t>コウリツ</t>
    </rPh>
    <rPh sb="6" eb="8">
      <t>ガッコウ</t>
    </rPh>
    <rPh sb="8" eb="10">
      <t>シセツ</t>
    </rPh>
    <rPh sb="11" eb="13">
      <t>ソウキュウ</t>
    </rPh>
    <rPh sb="14" eb="16">
      <t>フッキュウ</t>
    </rPh>
    <rPh sb="22" eb="24">
      <t>ザイセイ</t>
    </rPh>
    <rPh sb="24" eb="26">
      <t>シエン</t>
    </rPh>
    <rPh sb="30" eb="32">
      <t>ヒサイ</t>
    </rPh>
    <rPh sb="32" eb="33">
      <t>チ</t>
    </rPh>
    <rPh sb="40" eb="42">
      <t>ジュウブン</t>
    </rPh>
    <phoneticPr fontId="5"/>
  </si>
  <si>
    <t>法に基づく国の現地調査により、被害額を決定しているため、地方自治体等に委ねることはできない。</t>
    <rPh sb="0" eb="1">
      <t>ホウ</t>
    </rPh>
    <rPh sb="2" eb="3">
      <t>モト</t>
    </rPh>
    <rPh sb="5" eb="6">
      <t>クニ</t>
    </rPh>
    <rPh sb="7" eb="9">
      <t>ゲンチ</t>
    </rPh>
    <rPh sb="9" eb="11">
      <t>チョウサ</t>
    </rPh>
    <rPh sb="15" eb="17">
      <t>ヒガイ</t>
    </rPh>
    <rPh sb="17" eb="18">
      <t>ガク</t>
    </rPh>
    <rPh sb="19" eb="21">
      <t>ケッテイ</t>
    </rPh>
    <rPh sb="28" eb="30">
      <t>チホウ</t>
    </rPh>
    <rPh sb="30" eb="33">
      <t>ジチタイ</t>
    </rPh>
    <rPh sb="33" eb="34">
      <t>トウ</t>
    </rPh>
    <rPh sb="35" eb="36">
      <t>ユダ</t>
    </rPh>
    <phoneticPr fontId="5"/>
  </si>
  <si>
    <t>被災した公立学校施設を早急に復旧させるための財政支援であり、学習環境の復旧は必要かつ優先度が高い。</t>
    <rPh sb="0" eb="2">
      <t>ヒサイ</t>
    </rPh>
    <rPh sb="4" eb="6">
      <t>コウリツ</t>
    </rPh>
    <rPh sb="6" eb="8">
      <t>ガッコウ</t>
    </rPh>
    <rPh sb="8" eb="10">
      <t>シセツ</t>
    </rPh>
    <rPh sb="11" eb="13">
      <t>ソウキュウ</t>
    </rPh>
    <rPh sb="14" eb="16">
      <t>フッキュウ</t>
    </rPh>
    <rPh sb="22" eb="24">
      <t>ザイセイ</t>
    </rPh>
    <rPh sb="24" eb="26">
      <t>シエン</t>
    </rPh>
    <rPh sb="30" eb="32">
      <t>ガクシュウ</t>
    </rPh>
    <rPh sb="32" eb="34">
      <t>カンキョウ</t>
    </rPh>
    <rPh sb="35" eb="37">
      <t>フッキュウ</t>
    </rPh>
    <rPh sb="38" eb="40">
      <t>ヒツヨウ</t>
    </rPh>
    <rPh sb="42" eb="45">
      <t>ユウセンド</t>
    </rPh>
    <rPh sb="46" eb="47">
      <t>タカ</t>
    </rPh>
    <phoneticPr fontId="5"/>
  </si>
  <si>
    <t>‐</t>
  </si>
  <si>
    <t>受益者の負担割合については法に基づいて定めている。</t>
    <rPh sb="0" eb="3">
      <t>ジュエキシャ</t>
    </rPh>
    <rPh sb="4" eb="6">
      <t>フタン</t>
    </rPh>
    <rPh sb="6" eb="8">
      <t>ワリアイ</t>
    </rPh>
    <rPh sb="13" eb="14">
      <t>ホウ</t>
    </rPh>
    <rPh sb="15" eb="16">
      <t>モト</t>
    </rPh>
    <rPh sb="19" eb="20">
      <t>サダ</t>
    </rPh>
    <phoneticPr fontId="5"/>
  </si>
  <si>
    <t>被災した学校ごとに事業内容が異なる。</t>
    <rPh sb="0" eb="2">
      <t>ヒサイ</t>
    </rPh>
    <rPh sb="4" eb="6">
      <t>ガッコウ</t>
    </rPh>
    <rPh sb="9" eb="11">
      <t>ジギョウ</t>
    </rPh>
    <rPh sb="11" eb="13">
      <t>ナイヨウ</t>
    </rPh>
    <rPh sb="14" eb="15">
      <t>コト</t>
    </rPh>
    <phoneticPr fontId="5"/>
  </si>
  <si>
    <t>中間段階の支出は無い。</t>
    <rPh sb="0" eb="2">
      <t>チュウカン</t>
    </rPh>
    <rPh sb="2" eb="4">
      <t>ダンカイ</t>
    </rPh>
    <rPh sb="5" eb="7">
      <t>シシュツ</t>
    </rPh>
    <rPh sb="8" eb="9">
      <t>ナ</t>
    </rPh>
    <phoneticPr fontId="5"/>
  </si>
  <si>
    <t>法に基づく国の現地調査により、被害額を決定しており、必要の無い経費は含まれない。</t>
    <rPh sb="26" eb="28">
      <t>ヒツヨウ</t>
    </rPh>
    <rPh sb="29" eb="30">
      <t>ナ</t>
    </rPh>
    <rPh sb="31" eb="33">
      <t>ケイヒ</t>
    </rPh>
    <rPh sb="34" eb="35">
      <t>フク</t>
    </rPh>
    <phoneticPr fontId="5"/>
  </si>
  <si>
    <t>国の現地調査時には文部科学省調査官と財務省立会官により、災害復旧対象事業費であるか否かを厳しく調査しているため、コスト削減には不断の努力を行っている。</t>
    <rPh sb="0" eb="1">
      <t>クニ</t>
    </rPh>
    <rPh sb="2" eb="4">
      <t>ゲンチ</t>
    </rPh>
    <rPh sb="4" eb="6">
      <t>チョウサ</t>
    </rPh>
    <rPh sb="6" eb="7">
      <t>ジ</t>
    </rPh>
    <rPh sb="9" eb="11">
      <t>モンブ</t>
    </rPh>
    <rPh sb="11" eb="13">
      <t>カガク</t>
    </rPh>
    <rPh sb="13" eb="14">
      <t>ショウ</t>
    </rPh>
    <rPh sb="14" eb="17">
      <t>チョウサカン</t>
    </rPh>
    <rPh sb="18" eb="21">
      <t>ザイムショウ</t>
    </rPh>
    <rPh sb="21" eb="23">
      <t>リッカイ</t>
    </rPh>
    <rPh sb="23" eb="24">
      <t>カン</t>
    </rPh>
    <rPh sb="28" eb="30">
      <t>サイガイ</t>
    </rPh>
    <rPh sb="30" eb="32">
      <t>フッキュウ</t>
    </rPh>
    <rPh sb="32" eb="34">
      <t>タイショウ</t>
    </rPh>
    <rPh sb="34" eb="36">
      <t>ジギョウ</t>
    </rPh>
    <rPh sb="36" eb="37">
      <t>ヒ</t>
    </rPh>
    <rPh sb="41" eb="42">
      <t>イナ</t>
    </rPh>
    <rPh sb="44" eb="45">
      <t>キビ</t>
    </rPh>
    <rPh sb="47" eb="49">
      <t>チョウサ</t>
    </rPh>
    <rPh sb="59" eb="61">
      <t>サクゲン</t>
    </rPh>
    <rPh sb="63" eb="65">
      <t>フダン</t>
    </rPh>
    <rPh sb="66" eb="68">
      <t>ドリョク</t>
    </rPh>
    <rPh sb="69" eb="70">
      <t>オコナ</t>
    </rPh>
    <phoneticPr fontId="5"/>
  </si>
  <si>
    <t>当該年度に完了すべき事業数に対する完了した事業数を実績としており、被害に対する復旧の進捗を示す定量的なものとなっている。</t>
    <rPh sb="0" eb="2">
      <t>トウガイ</t>
    </rPh>
    <rPh sb="2" eb="4">
      <t>ネンド</t>
    </rPh>
    <rPh sb="5" eb="7">
      <t>カンリョウ</t>
    </rPh>
    <rPh sb="10" eb="13">
      <t>ジギョウスウ</t>
    </rPh>
    <rPh sb="14" eb="15">
      <t>タイ</t>
    </rPh>
    <rPh sb="17" eb="19">
      <t>カンリョウ</t>
    </rPh>
    <rPh sb="21" eb="23">
      <t>ジギョウ</t>
    </rPh>
    <rPh sb="23" eb="24">
      <t>スウ</t>
    </rPh>
    <rPh sb="25" eb="27">
      <t>ジッセキ</t>
    </rPh>
    <rPh sb="33" eb="35">
      <t>ヒガイ</t>
    </rPh>
    <rPh sb="36" eb="37">
      <t>タイ</t>
    </rPh>
    <rPh sb="39" eb="41">
      <t>フッキュウ</t>
    </rPh>
    <rPh sb="42" eb="44">
      <t>シンチョク</t>
    </rPh>
    <rPh sb="45" eb="46">
      <t>シメ</t>
    </rPh>
    <rPh sb="47" eb="50">
      <t>テイリョウテキ</t>
    </rPh>
    <phoneticPr fontId="5"/>
  </si>
  <si>
    <t>被災した公立学校施設を早急に復旧させるための財政支援であるため、他の方法は想定していない。</t>
    <rPh sb="32" eb="33">
      <t>タ</t>
    </rPh>
    <rPh sb="34" eb="36">
      <t>ホウホウ</t>
    </rPh>
    <rPh sb="37" eb="39">
      <t>ソウテイ</t>
    </rPh>
    <phoneticPr fontId="5"/>
  </si>
  <si>
    <t>当該年度に発生した災害に対する補助であるため、事業完了見込みは示していない。</t>
    <rPh sb="0" eb="2">
      <t>トウガイ</t>
    </rPh>
    <rPh sb="2" eb="4">
      <t>ネンド</t>
    </rPh>
    <rPh sb="5" eb="7">
      <t>ハッセイ</t>
    </rPh>
    <rPh sb="9" eb="11">
      <t>サイガイ</t>
    </rPh>
    <rPh sb="12" eb="13">
      <t>タイ</t>
    </rPh>
    <rPh sb="15" eb="17">
      <t>ホジョ</t>
    </rPh>
    <rPh sb="23" eb="25">
      <t>ジギョウ</t>
    </rPh>
    <rPh sb="25" eb="27">
      <t>カンリョウ</t>
    </rPh>
    <rPh sb="27" eb="29">
      <t>ミコ</t>
    </rPh>
    <rPh sb="31" eb="32">
      <t>シメ</t>
    </rPh>
    <phoneticPr fontId="5"/>
  </si>
  <si>
    <t>地方公共団体からの申請に対する事業採択数</t>
    <phoneticPr fontId="5"/>
  </si>
  <si>
    <t>事業採択数</t>
    <rPh sb="0" eb="2">
      <t>ジギョウ</t>
    </rPh>
    <rPh sb="2" eb="4">
      <t>サイタク</t>
    </rPh>
    <rPh sb="4" eb="5">
      <t>スウ</t>
    </rPh>
    <phoneticPr fontId="5"/>
  </si>
  <si>
    <t>申請件数</t>
    <rPh sb="0" eb="2">
      <t>シンセイ</t>
    </rPh>
    <rPh sb="2" eb="4">
      <t>ケンスウ</t>
    </rPh>
    <phoneticPr fontId="5"/>
  </si>
  <si>
    <t>-</t>
    <phoneticPr fontId="5"/>
  </si>
  <si>
    <t>-</t>
    <phoneticPr fontId="5"/>
  </si>
  <si>
    <t>-</t>
    <phoneticPr fontId="5"/>
  </si>
  <si>
    <t>-</t>
    <phoneticPr fontId="5"/>
  </si>
  <si>
    <t>-</t>
    <phoneticPr fontId="5"/>
  </si>
  <si>
    <t>2 確かな学力の向上、豊かな心と健やかな体の育成と信頼される学校づくり</t>
  </si>
  <si>
    <t>2-7 安全・安心で豊かな学校施設の整備推進</t>
    <rPh sb="4" eb="6">
      <t>アンゼン</t>
    </rPh>
    <rPh sb="7" eb="9">
      <t>アンシン</t>
    </rPh>
    <rPh sb="10" eb="11">
      <t>ユタ</t>
    </rPh>
    <rPh sb="13" eb="15">
      <t>ガッコウ</t>
    </rPh>
    <rPh sb="15" eb="17">
      <t>シセツ</t>
    </rPh>
    <rPh sb="18" eb="20">
      <t>セイビ</t>
    </rPh>
    <rPh sb="20" eb="22">
      <t>スイシン</t>
    </rPh>
    <phoneticPr fontId="5"/>
  </si>
  <si>
    <t>-</t>
    <phoneticPr fontId="5"/>
  </si>
  <si>
    <t>-</t>
    <phoneticPr fontId="5"/>
  </si>
  <si>
    <t>-</t>
    <phoneticPr fontId="5"/>
  </si>
  <si>
    <t>-</t>
    <phoneticPr fontId="5"/>
  </si>
  <si>
    <t>-</t>
    <phoneticPr fontId="5"/>
  </si>
  <si>
    <t>-</t>
    <phoneticPr fontId="5"/>
  </si>
  <si>
    <t>-</t>
    <phoneticPr fontId="5"/>
  </si>
  <si>
    <t>-</t>
    <phoneticPr fontId="5"/>
  </si>
  <si>
    <t>設計の見直しによる事業計画の変更があったこと等により申請額が予定を下回ったため不用が生じた。</t>
    <rPh sb="0" eb="2">
      <t>セッケイ</t>
    </rPh>
    <rPh sb="3" eb="5">
      <t>ミナオ</t>
    </rPh>
    <rPh sb="9" eb="11">
      <t>ジギョウ</t>
    </rPh>
    <rPh sb="11" eb="13">
      <t>ケイカク</t>
    </rPh>
    <rPh sb="14" eb="16">
      <t>ヘンコウ</t>
    </rPh>
    <rPh sb="22" eb="23">
      <t>ナド</t>
    </rPh>
    <rPh sb="26" eb="29">
      <t>シンセイガク</t>
    </rPh>
    <rPh sb="30" eb="32">
      <t>ヨテイ</t>
    </rPh>
    <rPh sb="33" eb="35">
      <t>シタマワ</t>
    </rPh>
    <rPh sb="39" eb="41">
      <t>フヨウ</t>
    </rPh>
    <rPh sb="42" eb="43">
      <t>ショウ</t>
    </rPh>
    <phoneticPr fontId="5"/>
  </si>
  <si>
    <t>繰越額は計画に関する諸条件の変更による。</t>
    <phoneticPr fontId="5"/>
  </si>
  <si>
    <t>復旧した学校は従前の効用を発揮し、十分に活用されている。</t>
    <rPh sb="0" eb="2">
      <t>フッキュウ</t>
    </rPh>
    <rPh sb="4" eb="6">
      <t>ガッコウ</t>
    </rPh>
    <rPh sb="7" eb="9">
      <t>ジュウゼン</t>
    </rPh>
    <rPh sb="10" eb="12">
      <t>コウヨウ</t>
    </rPh>
    <rPh sb="13" eb="15">
      <t>ハッキ</t>
    </rPh>
    <rPh sb="17" eb="19">
      <t>ジュウブン</t>
    </rPh>
    <rPh sb="20" eb="22">
      <t>カツヨウ</t>
    </rPh>
    <phoneticPr fontId="5"/>
  </si>
  <si>
    <t>職員旅費5百万円含む</t>
    <rPh sb="0" eb="2">
      <t>ショクイン</t>
    </rPh>
    <rPh sb="2" eb="4">
      <t>リョヒ</t>
    </rPh>
    <rPh sb="5" eb="6">
      <t>ヒャク</t>
    </rPh>
    <rPh sb="6" eb="7">
      <t>マン</t>
    </rPh>
    <rPh sb="7" eb="8">
      <t>エン</t>
    </rPh>
    <rPh sb="8" eb="9">
      <t>フク</t>
    </rPh>
    <phoneticPr fontId="5"/>
  </si>
  <si>
    <t>A.熊本県</t>
    <rPh sb="2" eb="4">
      <t>クマモト</t>
    </rPh>
    <rPh sb="4" eb="5">
      <t>ケン</t>
    </rPh>
    <phoneticPr fontId="5"/>
  </si>
  <si>
    <t>C.熊本県</t>
    <rPh sb="2" eb="5">
      <t>クマモトケン</t>
    </rPh>
    <phoneticPr fontId="5"/>
  </si>
  <si>
    <t>災害復旧事務費</t>
    <rPh sb="0" eb="2">
      <t>サイガイ</t>
    </rPh>
    <rPh sb="2" eb="4">
      <t>フッキュウ</t>
    </rPh>
    <rPh sb="4" eb="7">
      <t>ジムヒ</t>
    </rPh>
    <phoneticPr fontId="5"/>
  </si>
  <si>
    <t>災害復旧費</t>
    <rPh sb="0" eb="2">
      <t>サイガイ</t>
    </rPh>
    <rPh sb="2" eb="4">
      <t>フッキュウ</t>
    </rPh>
    <rPh sb="4" eb="5">
      <t>ヒ</t>
    </rPh>
    <phoneticPr fontId="5"/>
  </si>
  <si>
    <t>熊本県立学校の災害復旧事業</t>
    <rPh sb="0" eb="3">
      <t>クマモトケン</t>
    </rPh>
    <rPh sb="3" eb="4">
      <t>リツ</t>
    </rPh>
    <rPh sb="4" eb="6">
      <t>ガッコウ</t>
    </rPh>
    <rPh sb="7" eb="9">
      <t>サイガイ</t>
    </rPh>
    <rPh sb="9" eb="11">
      <t>フッキュウ</t>
    </rPh>
    <rPh sb="11" eb="13">
      <t>ジギョウ</t>
    </rPh>
    <phoneticPr fontId="5"/>
  </si>
  <si>
    <t>災害復旧に要する事務費</t>
    <rPh sb="0" eb="2">
      <t>サイガイ</t>
    </rPh>
    <rPh sb="2" eb="4">
      <t>フッキュウ</t>
    </rPh>
    <rPh sb="5" eb="6">
      <t>ヨウ</t>
    </rPh>
    <rPh sb="8" eb="11">
      <t>ジムヒ</t>
    </rPh>
    <phoneticPr fontId="5"/>
  </si>
  <si>
    <t>熊本県</t>
    <rPh sb="0" eb="3">
      <t>クマモトケン</t>
    </rPh>
    <phoneticPr fontId="5"/>
  </si>
  <si>
    <t>鳥取県</t>
    <rPh sb="0" eb="3">
      <t>トットリケン</t>
    </rPh>
    <phoneticPr fontId="5"/>
  </si>
  <si>
    <t>北海道</t>
    <rPh sb="0" eb="3">
      <t>ホッカイドウ</t>
    </rPh>
    <phoneticPr fontId="5"/>
  </si>
  <si>
    <t>鹿児島県</t>
    <rPh sb="0" eb="4">
      <t>カゴシマケン</t>
    </rPh>
    <phoneticPr fontId="5"/>
  </si>
  <si>
    <t>大分県</t>
    <rPh sb="0" eb="3">
      <t>オオイタケン</t>
    </rPh>
    <phoneticPr fontId="5"/>
  </si>
  <si>
    <t>沖縄県</t>
    <rPh sb="0" eb="3">
      <t>オキナワケン</t>
    </rPh>
    <phoneticPr fontId="5"/>
  </si>
  <si>
    <t>宮崎県</t>
    <rPh sb="0" eb="3">
      <t>ミヤザキケン</t>
    </rPh>
    <phoneticPr fontId="5"/>
  </si>
  <si>
    <t>岩手県</t>
    <rPh sb="0" eb="3">
      <t>イワテケン</t>
    </rPh>
    <phoneticPr fontId="5"/>
  </si>
  <si>
    <t>長崎県</t>
    <rPh sb="0" eb="3">
      <t>ナガサキケン</t>
    </rPh>
    <phoneticPr fontId="5"/>
  </si>
  <si>
    <t>和歌山県</t>
    <rPh sb="0" eb="4">
      <t>ワカヤマケン</t>
    </rPh>
    <phoneticPr fontId="5"/>
  </si>
  <si>
    <t>-</t>
    <phoneticPr fontId="5"/>
  </si>
  <si>
    <t>-</t>
    <phoneticPr fontId="5"/>
  </si>
  <si>
    <t>災害復旧に要する事務費</t>
    <rPh sb="0" eb="4">
      <t>サイガイフッキュウ</t>
    </rPh>
    <rPh sb="5" eb="6">
      <t>ヨウ</t>
    </rPh>
    <rPh sb="8" eb="11">
      <t>ジムヒ</t>
    </rPh>
    <phoneticPr fontId="5"/>
  </si>
  <si>
    <t>-</t>
    <phoneticPr fontId="5"/>
  </si>
  <si>
    <t>-</t>
    <phoneticPr fontId="5"/>
  </si>
  <si>
    <t>-</t>
    <phoneticPr fontId="5"/>
  </si>
  <si>
    <t>-</t>
    <phoneticPr fontId="5"/>
  </si>
  <si>
    <t>-</t>
    <phoneticPr fontId="5"/>
  </si>
  <si>
    <t>熊本市</t>
    <rPh sb="0" eb="3">
      <t>クマモトシ</t>
    </rPh>
    <phoneticPr fontId="5"/>
  </si>
  <si>
    <t>大津町</t>
    <rPh sb="0" eb="2">
      <t>オオツ</t>
    </rPh>
    <rPh sb="2" eb="3">
      <t>マチ</t>
    </rPh>
    <phoneticPr fontId="5"/>
  </si>
  <si>
    <t>菊陽町</t>
    <rPh sb="0" eb="3">
      <t>キクヨウマチ</t>
    </rPh>
    <phoneticPr fontId="5"/>
  </si>
  <si>
    <t>御船町</t>
    <rPh sb="0" eb="2">
      <t>ミフネ</t>
    </rPh>
    <rPh sb="2" eb="3">
      <t>マチ</t>
    </rPh>
    <phoneticPr fontId="5"/>
  </si>
  <si>
    <t>甲佐町</t>
    <rPh sb="0" eb="3">
      <t>コウサマチ</t>
    </rPh>
    <phoneticPr fontId="5"/>
  </si>
  <si>
    <t>益城町</t>
    <rPh sb="0" eb="3">
      <t>マシキマチ</t>
    </rPh>
    <phoneticPr fontId="5"/>
  </si>
  <si>
    <t>嘉島町</t>
    <rPh sb="0" eb="2">
      <t>カシマ</t>
    </rPh>
    <rPh sb="2" eb="3">
      <t>マチ</t>
    </rPh>
    <phoneticPr fontId="5"/>
  </si>
  <si>
    <t>山都町</t>
    <rPh sb="0" eb="2">
      <t>ヤマト</t>
    </rPh>
    <rPh sb="2" eb="3">
      <t>マチ</t>
    </rPh>
    <phoneticPr fontId="5"/>
  </si>
  <si>
    <t>災害復旧事業</t>
    <rPh sb="0" eb="4">
      <t>サイガイフッキュウ</t>
    </rPh>
    <rPh sb="4" eb="6">
      <t>ジギョウ</t>
    </rPh>
    <phoneticPr fontId="5"/>
  </si>
  <si>
    <t>-</t>
    <phoneticPr fontId="5"/>
  </si>
  <si>
    <t>-</t>
    <phoneticPr fontId="5"/>
  </si>
  <si>
    <t>-</t>
    <phoneticPr fontId="5"/>
  </si>
  <si>
    <t>-</t>
    <phoneticPr fontId="5"/>
  </si>
  <si>
    <t>交付決定を行った件数</t>
    <rPh sb="0" eb="2">
      <t>コウフ</t>
    </rPh>
    <rPh sb="2" eb="4">
      <t>ケッテイ</t>
    </rPh>
    <rPh sb="5" eb="6">
      <t>オコナ</t>
    </rPh>
    <rPh sb="8" eb="10">
      <t>ケンスウ</t>
    </rPh>
    <phoneticPr fontId="5"/>
  </si>
  <si>
    <t>交付決定金額　/　交付決定事業数</t>
    <rPh sb="0" eb="2">
      <t>コウフ</t>
    </rPh>
    <rPh sb="2" eb="4">
      <t>ケッテイ</t>
    </rPh>
    <rPh sb="4" eb="6">
      <t>キンガク</t>
    </rPh>
    <rPh sb="9" eb="11">
      <t>コウフ</t>
    </rPh>
    <rPh sb="11" eb="13">
      <t>ケッテイ</t>
    </rPh>
    <rPh sb="13" eb="16">
      <t>ジギョウスウ</t>
    </rPh>
    <phoneticPr fontId="5"/>
  </si>
  <si>
    <t>百万円</t>
    <rPh sb="0" eb="2">
      <t>ヒャクマン</t>
    </rPh>
    <rPh sb="2" eb="3">
      <t>エン</t>
    </rPh>
    <phoneticPr fontId="5"/>
  </si>
  <si>
    <t>件数</t>
    <rPh sb="0" eb="2">
      <t>ケンスウ</t>
    </rPh>
    <phoneticPr fontId="5"/>
  </si>
  <si>
    <t>-</t>
    <phoneticPr fontId="5"/>
  </si>
  <si>
    <t>-</t>
    <phoneticPr fontId="5"/>
  </si>
  <si>
    <t>-</t>
    <phoneticPr fontId="5"/>
  </si>
  <si>
    <t>937/148</t>
    <phoneticPr fontId="5"/>
  </si>
  <si>
    <t>-</t>
    <phoneticPr fontId="5"/>
  </si>
  <si>
    <t>10,158/497</t>
    <phoneticPr fontId="5"/>
  </si>
  <si>
    <t>地方公共団体からの申請件数
※本事業は災害の発生に応じて対応する事業であり、終了予定年度が無いため、中間目標年度の欄は29年度としている。
※29年発生事業件数は今後の災害発生事業件数により増加する。</t>
    <phoneticPr fontId="5"/>
  </si>
  <si>
    <t>常総市</t>
    <rPh sb="0" eb="3">
      <t>ジョウソウシ</t>
    </rPh>
    <phoneticPr fontId="5"/>
  </si>
  <si>
    <t>-</t>
    <phoneticPr fontId="5"/>
  </si>
  <si>
    <t>財政当局の立会のもと現地調査にて事業（復旧）範囲及び内容を確認しており、適切に実施している事業である。</t>
    <phoneticPr fontId="5"/>
  </si>
  <si>
    <t>今後も引き続き、適切な復旧範囲及び内容の確認を行い、事業を実施していく。</t>
    <phoneticPr fontId="5"/>
  </si>
  <si>
    <t>百万円/件数</t>
    <rPh sb="0" eb="3">
      <t>ヒャクマンエン</t>
    </rPh>
    <rPh sb="4" eb="6">
      <t>ケンスウ</t>
    </rPh>
    <phoneticPr fontId="5"/>
  </si>
  <si>
    <t>B.熊本建築士事務所協会</t>
    <phoneticPr fontId="5"/>
  </si>
  <si>
    <t>災害復旧費</t>
    <rPh sb="0" eb="2">
      <t>サイガイ</t>
    </rPh>
    <rPh sb="2" eb="4">
      <t>フッキュウ</t>
    </rPh>
    <rPh sb="4" eb="5">
      <t>ヒ</t>
    </rPh>
    <phoneticPr fontId="5"/>
  </si>
  <si>
    <t>熊本地震災害復旧設計委託</t>
    <rPh sb="0" eb="2">
      <t>クマモト</t>
    </rPh>
    <rPh sb="2" eb="4">
      <t>ジシン</t>
    </rPh>
    <rPh sb="4" eb="8">
      <t>サイガイフッキュウ</t>
    </rPh>
    <rPh sb="8" eb="10">
      <t>セッケイ</t>
    </rPh>
    <rPh sb="10" eb="12">
      <t>イタク</t>
    </rPh>
    <phoneticPr fontId="5"/>
  </si>
  <si>
    <t>熊本建築士事務所協会</t>
    <phoneticPr fontId="5"/>
  </si>
  <si>
    <t>熊本地震災害復旧設計委託</t>
    <phoneticPr fontId="5"/>
  </si>
  <si>
    <t>第二高校仮設校舎新築工事</t>
    <phoneticPr fontId="5"/>
  </si>
  <si>
    <t>熊本高校応急仮設校舎賃貸借業務</t>
    <phoneticPr fontId="5"/>
  </si>
  <si>
    <t>熊本北高校球技コート災害復旧工事</t>
    <phoneticPr fontId="5"/>
  </si>
  <si>
    <t>大津高校体育館内部改修工事</t>
    <phoneticPr fontId="5"/>
  </si>
  <si>
    <t>第二高校応急仮設校舎賃貸借業務</t>
    <phoneticPr fontId="5"/>
  </si>
  <si>
    <t>松橋高校災害復旧（第一体育館他）工事</t>
    <phoneticPr fontId="5"/>
  </si>
  <si>
    <t>東稜高校地震災害復旧工事</t>
    <phoneticPr fontId="5"/>
  </si>
  <si>
    <t>松橋西支援学校土地復旧工事</t>
    <phoneticPr fontId="5"/>
  </si>
  <si>
    <t>翔陽高校災害復旧工事</t>
    <phoneticPr fontId="5"/>
  </si>
  <si>
    <t>大和リース株式会社</t>
    <rPh sb="5" eb="9">
      <t>カブシキガイシャ</t>
    </rPh>
    <phoneticPr fontId="5"/>
  </si>
  <si>
    <t>日成ビルド工業株式会社</t>
    <rPh sb="7" eb="11">
      <t>カブシキガイシャ</t>
    </rPh>
    <phoneticPr fontId="5"/>
  </si>
  <si>
    <t>株式会社南工務店</t>
    <rPh sb="0" eb="4">
      <t>カブシキガイシャ</t>
    </rPh>
    <phoneticPr fontId="5"/>
  </si>
  <si>
    <t>株式会社緒方建設</t>
    <rPh sb="0" eb="4">
      <t>カブシキガイシャ</t>
    </rPh>
    <phoneticPr fontId="5"/>
  </si>
  <si>
    <t>株式会社松崎建設</t>
    <rPh sb="0" eb="4">
      <t>カブシキガイシャ</t>
    </rPh>
    <phoneticPr fontId="5"/>
  </si>
  <si>
    <t xml:space="preserve">有限会社勝将建設 </t>
    <phoneticPr fontId="5"/>
  </si>
  <si>
    <t>九州工建株式会社</t>
    <rPh sb="4" eb="8">
      <t>カブシキガイシャ</t>
    </rPh>
    <phoneticPr fontId="5"/>
  </si>
  <si>
    <t>株式会社宇都宮建設</t>
    <rPh sb="0" eb="4">
      <t>カブシキガイシャ</t>
    </rPh>
    <phoneticPr fontId="5"/>
  </si>
  <si>
    <t>有</t>
  </si>
  <si>
    <t>自治体の規約に基づき、競争入札等により支出先を選定している。
競争性のない随意契約となった案件は、災害による応急復旧工事等であり、その契約の相手方は一者に限定されるものである。</t>
    <rPh sb="31" eb="34">
      <t>キョウソウセイ</t>
    </rPh>
    <rPh sb="37" eb="41">
      <t>ズイイケイヤク</t>
    </rPh>
    <rPh sb="45" eb="47">
      <t>アンケン</t>
    </rPh>
    <rPh sb="49" eb="51">
      <t>サイガイ</t>
    </rPh>
    <rPh sb="54" eb="56">
      <t>オウキュウ</t>
    </rPh>
    <rPh sb="56" eb="58">
      <t>フッキュウ</t>
    </rPh>
    <rPh sb="58" eb="60">
      <t>コウジ</t>
    </rPh>
    <rPh sb="60" eb="61">
      <t>ナド</t>
    </rPh>
    <rPh sb="67" eb="69">
      <t>ケイヤク</t>
    </rPh>
    <rPh sb="70" eb="72">
      <t>アイテ</t>
    </rPh>
    <rPh sb="72" eb="73">
      <t>カタ</t>
    </rPh>
    <rPh sb="74" eb="76">
      <t>イッシャ</t>
    </rPh>
    <rPh sb="77" eb="79">
      <t>ゲンテイ</t>
    </rPh>
    <phoneticPr fontId="5"/>
  </si>
  <si>
    <t>-</t>
    <phoneticPr fontId="5"/>
  </si>
  <si>
    <t>補助金等交付</t>
  </si>
  <si>
    <t>学校施設の長寿命化計画策定率</t>
    <rPh sb="0" eb="2">
      <t>ガッコウ</t>
    </rPh>
    <rPh sb="2" eb="4">
      <t>シセツ</t>
    </rPh>
    <rPh sb="5" eb="6">
      <t>チョウ</t>
    </rPh>
    <rPh sb="6" eb="9">
      <t>ジュミョウカ</t>
    </rPh>
    <rPh sb="9" eb="11">
      <t>ケイカク</t>
    </rPh>
    <rPh sb="11" eb="13">
      <t>サクテイ</t>
    </rPh>
    <rPh sb="13" eb="14">
      <t>リツ</t>
    </rPh>
    <phoneticPr fontId="5"/>
  </si>
  <si>
    <t>%</t>
    <phoneticPr fontId="5"/>
  </si>
  <si>
    <t>%</t>
    <phoneticPr fontId="5"/>
  </si>
  <si>
    <t>-</t>
    <phoneticPr fontId="5"/>
  </si>
  <si>
    <t>学校施設の長寿命化計画策定の際には、これまでに発生した災害による原因と対策を把握した上で、検討することとなる。
津波対策や避難所としての防災機能強化等を考慮した復旧事業の増加により、学校施設の防災対策に関する理解が進み、今後の対応方針の検討が進むことで、計画の策定を一層推進することができる。</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</si>
  <si>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</si>
  <si>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</si>
  <si>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</si>
  <si>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</si>
  <si>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</si>
  <si>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</si>
  <si>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１．事業評価の観点：本事業は、公立学校施設災害復旧費国庫負担法等に基づき、被災した公立学校施設の復旧に要する経費の一部を補助するものであり、事業の評価に当たって長期継続事業の観点から検証を行った。
２．所見：本事業は被災した公立学校施設について、早急に学校施設の復旧を行い、教育活動を円滑に実施することを目的としているものであり、引き続き事業規模の適正化やコスト削減に留意しつつ、効果的・効率的な整備の実施に努めるべきである。</t>
    <phoneticPr fontId="5"/>
  </si>
  <si>
    <t>-</t>
    <phoneticPr fontId="5"/>
  </si>
  <si>
    <t>-</t>
    <phoneticPr fontId="5"/>
  </si>
  <si>
    <t>-</t>
    <phoneticPr fontId="5"/>
  </si>
  <si>
    <t>-</t>
    <phoneticPr fontId="5"/>
  </si>
  <si>
    <t>972/143</t>
    <phoneticPr fontId="5"/>
  </si>
  <si>
    <t>公立文教施設整備等都道府県事務費交付金</t>
    <rPh sb="0" eb="2">
      <t>コウリツ</t>
    </rPh>
    <rPh sb="2" eb="4">
      <t>ブンキョウ</t>
    </rPh>
    <rPh sb="4" eb="6">
      <t>シセツ</t>
    </rPh>
    <rPh sb="6" eb="8">
      <t>セイビ</t>
    </rPh>
    <rPh sb="8" eb="9">
      <t>トウ</t>
    </rPh>
    <rPh sb="9" eb="13">
      <t>トドウフケン</t>
    </rPh>
    <rPh sb="13" eb="16">
      <t>ジムヒ</t>
    </rPh>
    <rPh sb="16" eb="19">
      <t>コウフキン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</si>
</sst>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68036</xdr:colOff>
      <xdr:row>741</xdr:row>
      <xdr:rowOff>217714</xdr:rowOff>
    </xdr:from>
    <xdr:to>
      <xdr:col>49</xdr:col>
      <xdr:colOff>150060</xdr:colOff>
      <xdr:row>770</xdr:row>
      <xdr:rowOff>288801</xdr:rowOff>
    </xdr:to>
    <xdr:grpSp>
      <xdr:nvGrpSpPr>
        <xdr:cNvPr id="2" name="グループ化 1">
          <a:extLst>
            <a:ext uri="{FF2B5EF4-FFF2-40B4-BE49-F238E27FC236}">
              <a16:creationId xmlns:a16="http://schemas.microsoft.com/office/drawing/2014/main" id="{51FF197F-CFFD-42F1-A918-57D7847166FC}"/>
            </a:ext>
          </a:extLst>
        </xdr:cNvPr>
        <xdr:cNvGrpSpPr/>
      </xdr:nvGrpSpPr>
      <xdr:grpSpPr>
        <a:xfrm>
          <a:off x="1693636" y="44147014"/>
          <a:ext cx="8413224" cy="11069287"/>
          <a:chOff x="1360434" y="41859574"/>
          <a:chExt cx="8387664" cy="10742875"/>
        </a:xfrm>
      </xdr:grpSpPr>
      <xdr:sp macro="" textlink="">
        <xdr:nvSpPr>
          <xdr:cNvPr id="3" name="Rectangle 1">
            <a:extLst>
              <a:ext uri="{FF2B5EF4-FFF2-40B4-BE49-F238E27FC236}">
                <a16:creationId xmlns:a16="http://schemas.microsoft.com/office/drawing/2014/main" id="{F44E5DD9-1968-4EB7-945B-51ABBA7C5DC2}"/>
              </a:ext>
            </a:extLst>
          </xdr:cNvPr>
          <xdr:cNvSpPr>
            <a:spLocks noChangeArrowheads="1"/>
          </xdr:cNvSpPr>
        </xdr:nvSpPr>
        <xdr:spPr bwMode="auto">
          <a:xfrm>
            <a:off x="3625572" y="41859574"/>
            <a:ext cx="3971122" cy="759834"/>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3,374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 name="Rectangle 2">
            <a:extLst>
              <a:ext uri="{FF2B5EF4-FFF2-40B4-BE49-F238E27FC236}">
                <a16:creationId xmlns:a16="http://schemas.microsoft.com/office/drawing/2014/main" id="{6635AB5F-51FC-486F-92F1-57707AF48153}"/>
              </a:ext>
            </a:extLst>
          </xdr:cNvPr>
          <xdr:cNvSpPr>
            <a:spLocks noChangeArrowheads="1"/>
          </xdr:cNvSpPr>
        </xdr:nvSpPr>
        <xdr:spPr bwMode="auto">
          <a:xfrm>
            <a:off x="1446576" y="43844288"/>
            <a:ext cx="3820851" cy="803001"/>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公立学校施設災害復旧費：</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3,365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地方自治体（全</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58</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設置者）</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 name="AutoShape 3">
            <a:extLst>
              <a:ext uri="{FF2B5EF4-FFF2-40B4-BE49-F238E27FC236}">
                <a16:creationId xmlns:a16="http://schemas.microsoft.com/office/drawing/2014/main" id="{B0051798-D7A6-4BC1-ADEA-135154E98DB0}"/>
              </a:ext>
            </a:extLst>
          </xdr:cNvPr>
          <xdr:cNvSpPr>
            <a:spLocks noChangeArrowheads="1"/>
          </xdr:cNvSpPr>
        </xdr:nvSpPr>
        <xdr:spPr bwMode="auto">
          <a:xfrm>
            <a:off x="5297477" y="42811767"/>
            <a:ext cx="719202" cy="4394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AutoShape 4">
            <a:extLst>
              <a:ext uri="{FF2B5EF4-FFF2-40B4-BE49-F238E27FC236}">
                <a16:creationId xmlns:a16="http://schemas.microsoft.com/office/drawing/2014/main" id="{F93C3377-B3A8-474F-B85C-A741001625B5}"/>
              </a:ext>
            </a:extLst>
          </xdr:cNvPr>
          <xdr:cNvSpPr>
            <a:spLocks noChangeArrowheads="1"/>
          </xdr:cNvSpPr>
        </xdr:nvSpPr>
        <xdr:spPr bwMode="auto">
          <a:xfrm>
            <a:off x="2666995" y="43299478"/>
            <a:ext cx="1162714" cy="2666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負担・補助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AutoShape 4">
            <a:extLst>
              <a:ext uri="{FF2B5EF4-FFF2-40B4-BE49-F238E27FC236}">
                <a16:creationId xmlns:a16="http://schemas.microsoft.com/office/drawing/2014/main" id="{4E99199E-C99F-49D7-B2F8-32757E26A5BC}"/>
              </a:ext>
            </a:extLst>
          </xdr:cNvPr>
          <xdr:cNvSpPr>
            <a:spLocks noChangeArrowheads="1"/>
          </xdr:cNvSpPr>
        </xdr:nvSpPr>
        <xdr:spPr bwMode="auto">
          <a:xfrm>
            <a:off x="7311324" y="43299478"/>
            <a:ext cx="1162714" cy="2666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Rectangle 2">
            <a:extLst>
              <a:ext uri="{FF2B5EF4-FFF2-40B4-BE49-F238E27FC236}">
                <a16:creationId xmlns:a16="http://schemas.microsoft.com/office/drawing/2014/main" id="{132897CB-8C51-4295-8727-FED61B303B3C}"/>
              </a:ext>
            </a:extLst>
          </xdr:cNvPr>
          <xdr:cNvSpPr>
            <a:spLocks noChangeArrowheads="1"/>
          </xdr:cNvSpPr>
        </xdr:nvSpPr>
        <xdr:spPr bwMode="auto">
          <a:xfrm>
            <a:off x="5917723" y="43844288"/>
            <a:ext cx="3830375" cy="803001"/>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公立文教施設整備等都道府県</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事務費交付金：</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地方自治体（全</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設置者）</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AutoShape 5">
            <a:extLst>
              <a:ext uri="{FF2B5EF4-FFF2-40B4-BE49-F238E27FC236}">
                <a16:creationId xmlns:a16="http://schemas.microsoft.com/office/drawing/2014/main" id="{177804FA-32FF-49BB-9304-CAAD2627F2A9}"/>
              </a:ext>
            </a:extLst>
          </xdr:cNvPr>
          <xdr:cNvSpPr>
            <a:spLocks noChangeArrowheads="1"/>
          </xdr:cNvSpPr>
        </xdr:nvSpPr>
        <xdr:spPr bwMode="auto">
          <a:xfrm>
            <a:off x="1695290" y="44700265"/>
            <a:ext cx="3456213" cy="6336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公立学校施設災害復旧事業の</a:t>
            </a:r>
          </a:p>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計画・発注・監理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AutoShape 7">
            <a:extLst>
              <a:ext uri="{FF2B5EF4-FFF2-40B4-BE49-F238E27FC236}">
                <a16:creationId xmlns:a16="http://schemas.microsoft.com/office/drawing/2014/main" id="{B6A5B45E-B2DE-44EC-8EB5-3CDD2EB58686}"/>
              </a:ext>
            </a:extLst>
          </xdr:cNvPr>
          <xdr:cNvSpPr>
            <a:spLocks noChangeArrowheads="1"/>
          </xdr:cNvSpPr>
        </xdr:nvSpPr>
        <xdr:spPr bwMode="auto">
          <a:xfrm>
            <a:off x="3423498" y="49745049"/>
            <a:ext cx="817164" cy="420118"/>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 name="Rectangle 9">
            <a:extLst>
              <a:ext uri="{FF2B5EF4-FFF2-40B4-BE49-F238E27FC236}">
                <a16:creationId xmlns:a16="http://schemas.microsoft.com/office/drawing/2014/main" id="{FF7B22CE-4EB5-40B0-B0A9-63AE3F609879}"/>
              </a:ext>
            </a:extLst>
          </xdr:cNvPr>
          <xdr:cNvSpPr>
            <a:spLocks noChangeArrowheads="1"/>
          </xdr:cNvSpPr>
        </xdr:nvSpPr>
        <xdr:spPr bwMode="auto">
          <a:xfrm>
            <a:off x="1471432" y="46395152"/>
            <a:ext cx="4162324" cy="758946"/>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3,365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2" name="Rectangle 10">
            <a:extLst>
              <a:ext uri="{FF2B5EF4-FFF2-40B4-BE49-F238E27FC236}">
                <a16:creationId xmlns:a16="http://schemas.microsoft.com/office/drawing/2014/main" id="{1AE78581-AD40-47CD-A352-7F108C01BD68}"/>
              </a:ext>
            </a:extLst>
          </xdr:cNvPr>
          <xdr:cNvSpPr>
            <a:spLocks noChangeArrowheads="1"/>
          </xdr:cNvSpPr>
        </xdr:nvSpPr>
        <xdr:spPr bwMode="auto">
          <a:xfrm>
            <a:off x="1480957" y="48244737"/>
            <a:ext cx="4152799" cy="789148"/>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A.熊本県　　　</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818</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Text Box 11">
            <a:extLst>
              <a:ext uri="{FF2B5EF4-FFF2-40B4-BE49-F238E27FC236}">
                <a16:creationId xmlns:a16="http://schemas.microsoft.com/office/drawing/2014/main" id="{B120611F-8D5C-42A0-B3DB-BDD1D5B8F86F}"/>
              </a:ext>
            </a:extLst>
          </xdr:cNvPr>
          <xdr:cNvSpPr txBox="1">
            <a:spLocks noChangeArrowheads="1"/>
          </xdr:cNvSpPr>
        </xdr:nvSpPr>
        <xdr:spPr bwMode="auto">
          <a:xfrm>
            <a:off x="1417493" y="45767167"/>
            <a:ext cx="3497457" cy="32879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（熊本県のケース）</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4" name="AutoShape 12">
            <a:extLst>
              <a:ext uri="{FF2B5EF4-FFF2-40B4-BE49-F238E27FC236}">
                <a16:creationId xmlns:a16="http://schemas.microsoft.com/office/drawing/2014/main" id="{F5B087BB-51D2-4D6A-9318-319BCCFBB12C}"/>
              </a:ext>
            </a:extLst>
          </xdr:cNvPr>
          <xdr:cNvSpPr>
            <a:spLocks noChangeArrowheads="1"/>
          </xdr:cNvSpPr>
        </xdr:nvSpPr>
        <xdr:spPr bwMode="auto">
          <a:xfrm>
            <a:off x="3109784" y="47517014"/>
            <a:ext cx="813751" cy="448694"/>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AutoShape 13">
            <a:extLst>
              <a:ext uri="{FF2B5EF4-FFF2-40B4-BE49-F238E27FC236}">
                <a16:creationId xmlns:a16="http://schemas.microsoft.com/office/drawing/2014/main" id="{6494EDDE-E73E-438D-BF7C-7682D58E31C0}"/>
              </a:ext>
            </a:extLst>
          </xdr:cNvPr>
          <xdr:cNvSpPr>
            <a:spLocks noChangeArrowheads="1"/>
          </xdr:cNvSpPr>
        </xdr:nvSpPr>
        <xdr:spPr bwMode="auto">
          <a:xfrm>
            <a:off x="2674232" y="50673408"/>
            <a:ext cx="2361690" cy="1000991"/>
          </a:xfrm>
          <a:prstGeom prst="flowChartProcess">
            <a:avLst/>
          </a:prstGeom>
          <a:noFill/>
          <a:ln w="381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B.全</a:t>
            </a:r>
            <a:r>
              <a:rPr lang="en-US" altLang="ja-JP" sz="1600" b="0" i="0" u="none" strike="noStrike" baseline="0">
                <a:solidFill>
                  <a:sysClr val="windowText" lastClr="000000"/>
                </a:solidFill>
                <a:latin typeface="ＭＳ Ｐゴシック"/>
                <a:ea typeface="ＭＳ Ｐゴシック"/>
              </a:rPr>
              <a:t>181</a:t>
            </a:r>
            <a:r>
              <a:rPr lang="ja-JP" altLang="en-US" sz="1600" b="0" i="0" u="none" strike="noStrike" baseline="0">
                <a:solidFill>
                  <a:sysClr val="windowText" lastClr="000000"/>
                </a:solidFill>
                <a:latin typeface="ＭＳ Ｐゴシック"/>
                <a:ea typeface="ＭＳ Ｐゴシック"/>
              </a:rPr>
              <a:t>業者</a:t>
            </a: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818</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16" name="AutoShape 14">
            <a:extLst>
              <a:ext uri="{FF2B5EF4-FFF2-40B4-BE49-F238E27FC236}">
                <a16:creationId xmlns:a16="http://schemas.microsoft.com/office/drawing/2014/main" id="{838D0403-827C-4206-B10D-67035E32CA61}"/>
              </a:ext>
            </a:extLst>
          </xdr:cNvPr>
          <xdr:cNvSpPr>
            <a:spLocks noChangeArrowheads="1"/>
          </xdr:cNvSpPr>
        </xdr:nvSpPr>
        <xdr:spPr bwMode="auto">
          <a:xfrm>
            <a:off x="1641355" y="49176760"/>
            <a:ext cx="3690044" cy="52677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災害復旧事業に必要な経費を支出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7" name="AutoShape 15">
            <a:extLst>
              <a:ext uri="{FF2B5EF4-FFF2-40B4-BE49-F238E27FC236}">
                <a16:creationId xmlns:a16="http://schemas.microsoft.com/office/drawing/2014/main" id="{D5C304EB-32E2-4E0B-9019-E0F43F4A3A0B}"/>
              </a:ext>
            </a:extLst>
          </xdr:cNvPr>
          <xdr:cNvSpPr>
            <a:spLocks noChangeArrowheads="1"/>
          </xdr:cNvSpPr>
        </xdr:nvSpPr>
        <xdr:spPr bwMode="auto">
          <a:xfrm>
            <a:off x="1416981" y="47907410"/>
            <a:ext cx="1131989" cy="27370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負担・補助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AutoShape 16">
            <a:extLst>
              <a:ext uri="{FF2B5EF4-FFF2-40B4-BE49-F238E27FC236}">
                <a16:creationId xmlns:a16="http://schemas.microsoft.com/office/drawing/2014/main" id="{66008599-C286-4794-8119-1C500B56C63B}"/>
              </a:ext>
            </a:extLst>
          </xdr:cNvPr>
          <xdr:cNvSpPr>
            <a:spLocks noChangeArrowheads="1"/>
          </xdr:cNvSpPr>
        </xdr:nvSpPr>
        <xdr:spPr bwMode="auto">
          <a:xfrm>
            <a:off x="2005854" y="50282705"/>
            <a:ext cx="2061883" cy="2762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600" b="0" i="0" u="none" strike="noStrike" baseline="0">
                <a:solidFill>
                  <a:sysClr val="windowText" lastClr="000000"/>
                </a:solidFill>
                <a:latin typeface="ＭＳ Ｐゴシック"/>
                <a:ea typeface="ＭＳ Ｐゴシック"/>
              </a:rPr>
              <a:t>随意契約（その他）</a:t>
            </a:r>
            <a:endParaRPr lang="ja-JP" altLang="en-US">
              <a:solidFill>
                <a:sysClr val="windowText" lastClr="000000"/>
              </a:solidFill>
            </a:endParaRPr>
          </a:p>
        </xdr:txBody>
      </xdr:sp>
      <xdr:sp macro="" textlink="">
        <xdr:nvSpPr>
          <xdr:cNvPr id="19" name="Line 8">
            <a:extLst>
              <a:ext uri="{FF2B5EF4-FFF2-40B4-BE49-F238E27FC236}">
                <a16:creationId xmlns:a16="http://schemas.microsoft.com/office/drawing/2014/main" id="{0E74D304-54A3-4B3C-952F-8A6026F1486F}"/>
              </a:ext>
            </a:extLst>
          </xdr:cNvPr>
          <xdr:cNvSpPr>
            <a:spLocks noChangeShapeType="1"/>
          </xdr:cNvSpPr>
        </xdr:nvSpPr>
        <xdr:spPr bwMode="auto">
          <a:xfrm>
            <a:off x="1360434" y="45625565"/>
            <a:ext cx="4396789" cy="0"/>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 name="AutoShape 6">
            <a:extLst>
              <a:ext uri="{FF2B5EF4-FFF2-40B4-BE49-F238E27FC236}">
                <a16:creationId xmlns:a16="http://schemas.microsoft.com/office/drawing/2014/main" id="{C368EDE8-6F8B-4D25-A648-A5F54877FD85}"/>
              </a:ext>
            </a:extLst>
          </xdr:cNvPr>
          <xdr:cNvSpPr>
            <a:spLocks noChangeArrowheads="1"/>
          </xdr:cNvSpPr>
        </xdr:nvSpPr>
        <xdr:spPr bwMode="auto">
          <a:xfrm>
            <a:off x="2107163" y="52141275"/>
            <a:ext cx="3280777" cy="46117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熊本県立学校の災害復旧事業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1" name="AutoShape 5">
            <a:extLst>
              <a:ext uri="{FF2B5EF4-FFF2-40B4-BE49-F238E27FC236}">
                <a16:creationId xmlns:a16="http://schemas.microsoft.com/office/drawing/2014/main" id="{A58EC3F7-68AC-4883-94AB-21D8A4B30B1C}"/>
              </a:ext>
            </a:extLst>
          </xdr:cNvPr>
          <xdr:cNvSpPr>
            <a:spLocks noChangeArrowheads="1"/>
          </xdr:cNvSpPr>
        </xdr:nvSpPr>
        <xdr:spPr bwMode="auto">
          <a:xfrm>
            <a:off x="6245189" y="44700265"/>
            <a:ext cx="3456505" cy="6336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都道府県教育委員会が法定受託事務を処理するために必要な経費</a:t>
            </a:r>
          </a:p>
        </xdr:txBody>
      </xdr:sp>
      <xdr:sp macro="" textlink="">
        <xdr:nvSpPr>
          <xdr:cNvPr id="22" name="テキスト ボックス 21">
            <a:extLst>
              <a:ext uri="{FF2B5EF4-FFF2-40B4-BE49-F238E27FC236}">
                <a16:creationId xmlns:a16="http://schemas.microsoft.com/office/drawing/2014/main" id="{D639BE98-5492-4AA1-9D2E-55E5D6607F7C}"/>
              </a:ext>
            </a:extLst>
          </xdr:cNvPr>
          <xdr:cNvSpPr txBox="1"/>
        </xdr:nvSpPr>
        <xdr:spPr>
          <a:xfrm>
            <a:off x="1542910" y="50282195"/>
            <a:ext cx="818730" cy="383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請負</a:t>
            </a:r>
          </a:p>
        </xdr:txBody>
      </xdr:sp>
    </xdr:grpSp>
    <xdr:clientData/>
  </xdr:twoCellAnchor>
  <xdr:twoCellAnchor>
    <xdr:from>
      <xdr:col>38</xdr:col>
      <xdr:colOff>71438</xdr:colOff>
      <xdr:row>133</xdr:row>
      <xdr:rowOff>119062</xdr:rowOff>
    </xdr:from>
    <xdr:to>
      <xdr:col>41</xdr:col>
      <xdr:colOff>142876</xdr:colOff>
      <xdr:row>133</xdr:row>
      <xdr:rowOff>380999</xdr:rowOff>
    </xdr:to>
    <xdr:sp macro="" textlink="">
      <xdr:nvSpPr>
        <xdr:cNvPr id="23" name="テキスト ボックス 22">
          <a:extLst>
            <a:ext uri="{FF2B5EF4-FFF2-40B4-BE49-F238E27FC236}">
              <a16:creationId xmlns:a16="http://schemas.microsoft.com/office/drawing/2014/main" id="{D3EB3DB0-71B0-41C9-B410-9A7061907990}"/>
            </a:ext>
          </a:extLst>
        </xdr:cNvPr>
        <xdr:cNvSpPr txBox="1"/>
      </xdr:nvSpPr>
      <xdr:spPr>
        <a:xfrm>
          <a:off x="7762876" y="18526125"/>
          <a:ext cx="678656" cy="26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3" zoomScale="75" zoomScaleNormal="75" zoomScaleSheetLayoutView="75" zoomScalePageLayoutView="85" workbookViewId="0">
      <selection activeCell="J871" sqref="J871:O87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3" t="s">
        <v>0</v>
      </c>
      <c r="AK2" s="963"/>
      <c r="AL2" s="963"/>
      <c r="AM2" s="963"/>
      <c r="AN2" s="963"/>
      <c r="AO2" s="964"/>
      <c r="AP2" s="964"/>
      <c r="AQ2" s="964"/>
      <c r="AR2" s="86" t="str">
        <f>IF(OR(AO2="　", AO2=""), "", "-")</f>
        <v/>
      </c>
      <c r="AS2" s="965">
        <v>101</v>
      </c>
      <c r="AT2" s="965"/>
      <c r="AU2" s="965"/>
      <c r="AV2" s="52" t="str">
        <f>IF(AW2="", "", "-")</f>
        <v/>
      </c>
      <c r="AW2" s="937"/>
      <c r="AX2" s="937"/>
    </row>
    <row r="3" spans="1:50" ht="21" customHeight="1" thickBot="1" x14ac:dyDescent="0.2">
      <c r="A3" s="894" t="s">
        <v>473</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544</v>
      </c>
      <c r="AK3" s="896"/>
      <c r="AL3" s="896"/>
      <c r="AM3" s="896"/>
      <c r="AN3" s="896"/>
      <c r="AO3" s="896"/>
      <c r="AP3" s="896"/>
      <c r="AQ3" s="896"/>
      <c r="AR3" s="896"/>
      <c r="AS3" s="896"/>
      <c r="AT3" s="896"/>
      <c r="AU3" s="896"/>
      <c r="AV3" s="896"/>
      <c r="AW3" s="896"/>
      <c r="AX3" s="24" t="s">
        <v>66</v>
      </c>
    </row>
    <row r="4" spans="1:50" ht="24.75" customHeight="1" x14ac:dyDescent="0.15">
      <c r="A4" s="727" t="s">
        <v>26</v>
      </c>
      <c r="B4" s="728"/>
      <c r="C4" s="728"/>
      <c r="D4" s="728"/>
      <c r="E4" s="728"/>
      <c r="F4" s="728"/>
      <c r="G4" s="705" t="s">
        <v>545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549</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6" t="s">
        <v>546</v>
      </c>
      <c r="H5" s="867"/>
      <c r="I5" s="867"/>
      <c r="J5" s="867"/>
      <c r="K5" s="867"/>
      <c r="L5" s="867"/>
      <c r="M5" s="868" t="s">
        <v>67</v>
      </c>
      <c r="N5" s="869"/>
      <c r="O5" s="869"/>
      <c r="P5" s="869"/>
      <c r="Q5" s="869"/>
      <c r="R5" s="870"/>
      <c r="S5" s="871" t="s">
        <v>132</v>
      </c>
      <c r="T5" s="867"/>
      <c r="U5" s="867"/>
      <c r="V5" s="867"/>
      <c r="W5" s="867"/>
      <c r="X5" s="872"/>
      <c r="Y5" s="721" t="s">
        <v>3</v>
      </c>
      <c r="Z5" s="554"/>
      <c r="AA5" s="554"/>
      <c r="AB5" s="554"/>
      <c r="AC5" s="554"/>
      <c r="AD5" s="555"/>
      <c r="AE5" s="722" t="s">
        <v>550</v>
      </c>
      <c r="AF5" s="722"/>
      <c r="AG5" s="722"/>
      <c r="AH5" s="722"/>
      <c r="AI5" s="722"/>
      <c r="AJ5" s="722"/>
      <c r="AK5" s="722"/>
      <c r="AL5" s="722"/>
      <c r="AM5" s="722"/>
      <c r="AN5" s="722"/>
      <c r="AO5" s="722"/>
      <c r="AP5" s="723"/>
      <c r="AQ5" s="724" t="s">
        <v>551</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547</v>
      </c>
      <c r="H7" s="515"/>
      <c r="I7" s="515"/>
      <c r="J7" s="515"/>
      <c r="K7" s="515"/>
      <c r="L7" s="515"/>
      <c r="M7" s="515"/>
      <c r="N7" s="515"/>
      <c r="O7" s="515"/>
      <c r="P7" s="515"/>
      <c r="Q7" s="515"/>
      <c r="R7" s="515"/>
      <c r="S7" s="515"/>
      <c r="T7" s="515"/>
      <c r="U7" s="515"/>
      <c r="V7" s="515"/>
      <c r="W7" s="515"/>
      <c r="X7" s="516"/>
      <c r="Y7" s="948" t="s">
        <v>5</v>
      </c>
      <c r="Z7" s="477"/>
      <c r="AA7" s="477"/>
      <c r="AB7" s="477"/>
      <c r="AC7" s="477"/>
      <c r="AD7" s="949"/>
      <c r="AE7" s="938" t="s">
        <v>548</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1" t="s">
        <v>391</v>
      </c>
      <c r="B8" s="512"/>
      <c r="C8" s="512"/>
      <c r="D8" s="512"/>
      <c r="E8" s="512"/>
      <c r="F8" s="513"/>
      <c r="G8" s="966" t="str">
        <f>入力規則等!A26</f>
        <v>-</v>
      </c>
      <c r="H8" s="743"/>
      <c r="I8" s="743"/>
      <c r="J8" s="743"/>
      <c r="K8" s="743"/>
      <c r="L8" s="743"/>
      <c r="M8" s="743"/>
      <c r="N8" s="743"/>
      <c r="O8" s="743"/>
      <c r="P8" s="743"/>
      <c r="Q8" s="743"/>
      <c r="R8" s="743"/>
      <c r="S8" s="743"/>
      <c r="T8" s="743"/>
      <c r="U8" s="743"/>
      <c r="V8" s="743"/>
      <c r="W8" s="743"/>
      <c r="X8" s="967"/>
      <c r="Y8" s="873" t="s">
        <v>392</v>
      </c>
      <c r="Z8" s="874"/>
      <c r="AA8" s="874"/>
      <c r="AB8" s="874"/>
      <c r="AC8" s="874"/>
      <c r="AD8" s="875"/>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6" t="s">
        <v>24</v>
      </c>
      <c r="B9" s="877"/>
      <c r="C9" s="877"/>
      <c r="D9" s="877"/>
      <c r="E9" s="877"/>
      <c r="F9" s="877"/>
      <c r="G9" s="878" t="s">
        <v>552</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97.5" customHeight="1" x14ac:dyDescent="0.15">
      <c r="A10" s="681" t="s">
        <v>31</v>
      </c>
      <c r="B10" s="682"/>
      <c r="C10" s="682"/>
      <c r="D10" s="682"/>
      <c r="E10" s="682"/>
      <c r="F10" s="682"/>
      <c r="G10" s="772" t="s">
        <v>553</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補助、負担、交付</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70" t="s">
        <v>25</v>
      </c>
      <c r="B12" s="971"/>
      <c r="C12" s="971"/>
      <c r="D12" s="971"/>
      <c r="E12" s="971"/>
      <c r="F12" s="972"/>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474</v>
      </c>
      <c r="AL12" s="420"/>
      <c r="AM12" s="420"/>
      <c r="AN12" s="420"/>
      <c r="AO12" s="420"/>
      <c r="AP12" s="420"/>
      <c r="AQ12" s="421"/>
      <c r="AR12" s="419" t="s">
        <v>475</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342.55600000000004</v>
      </c>
      <c r="Q13" s="679"/>
      <c r="R13" s="679"/>
      <c r="S13" s="679"/>
      <c r="T13" s="679"/>
      <c r="U13" s="679"/>
      <c r="V13" s="680"/>
      <c r="W13" s="678">
        <v>351.33300000000003</v>
      </c>
      <c r="X13" s="679"/>
      <c r="Y13" s="679"/>
      <c r="Z13" s="679"/>
      <c r="AA13" s="679"/>
      <c r="AB13" s="679"/>
      <c r="AC13" s="680"/>
      <c r="AD13" s="678">
        <v>358.85</v>
      </c>
      <c r="AE13" s="679"/>
      <c r="AF13" s="679"/>
      <c r="AG13" s="679"/>
      <c r="AH13" s="679"/>
      <c r="AI13" s="679"/>
      <c r="AJ13" s="680"/>
      <c r="AK13" s="678">
        <f>354.5+3.97</f>
        <v>358.47</v>
      </c>
      <c r="AL13" s="679"/>
      <c r="AM13" s="679"/>
      <c r="AN13" s="679"/>
      <c r="AO13" s="679"/>
      <c r="AP13" s="679"/>
      <c r="AQ13" s="680"/>
      <c r="AR13" s="945">
        <f>ROUND(358.412+9.377+4.051,1)</f>
        <v>371.8</v>
      </c>
      <c r="AS13" s="946"/>
      <c r="AT13" s="946"/>
      <c r="AU13" s="946"/>
      <c r="AV13" s="946"/>
      <c r="AW13" s="946"/>
      <c r="AX13" s="947"/>
    </row>
    <row r="14" spans="1:50" ht="21" customHeight="1" x14ac:dyDescent="0.15">
      <c r="A14" s="637"/>
      <c r="B14" s="638"/>
      <c r="C14" s="638"/>
      <c r="D14" s="638"/>
      <c r="E14" s="638"/>
      <c r="F14" s="639"/>
      <c r="G14" s="748"/>
      <c r="H14" s="749"/>
      <c r="I14" s="734" t="s">
        <v>9</v>
      </c>
      <c r="J14" s="783"/>
      <c r="K14" s="783"/>
      <c r="L14" s="783"/>
      <c r="M14" s="783"/>
      <c r="N14" s="783"/>
      <c r="O14" s="784"/>
      <c r="P14" s="678">
        <v>675.33699999999999</v>
      </c>
      <c r="Q14" s="679"/>
      <c r="R14" s="679"/>
      <c r="S14" s="679"/>
      <c r="T14" s="679"/>
      <c r="U14" s="679"/>
      <c r="V14" s="680"/>
      <c r="W14" s="678">
        <v>1873.797</v>
      </c>
      <c r="X14" s="679"/>
      <c r="Y14" s="679"/>
      <c r="Z14" s="679"/>
      <c r="AA14" s="679"/>
      <c r="AB14" s="679"/>
      <c r="AC14" s="680"/>
      <c r="AD14" s="678">
        <f>1021.782+16412.559</f>
        <v>17434.341</v>
      </c>
      <c r="AE14" s="679"/>
      <c r="AF14" s="679"/>
      <c r="AG14" s="679"/>
      <c r="AH14" s="679"/>
      <c r="AI14" s="679"/>
      <c r="AJ14" s="680"/>
      <c r="AK14" s="678" t="s">
        <v>555</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v>492.57</v>
      </c>
      <c r="Q15" s="679"/>
      <c r="R15" s="679"/>
      <c r="S15" s="679"/>
      <c r="T15" s="679"/>
      <c r="U15" s="679"/>
      <c r="V15" s="680"/>
      <c r="W15" s="678">
        <v>500.15300000000002</v>
      </c>
      <c r="X15" s="679"/>
      <c r="Y15" s="679"/>
      <c r="Z15" s="679"/>
      <c r="AA15" s="679"/>
      <c r="AB15" s="679"/>
      <c r="AC15" s="680"/>
      <c r="AD15" s="678">
        <v>774.72500000000002</v>
      </c>
      <c r="AE15" s="679"/>
      <c r="AF15" s="679"/>
      <c r="AG15" s="679"/>
      <c r="AH15" s="679"/>
      <c r="AI15" s="679"/>
      <c r="AJ15" s="680"/>
      <c r="AK15" s="678">
        <v>11498.891</v>
      </c>
      <c r="AL15" s="679"/>
      <c r="AM15" s="679"/>
      <c r="AN15" s="679"/>
      <c r="AO15" s="679"/>
      <c r="AP15" s="679"/>
      <c r="AQ15" s="680"/>
      <c r="AR15" s="678" t="s">
        <v>688</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v>-500.15300000000002</v>
      </c>
      <c r="Q16" s="679"/>
      <c r="R16" s="679"/>
      <c r="S16" s="679"/>
      <c r="T16" s="679"/>
      <c r="U16" s="679"/>
      <c r="V16" s="680"/>
      <c r="W16" s="678">
        <v>-774.72500000000002</v>
      </c>
      <c r="X16" s="679"/>
      <c r="Y16" s="679"/>
      <c r="Z16" s="679"/>
      <c r="AA16" s="679"/>
      <c r="AB16" s="679"/>
      <c r="AC16" s="680"/>
      <c r="AD16" s="678">
        <v>-11498.891</v>
      </c>
      <c r="AE16" s="679"/>
      <c r="AF16" s="679"/>
      <c r="AG16" s="679"/>
      <c r="AH16" s="679"/>
      <c r="AI16" s="679"/>
      <c r="AJ16" s="680"/>
      <c r="AK16" s="678" t="s">
        <v>688</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554</v>
      </c>
      <c r="Q17" s="679"/>
      <c r="R17" s="679"/>
      <c r="S17" s="679"/>
      <c r="T17" s="679"/>
      <c r="U17" s="679"/>
      <c r="V17" s="680"/>
      <c r="W17" s="678" t="s">
        <v>554</v>
      </c>
      <c r="X17" s="679"/>
      <c r="Y17" s="679"/>
      <c r="Z17" s="679"/>
      <c r="AA17" s="679"/>
      <c r="AB17" s="679"/>
      <c r="AC17" s="680"/>
      <c r="AD17" s="678" t="s">
        <v>554</v>
      </c>
      <c r="AE17" s="679"/>
      <c r="AF17" s="679"/>
      <c r="AG17" s="679"/>
      <c r="AH17" s="679"/>
      <c r="AI17" s="679"/>
      <c r="AJ17" s="680"/>
      <c r="AK17" s="678" t="s">
        <v>556</v>
      </c>
      <c r="AL17" s="679"/>
      <c r="AM17" s="679"/>
      <c r="AN17" s="679"/>
      <c r="AO17" s="679"/>
      <c r="AP17" s="679"/>
      <c r="AQ17" s="680"/>
      <c r="AR17" s="943"/>
      <c r="AS17" s="943"/>
      <c r="AT17" s="943"/>
      <c r="AU17" s="943"/>
      <c r="AV17" s="943"/>
      <c r="AW17" s="943"/>
      <c r="AX17" s="944"/>
    </row>
    <row r="18" spans="1:50" ht="24.75" customHeight="1" x14ac:dyDescent="0.15">
      <c r="A18" s="637"/>
      <c r="B18" s="638"/>
      <c r="C18" s="638"/>
      <c r="D18" s="638"/>
      <c r="E18" s="638"/>
      <c r="F18" s="639"/>
      <c r="G18" s="750"/>
      <c r="H18" s="751"/>
      <c r="I18" s="739" t="s">
        <v>21</v>
      </c>
      <c r="J18" s="740"/>
      <c r="K18" s="740"/>
      <c r="L18" s="740"/>
      <c r="M18" s="740"/>
      <c r="N18" s="740"/>
      <c r="O18" s="741"/>
      <c r="P18" s="905">
        <f>SUM(P13:V17)</f>
        <v>1010.31</v>
      </c>
      <c r="Q18" s="906"/>
      <c r="R18" s="906"/>
      <c r="S18" s="906"/>
      <c r="T18" s="906"/>
      <c r="U18" s="906"/>
      <c r="V18" s="907"/>
      <c r="W18" s="905">
        <f>SUM(W13:AC17)</f>
        <v>1950.5580000000004</v>
      </c>
      <c r="X18" s="906"/>
      <c r="Y18" s="906"/>
      <c r="Z18" s="906"/>
      <c r="AA18" s="906"/>
      <c r="AB18" s="906"/>
      <c r="AC18" s="907"/>
      <c r="AD18" s="905">
        <f>SUM(AD13:AJ17)</f>
        <v>7069.0249999999978</v>
      </c>
      <c r="AE18" s="906"/>
      <c r="AF18" s="906"/>
      <c r="AG18" s="906"/>
      <c r="AH18" s="906"/>
      <c r="AI18" s="906"/>
      <c r="AJ18" s="907"/>
      <c r="AK18" s="905">
        <f>SUM(AK13:AQ17)</f>
        <v>11857.360999999999</v>
      </c>
      <c r="AL18" s="906"/>
      <c r="AM18" s="906"/>
      <c r="AN18" s="906"/>
      <c r="AO18" s="906"/>
      <c r="AP18" s="906"/>
      <c r="AQ18" s="907"/>
      <c r="AR18" s="905">
        <f>SUM(AR13:AX17)</f>
        <v>371.8</v>
      </c>
      <c r="AS18" s="906"/>
      <c r="AT18" s="906"/>
      <c r="AU18" s="906"/>
      <c r="AV18" s="906"/>
      <c r="AW18" s="906"/>
      <c r="AX18" s="908"/>
    </row>
    <row r="19" spans="1:50" ht="24.75" customHeight="1" x14ac:dyDescent="0.15">
      <c r="A19" s="637"/>
      <c r="B19" s="638"/>
      <c r="C19" s="638"/>
      <c r="D19" s="638"/>
      <c r="E19" s="638"/>
      <c r="F19" s="639"/>
      <c r="G19" s="903" t="s">
        <v>10</v>
      </c>
      <c r="H19" s="904"/>
      <c r="I19" s="904"/>
      <c r="J19" s="904"/>
      <c r="K19" s="904"/>
      <c r="L19" s="904"/>
      <c r="M19" s="904"/>
      <c r="N19" s="904"/>
      <c r="O19" s="904"/>
      <c r="P19" s="814">
        <v>932.02599999999995</v>
      </c>
      <c r="Q19" s="815"/>
      <c r="R19" s="815"/>
      <c r="S19" s="815"/>
      <c r="T19" s="815"/>
      <c r="U19" s="815"/>
      <c r="V19" s="816"/>
      <c r="W19" s="814">
        <v>1072.7940000000001</v>
      </c>
      <c r="X19" s="815"/>
      <c r="Y19" s="815"/>
      <c r="Z19" s="815"/>
      <c r="AA19" s="815"/>
      <c r="AB19" s="815"/>
      <c r="AC19" s="816"/>
      <c r="AD19" s="678">
        <f>(2751.623+613.385)+4.055+4.508</f>
        <v>3373.5709999999995</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3" t="s">
        <v>11</v>
      </c>
      <c r="H20" s="904"/>
      <c r="I20" s="904"/>
      <c r="J20" s="904"/>
      <c r="K20" s="904"/>
      <c r="L20" s="904"/>
      <c r="M20" s="904"/>
      <c r="N20" s="904"/>
      <c r="O20" s="904"/>
      <c r="P20" s="351">
        <f>IF(P18=0, "-", SUM(P19)/P18)</f>
        <v>0.9225148716730508</v>
      </c>
      <c r="Q20" s="351"/>
      <c r="R20" s="351"/>
      <c r="S20" s="351"/>
      <c r="T20" s="351"/>
      <c r="U20" s="351"/>
      <c r="V20" s="351"/>
      <c r="W20" s="351">
        <f t="shared" ref="W20" si="0">IF(W18=0, "-", SUM(W19)/W18)</f>
        <v>0.54999338650786078</v>
      </c>
      <c r="X20" s="351"/>
      <c r="Y20" s="351"/>
      <c r="Z20" s="351"/>
      <c r="AA20" s="351"/>
      <c r="AB20" s="351"/>
      <c r="AC20" s="351"/>
      <c r="AD20" s="351">
        <f t="shared" ref="AD20" si="1">IF(AD18=0, "-", SUM(AD19)/AD18)</f>
        <v>0.47723285743083388</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6"/>
      <c r="B21" s="877"/>
      <c r="C21" s="877"/>
      <c r="D21" s="877"/>
      <c r="E21" s="877"/>
      <c r="F21" s="973"/>
      <c r="G21" s="349" t="s">
        <v>507</v>
      </c>
      <c r="H21" s="350"/>
      <c r="I21" s="350"/>
      <c r="J21" s="350"/>
      <c r="K21" s="350"/>
      <c r="L21" s="350"/>
      <c r="M21" s="350"/>
      <c r="N21" s="350"/>
      <c r="O21" s="350"/>
      <c r="P21" s="351">
        <f>IF(P19=0, "-", SUM(P19)/SUM(P13,P14))</f>
        <v>0.91564241035157912</v>
      </c>
      <c r="Q21" s="351"/>
      <c r="R21" s="351"/>
      <c r="S21" s="351"/>
      <c r="T21" s="351"/>
      <c r="U21" s="351"/>
      <c r="V21" s="351"/>
      <c r="W21" s="351">
        <f t="shared" ref="W21" si="2">IF(W19=0, "-", SUM(W19)/SUM(W13,W14))</f>
        <v>0.4821264375564574</v>
      </c>
      <c r="X21" s="351"/>
      <c r="Y21" s="351"/>
      <c r="Z21" s="351"/>
      <c r="AA21" s="351"/>
      <c r="AB21" s="351"/>
      <c r="AC21" s="351"/>
      <c r="AD21" s="351">
        <f t="shared" ref="AD21" si="3">IF(AD19=0, "-", SUM(AD19)/SUM(AD13,AD14))</f>
        <v>0.18959898761273342</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1" t="s">
        <v>484</v>
      </c>
      <c r="B22" s="992"/>
      <c r="C22" s="992"/>
      <c r="D22" s="992"/>
      <c r="E22" s="992"/>
      <c r="F22" s="993"/>
      <c r="G22" s="978" t="s">
        <v>482</v>
      </c>
      <c r="H22" s="243"/>
      <c r="I22" s="243"/>
      <c r="J22" s="243"/>
      <c r="K22" s="243"/>
      <c r="L22" s="243"/>
      <c r="M22" s="243"/>
      <c r="N22" s="243"/>
      <c r="O22" s="244"/>
      <c r="P22" s="968" t="s">
        <v>481</v>
      </c>
      <c r="Q22" s="243"/>
      <c r="R22" s="243"/>
      <c r="S22" s="243"/>
      <c r="T22" s="243"/>
      <c r="U22" s="243"/>
      <c r="V22" s="244"/>
      <c r="W22" s="968" t="s">
        <v>480</v>
      </c>
      <c r="X22" s="243"/>
      <c r="Y22" s="243"/>
      <c r="Z22" s="243"/>
      <c r="AA22" s="243"/>
      <c r="AB22" s="243"/>
      <c r="AC22" s="244"/>
      <c r="AD22" s="968" t="s">
        <v>479</v>
      </c>
      <c r="AE22" s="243"/>
      <c r="AF22" s="243"/>
      <c r="AG22" s="243"/>
      <c r="AH22" s="243"/>
      <c r="AI22" s="243"/>
      <c r="AJ22" s="243"/>
      <c r="AK22" s="243"/>
      <c r="AL22" s="243"/>
      <c r="AM22" s="243"/>
      <c r="AN22" s="243"/>
      <c r="AO22" s="243"/>
      <c r="AP22" s="243"/>
      <c r="AQ22" s="243"/>
      <c r="AR22" s="243"/>
      <c r="AS22" s="243"/>
      <c r="AT22" s="243"/>
      <c r="AU22" s="243"/>
      <c r="AV22" s="243"/>
      <c r="AW22" s="243"/>
      <c r="AX22" s="1000"/>
    </row>
    <row r="23" spans="1:50" ht="50.1" customHeight="1" x14ac:dyDescent="0.15">
      <c r="A23" s="994"/>
      <c r="B23" s="995"/>
      <c r="C23" s="995"/>
      <c r="D23" s="995"/>
      <c r="E23" s="995"/>
      <c r="F23" s="996"/>
      <c r="G23" s="979" t="s">
        <v>557</v>
      </c>
      <c r="H23" s="980"/>
      <c r="I23" s="980"/>
      <c r="J23" s="980"/>
      <c r="K23" s="980"/>
      <c r="L23" s="980"/>
      <c r="M23" s="980"/>
      <c r="N23" s="980"/>
      <c r="O23" s="981"/>
      <c r="P23" s="945">
        <v>8.7810000000000006</v>
      </c>
      <c r="Q23" s="946"/>
      <c r="R23" s="946"/>
      <c r="S23" s="946"/>
      <c r="T23" s="946"/>
      <c r="U23" s="946"/>
      <c r="V23" s="969"/>
      <c r="W23" s="945">
        <v>9.4</v>
      </c>
      <c r="X23" s="946"/>
      <c r="Y23" s="946"/>
      <c r="Z23" s="946"/>
      <c r="AA23" s="946"/>
      <c r="AB23" s="946"/>
      <c r="AC23" s="969"/>
      <c r="AD23" s="1001"/>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50.1" customHeight="1" x14ac:dyDescent="0.15">
      <c r="A24" s="994"/>
      <c r="B24" s="995"/>
      <c r="C24" s="995"/>
      <c r="D24" s="995"/>
      <c r="E24" s="995"/>
      <c r="F24" s="996"/>
      <c r="G24" s="982" t="s">
        <v>558</v>
      </c>
      <c r="H24" s="983"/>
      <c r="I24" s="983"/>
      <c r="J24" s="983"/>
      <c r="K24" s="983"/>
      <c r="L24" s="983"/>
      <c r="M24" s="983"/>
      <c r="N24" s="983"/>
      <c r="O24" s="984"/>
      <c r="P24" s="678">
        <v>345.71899999999999</v>
      </c>
      <c r="Q24" s="679"/>
      <c r="R24" s="679"/>
      <c r="S24" s="679"/>
      <c r="T24" s="679"/>
      <c r="U24" s="679"/>
      <c r="V24" s="680"/>
      <c r="W24" s="678">
        <v>358.4</v>
      </c>
      <c r="X24" s="679"/>
      <c r="Y24" s="679"/>
      <c r="Z24" s="679"/>
      <c r="AA24" s="679"/>
      <c r="AB24" s="679"/>
      <c r="AC24" s="680"/>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50.1" customHeight="1" x14ac:dyDescent="0.15">
      <c r="A25" s="994"/>
      <c r="B25" s="995"/>
      <c r="C25" s="995"/>
      <c r="D25" s="995"/>
      <c r="E25" s="995"/>
      <c r="F25" s="996"/>
      <c r="G25" s="982" t="s">
        <v>691</v>
      </c>
      <c r="H25" s="983"/>
      <c r="I25" s="983"/>
      <c r="J25" s="983"/>
      <c r="K25" s="983"/>
      <c r="L25" s="983"/>
      <c r="M25" s="983"/>
      <c r="N25" s="983"/>
      <c r="O25" s="984"/>
      <c r="P25" s="678">
        <v>2.226</v>
      </c>
      <c r="Q25" s="679"/>
      <c r="R25" s="679"/>
      <c r="S25" s="679"/>
      <c r="T25" s="679"/>
      <c r="U25" s="679"/>
      <c r="V25" s="680"/>
      <c r="W25" s="678">
        <v>2.2999999999999998</v>
      </c>
      <c r="X25" s="679"/>
      <c r="Y25" s="679"/>
      <c r="Z25" s="679"/>
      <c r="AA25" s="679"/>
      <c r="AB25" s="679"/>
      <c r="AC25" s="680"/>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82" t="s">
        <v>559</v>
      </c>
      <c r="H26" s="983"/>
      <c r="I26" s="983"/>
      <c r="J26" s="983"/>
      <c r="K26" s="983"/>
      <c r="L26" s="983"/>
      <c r="M26" s="983"/>
      <c r="N26" s="983"/>
      <c r="O26" s="984"/>
      <c r="P26" s="678">
        <v>1.746</v>
      </c>
      <c r="Q26" s="679"/>
      <c r="R26" s="679"/>
      <c r="S26" s="679"/>
      <c r="T26" s="679"/>
      <c r="U26" s="679"/>
      <c r="V26" s="680"/>
      <c r="W26" s="678">
        <v>1.7</v>
      </c>
      <c r="X26" s="679"/>
      <c r="Y26" s="679"/>
      <c r="Z26" s="679"/>
      <c r="AA26" s="679"/>
      <c r="AB26" s="679"/>
      <c r="AC26" s="680"/>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hidden="1" customHeight="1" x14ac:dyDescent="0.15">
      <c r="A27" s="994"/>
      <c r="B27" s="995"/>
      <c r="C27" s="995"/>
      <c r="D27" s="995"/>
      <c r="E27" s="995"/>
      <c r="F27" s="996"/>
      <c r="G27" s="982"/>
      <c r="H27" s="983"/>
      <c r="I27" s="983"/>
      <c r="J27" s="983"/>
      <c r="K27" s="983"/>
      <c r="L27" s="983"/>
      <c r="M27" s="983"/>
      <c r="N27" s="983"/>
      <c r="O27" s="984"/>
      <c r="P27" s="678"/>
      <c r="Q27" s="679"/>
      <c r="R27" s="679"/>
      <c r="S27" s="679"/>
      <c r="T27" s="679"/>
      <c r="U27" s="679"/>
      <c r="V27" s="680"/>
      <c r="W27" s="678"/>
      <c r="X27" s="679"/>
      <c r="Y27" s="679"/>
      <c r="Z27" s="679"/>
      <c r="AA27" s="679"/>
      <c r="AB27" s="679"/>
      <c r="AC27" s="680"/>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x14ac:dyDescent="0.15">
      <c r="A28" s="994"/>
      <c r="B28" s="995"/>
      <c r="C28" s="995"/>
      <c r="D28" s="995"/>
      <c r="E28" s="995"/>
      <c r="F28" s="996"/>
      <c r="G28" s="985" t="s">
        <v>487</v>
      </c>
      <c r="H28" s="986"/>
      <c r="I28" s="986"/>
      <c r="J28" s="986"/>
      <c r="K28" s="986"/>
      <c r="L28" s="986"/>
      <c r="M28" s="986"/>
      <c r="N28" s="986"/>
      <c r="O28" s="987"/>
      <c r="P28" s="905">
        <f>P29-SUM(P23:P27)</f>
        <v>-1.9999999999527063E-3</v>
      </c>
      <c r="Q28" s="906"/>
      <c r="R28" s="906"/>
      <c r="S28" s="906"/>
      <c r="T28" s="906"/>
      <c r="U28" s="906"/>
      <c r="V28" s="907"/>
      <c r="W28" s="905">
        <f>W29-SUM(W23:W27)</f>
        <v>0</v>
      </c>
      <c r="X28" s="906"/>
      <c r="Y28" s="906"/>
      <c r="Z28" s="906"/>
      <c r="AA28" s="906"/>
      <c r="AB28" s="906"/>
      <c r="AC28" s="907"/>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483</v>
      </c>
      <c r="H29" s="989"/>
      <c r="I29" s="989"/>
      <c r="J29" s="989"/>
      <c r="K29" s="989"/>
      <c r="L29" s="989"/>
      <c r="M29" s="989"/>
      <c r="N29" s="989"/>
      <c r="O29" s="990"/>
      <c r="P29" s="960">
        <f>AK13</f>
        <v>358.47</v>
      </c>
      <c r="Q29" s="961"/>
      <c r="R29" s="961"/>
      <c r="S29" s="961"/>
      <c r="T29" s="961"/>
      <c r="U29" s="961"/>
      <c r="V29" s="962"/>
      <c r="W29" s="960">
        <f>AR13</f>
        <v>371.8</v>
      </c>
      <c r="X29" s="961"/>
      <c r="Y29" s="961"/>
      <c r="Z29" s="961"/>
      <c r="AA29" s="961"/>
      <c r="AB29" s="961"/>
      <c r="AC29" s="962"/>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8" t="s">
        <v>500</v>
      </c>
      <c r="B30" s="889"/>
      <c r="C30" s="889"/>
      <c r="D30" s="889"/>
      <c r="E30" s="889"/>
      <c r="F30" s="890"/>
      <c r="G30" s="797" t="s">
        <v>266</v>
      </c>
      <c r="H30" s="798"/>
      <c r="I30" s="798"/>
      <c r="J30" s="798"/>
      <c r="K30" s="798"/>
      <c r="L30" s="798"/>
      <c r="M30" s="798"/>
      <c r="N30" s="798"/>
      <c r="O30" s="799"/>
      <c r="P30" s="884" t="s">
        <v>60</v>
      </c>
      <c r="Q30" s="798"/>
      <c r="R30" s="798"/>
      <c r="S30" s="798"/>
      <c r="T30" s="798"/>
      <c r="U30" s="798"/>
      <c r="V30" s="798"/>
      <c r="W30" s="798"/>
      <c r="X30" s="799"/>
      <c r="Y30" s="881"/>
      <c r="Z30" s="882"/>
      <c r="AA30" s="883"/>
      <c r="AB30" s="885" t="s">
        <v>12</v>
      </c>
      <c r="AC30" s="886"/>
      <c r="AD30" s="887"/>
      <c r="AE30" s="941" t="s">
        <v>358</v>
      </c>
      <c r="AF30" s="941"/>
      <c r="AG30" s="941"/>
      <c r="AH30" s="941"/>
      <c r="AI30" s="941" t="s">
        <v>359</v>
      </c>
      <c r="AJ30" s="941"/>
      <c r="AK30" s="941"/>
      <c r="AL30" s="941"/>
      <c r="AM30" s="941" t="s">
        <v>365</v>
      </c>
      <c r="AN30" s="941"/>
      <c r="AO30" s="941"/>
      <c r="AP30" s="885"/>
      <c r="AQ30" s="791" t="s">
        <v>356</v>
      </c>
      <c r="AR30" s="792"/>
      <c r="AS30" s="792"/>
      <c r="AT30" s="793"/>
      <c r="AU30" s="798" t="s">
        <v>254</v>
      </c>
      <c r="AV30" s="798"/>
      <c r="AW30" s="798"/>
      <c r="AX30" s="942"/>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29</v>
      </c>
      <c r="AR31" s="187"/>
      <c r="AS31" s="131" t="s">
        <v>357</v>
      </c>
      <c r="AT31" s="132"/>
      <c r="AU31" s="186" t="s">
        <v>689</v>
      </c>
      <c r="AV31" s="186"/>
      <c r="AW31" s="429" t="s">
        <v>301</v>
      </c>
      <c r="AX31" s="430"/>
    </row>
    <row r="32" spans="1:50" ht="50.1" customHeight="1" x14ac:dyDescent="0.15">
      <c r="A32" s="434"/>
      <c r="B32" s="432"/>
      <c r="C32" s="432"/>
      <c r="D32" s="432"/>
      <c r="E32" s="432"/>
      <c r="F32" s="433"/>
      <c r="G32" s="575" t="s">
        <v>642</v>
      </c>
      <c r="H32" s="576"/>
      <c r="I32" s="576"/>
      <c r="J32" s="576"/>
      <c r="K32" s="576"/>
      <c r="L32" s="576"/>
      <c r="M32" s="576"/>
      <c r="N32" s="576"/>
      <c r="O32" s="577"/>
      <c r="P32" s="100" t="s">
        <v>573</v>
      </c>
      <c r="Q32" s="100"/>
      <c r="R32" s="100"/>
      <c r="S32" s="100"/>
      <c r="T32" s="100"/>
      <c r="U32" s="100"/>
      <c r="V32" s="100"/>
      <c r="W32" s="100"/>
      <c r="X32" s="101"/>
      <c r="Y32" s="497" t="s">
        <v>13</v>
      </c>
      <c r="Z32" s="544"/>
      <c r="AA32" s="545"/>
      <c r="AB32" s="482" t="s">
        <v>574</v>
      </c>
      <c r="AC32" s="482"/>
      <c r="AD32" s="482"/>
      <c r="AE32" s="239">
        <v>148</v>
      </c>
      <c r="AF32" s="240"/>
      <c r="AG32" s="240"/>
      <c r="AH32" s="240"/>
      <c r="AI32" s="239">
        <v>143</v>
      </c>
      <c r="AJ32" s="240"/>
      <c r="AK32" s="240"/>
      <c r="AL32" s="240"/>
      <c r="AM32" s="239">
        <v>497</v>
      </c>
      <c r="AN32" s="240"/>
      <c r="AO32" s="240"/>
      <c r="AP32" s="240"/>
      <c r="AQ32" s="359" t="s">
        <v>576</v>
      </c>
      <c r="AR32" s="194"/>
      <c r="AS32" s="194"/>
      <c r="AT32" s="360"/>
      <c r="AU32" s="240" t="s">
        <v>580</v>
      </c>
      <c r="AV32" s="240"/>
      <c r="AW32" s="240"/>
      <c r="AX32" s="242"/>
    </row>
    <row r="33" spans="1:50" ht="50.1"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575</v>
      </c>
      <c r="AC33" s="536"/>
      <c r="AD33" s="536"/>
      <c r="AE33" s="239">
        <v>148</v>
      </c>
      <c r="AF33" s="240"/>
      <c r="AG33" s="240"/>
      <c r="AH33" s="240"/>
      <c r="AI33" s="239">
        <v>143</v>
      </c>
      <c r="AJ33" s="240"/>
      <c r="AK33" s="240"/>
      <c r="AL33" s="240"/>
      <c r="AM33" s="239">
        <v>497</v>
      </c>
      <c r="AN33" s="240"/>
      <c r="AO33" s="240"/>
      <c r="AP33" s="240"/>
      <c r="AQ33" s="359" t="s">
        <v>577</v>
      </c>
      <c r="AR33" s="194"/>
      <c r="AS33" s="194"/>
      <c r="AT33" s="360"/>
      <c r="AU33" s="240" t="s">
        <v>579</v>
      </c>
      <c r="AV33" s="240"/>
      <c r="AW33" s="240"/>
      <c r="AX33" s="242"/>
    </row>
    <row r="34" spans="1:50" ht="50.1"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100</v>
      </c>
      <c r="AF34" s="240"/>
      <c r="AG34" s="240"/>
      <c r="AH34" s="240"/>
      <c r="AI34" s="239">
        <v>100</v>
      </c>
      <c r="AJ34" s="240"/>
      <c r="AK34" s="240"/>
      <c r="AL34" s="240"/>
      <c r="AM34" s="239">
        <v>100</v>
      </c>
      <c r="AN34" s="240"/>
      <c r="AO34" s="240"/>
      <c r="AP34" s="240"/>
      <c r="AQ34" s="359" t="s">
        <v>578</v>
      </c>
      <c r="AR34" s="194"/>
      <c r="AS34" s="194"/>
      <c r="AT34" s="360"/>
      <c r="AU34" s="240" t="s">
        <v>576</v>
      </c>
      <c r="AV34" s="240"/>
      <c r="AW34" s="240"/>
      <c r="AX34" s="242"/>
    </row>
    <row r="35" spans="1:50" ht="23.25" customHeight="1" x14ac:dyDescent="0.15">
      <c r="A35" s="225" t="s">
        <v>537</v>
      </c>
      <c r="B35" s="226"/>
      <c r="C35" s="226"/>
      <c r="D35" s="226"/>
      <c r="E35" s="226"/>
      <c r="F35" s="227"/>
      <c r="G35" s="231" t="s">
        <v>687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500</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6"/>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500</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6"/>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thickBot="1" x14ac:dyDescent="0.2">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501</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7"/>
      <c r="AF77" s="918"/>
      <c r="AG77" s="918"/>
      <c r="AH77" s="918"/>
      <c r="AI77" s="917"/>
      <c r="AJ77" s="918"/>
      <c r="AK77" s="918"/>
      <c r="AL77" s="918"/>
      <c r="AM77" s="917"/>
      <c r="AN77" s="918"/>
      <c r="AO77" s="918"/>
      <c r="AP77" s="918"/>
      <c r="AQ77" s="359"/>
      <c r="AR77" s="194"/>
      <c r="AS77" s="194"/>
      <c r="AT77" s="360"/>
      <c r="AU77" s="240"/>
      <c r="AV77" s="240"/>
      <c r="AW77" s="240"/>
      <c r="AX77" s="242"/>
    </row>
    <row r="78" spans="1:50" ht="69.75" hidden="1" customHeight="1" x14ac:dyDescent="0.15">
      <c r="A78" s="357" t="s">
        <v>540</v>
      </c>
      <c r="B78" s="358"/>
      <c r="C78" s="358"/>
      <c r="D78" s="358"/>
      <c r="E78" s="355" t="s">
        <v>466</v>
      </c>
      <c r="F78" s="356"/>
      <c r="G78" s="58" t="s">
        <v>367</v>
      </c>
      <c r="H78" s="601"/>
      <c r="I78" s="602"/>
      <c r="J78" s="602"/>
      <c r="K78" s="602"/>
      <c r="L78" s="602"/>
      <c r="M78" s="602"/>
      <c r="N78" s="602"/>
      <c r="O78" s="603"/>
      <c r="P78" s="153"/>
      <c r="Q78" s="153"/>
      <c r="R78" s="153"/>
      <c r="S78" s="153"/>
      <c r="T78" s="153"/>
      <c r="U78" s="153"/>
      <c r="V78" s="153"/>
      <c r="W78" s="153"/>
      <c r="X78" s="153"/>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495</v>
      </c>
      <c r="AP79" s="305"/>
      <c r="AQ79" s="305"/>
      <c r="AR79" s="90" t="s">
        <v>493</v>
      </c>
      <c r="AS79" s="304"/>
      <c r="AT79" s="305"/>
      <c r="AU79" s="305"/>
      <c r="AV79" s="305"/>
      <c r="AW79" s="305"/>
      <c r="AX79" s="974"/>
    </row>
    <row r="80" spans="1:50" ht="18.75" hidden="1" customHeight="1" x14ac:dyDescent="0.15">
      <c r="A80" s="891" t="s">
        <v>267</v>
      </c>
      <c r="B80" s="537" t="s">
        <v>492</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476</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2"/>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2"/>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11"/>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2"/>
    </row>
    <row r="83" spans="1:60" ht="22.5" hidden="1" customHeight="1" x14ac:dyDescent="0.15">
      <c r="A83" s="892"/>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3"/>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4"/>
    </row>
    <row r="84" spans="1:60" ht="19.5" hidden="1" customHeight="1" x14ac:dyDescent="0.15">
      <c r="A84" s="892"/>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5"/>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6"/>
    </row>
    <row r="85" spans="1:60" ht="18.75" hidden="1" customHeight="1" x14ac:dyDescent="0.15">
      <c r="A85" s="892"/>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2"/>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2"/>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2"/>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2"/>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2"/>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2"/>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2"/>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2"/>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2"/>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2"/>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2"/>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2"/>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2"/>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3"/>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2" t="s">
        <v>14</v>
      </c>
      <c r="Z99" s="923"/>
      <c r="AA99" s="924"/>
      <c r="AB99" s="919" t="s">
        <v>15</v>
      </c>
      <c r="AC99" s="920"/>
      <c r="AD99" s="921"/>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502</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1"/>
      <c r="Z100" s="882"/>
      <c r="AA100" s="883"/>
      <c r="AB100" s="561" t="s">
        <v>12</v>
      </c>
      <c r="AC100" s="561"/>
      <c r="AD100" s="561"/>
      <c r="AE100" s="508" t="s">
        <v>358</v>
      </c>
      <c r="AF100" s="509"/>
      <c r="AG100" s="509"/>
      <c r="AH100" s="510"/>
      <c r="AI100" s="508" t="s">
        <v>359</v>
      </c>
      <c r="AJ100" s="509"/>
      <c r="AK100" s="509"/>
      <c r="AL100" s="510"/>
      <c r="AM100" s="508" t="s">
        <v>365</v>
      </c>
      <c r="AN100" s="509"/>
      <c r="AO100" s="509"/>
      <c r="AP100" s="510"/>
      <c r="AQ100" s="330" t="s">
        <v>503</v>
      </c>
      <c r="AR100" s="331"/>
      <c r="AS100" s="331"/>
      <c r="AT100" s="332"/>
      <c r="AU100" s="330" t="s">
        <v>504</v>
      </c>
      <c r="AV100" s="331"/>
      <c r="AW100" s="331"/>
      <c r="AX100" s="333"/>
    </row>
    <row r="101" spans="1:60" ht="23.25" customHeight="1" x14ac:dyDescent="0.15">
      <c r="A101" s="456"/>
      <c r="B101" s="457"/>
      <c r="C101" s="457"/>
      <c r="D101" s="457"/>
      <c r="E101" s="457"/>
      <c r="F101" s="458"/>
      <c r="G101" s="100" t="s">
        <v>632</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635</v>
      </c>
      <c r="AC101" s="482"/>
      <c r="AD101" s="482"/>
      <c r="AE101" s="239">
        <v>148</v>
      </c>
      <c r="AF101" s="240"/>
      <c r="AG101" s="240"/>
      <c r="AH101" s="241"/>
      <c r="AI101" s="239">
        <v>143</v>
      </c>
      <c r="AJ101" s="240"/>
      <c r="AK101" s="240"/>
      <c r="AL101" s="241"/>
      <c r="AM101" s="239">
        <v>497</v>
      </c>
      <c r="AN101" s="240"/>
      <c r="AO101" s="240"/>
      <c r="AP101" s="241"/>
      <c r="AQ101" s="239" t="s">
        <v>636</v>
      </c>
      <c r="AR101" s="240"/>
      <c r="AS101" s="240"/>
      <c r="AT101" s="241"/>
      <c r="AU101" s="239" t="s">
        <v>640</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637</v>
      </c>
      <c r="AC102" s="482"/>
      <c r="AD102" s="482"/>
      <c r="AE102" s="452" t="s">
        <v>638</v>
      </c>
      <c r="AF102" s="452"/>
      <c r="AG102" s="452"/>
      <c r="AH102" s="452"/>
      <c r="AI102" s="452" t="s">
        <v>636</v>
      </c>
      <c r="AJ102" s="452"/>
      <c r="AK102" s="452"/>
      <c r="AL102" s="452"/>
      <c r="AM102" s="452" t="s">
        <v>640</v>
      </c>
      <c r="AN102" s="452"/>
      <c r="AO102" s="452"/>
      <c r="AP102" s="452"/>
      <c r="AQ102" s="237" t="s">
        <v>638</v>
      </c>
      <c r="AR102" s="238"/>
      <c r="AS102" s="238"/>
      <c r="AT102" s="334"/>
      <c r="AU102" s="237" t="s">
        <v>638</v>
      </c>
      <c r="AV102" s="238"/>
      <c r="AW102" s="238"/>
      <c r="AX102" s="334"/>
    </row>
    <row r="103" spans="1:60" ht="31.5" hidden="1" customHeight="1" x14ac:dyDescent="0.15">
      <c r="A103" s="453" t="s">
        <v>502</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503</v>
      </c>
      <c r="AR103" s="311"/>
      <c r="AS103" s="311"/>
      <c r="AT103" s="335"/>
      <c r="AU103" s="310" t="s">
        <v>504</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502</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503</v>
      </c>
      <c r="AR106" s="311"/>
      <c r="AS106" s="311"/>
      <c r="AT106" s="335"/>
      <c r="AU106" s="310" t="s">
        <v>504</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502</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503</v>
      </c>
      <c r="AR109" s="311"/>
      <c r="AS109" s="311"/>
      <c r="AT109" s="335"/>
      <c r="AU109" s="310" t="s">
        <v>504</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502</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0" t="s">
        <v>503</v>
      </c>
      <c r="AR112" s="951"/>
      <c r="AS112" s="951"/>
      <c r="AT112" s="952"/>
      <c r="AU112" s="310" t="s">
        <v>504</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477</v>
      </c>
      <c r="AR115" s="551"/>
      <c r="AS115" s="551"/>
      <c r="AT115" s="551"/>
      <c r="AU115" s="551"/>
      <c r="AV115" s="551"/>
      <c r="AW115" s="551"/>
      <c r="AX115" s="552"/>
    </row>
    <row r="116" spans="1:50" ht="23.25" customHeight="1" x14ac:dyDescent="0.15">
      <c r="A116" s="473"/>
      <c r="B116" s="474"/>
      <c r="C116" s="474"/>
      <c r="D116" s="474"/>
      <c r="E116" s="474"/>
      <c r="F116" s="475"/>
      <c r="G116" s="424" t="s">
        <v>633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634</v>
      </c>
      <c r="AC116" s="484"/>
      <c r="AD116" s="485"/>
      <c r="AE116" s="452">
        <v>6.3</v>
      </c>
      <c r="AF116" s="452"/>
      <c r="AG116" s="452"/>
      <c r="AH116" s="452"/>
      <c r="AI116" s="452">
        <v>6.8</v>
      </c>
      <c r="AJ116" s="452"/>
      <c r="AK116" s="452"/>
      <c r="AL116" s="452"/>
      <c r="AM116" s="452">
        <v>20.399999999999999</v>
      </c>
      <c r="AN116" s="452"/>
      <c r="AO116" s="452"/>
      <c r="AP116" s="452"/>
      <c r="AQ116" s="239" t="s">
        <v>638</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647</v>
      </c>
      <c r="AC117" s="499"/>
      <c r="AD117" s="500"/>
      <c r="AE117" s="548" t="s">
        <v>639</v>
      </c>
      <c r="AF117" s="548"/>
      <c r="AG117" s="548"/>
      <c r="AH117" s="548"/>
      <c r="AI117" s="548" t="s">
        <v>690</v>
      </c>
      <c r="AJ117" s="548"/>
      <c r="AK117" s="548"/>
      <c r="AL117" s="548"/>
      <c r="AM117" s="548" t="s">
        <v>641</v>
      </c>
      <c r="AN117" s="548"/>
      <c r="AO117" s="548"/>
      <c r="AP117" s="548"/>
      <c r="AQ117" s="548" t="s">
        <v>638</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477</v>
      </c>
      <c r="AR118" s="551"/>
      <c r="AS118" s="551"/>
      <c r="AT118" s="551"/>
      <c r="AU118" s="551"/>
      <c r="AV118" s="551"/>
      <c r="AW118" s="551"/>
      <c r="AX118" s="552"/>
    </row>
    <row r="119" spans="1:50" ht="23.25" hidden="1" customHeight="1" x14ac:dyDescent="0.15">
      <c r="A119" s="473"/>
      <c r="B119" s="474"/>
      <c r="C119" s="474"/>
      <c r="D119" s="474"/>
      <c r="E119" s="474"/>
      <c r="F119" s="475"/>
      <c r="G119" s="424" t="s">
        <v>513</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512</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477</v>
      </c>
      <c r="AR121" s="551"/>
      <c r="AS121" s="551"/>
      <c r="AT121" s="551"/>
      <c r="AU121" s="551"/>
      <c r="AV121" s="551"/>
      <c r="AW121" s="551"/>
      <c r="AX121" s="552"/>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477</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6"/>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7"/>
      <c r="Y126" s="497" t="s">
        <v>50</v>
      </c>
      <c r="Z126" s="480"/>
      <c r="AA126" s="481"/>
      <c r="AB126" s="498" t="s">
        <v>512</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3"/>
      <c r="Z127" s="954"/>
      <c r="AA127" s="955"/>
      <c r="AB127" s="444" t="s">
        <v>12</v>
      </c>
      <c r="AC127" s="445"/>
      <c r="AD127" s="446"/>
      <c r="AE127" s="419" t="s">
        <v>358</v>
      </c>
      <c r="AF127" s="420"/>
      <c r="AG127" s="420"/>
      <c r="AH127" s="421"/>
      <c r="AI127" s="419" t="s">
        <v>359</v>
      </c>
      <c r="AJ127" s="420"/>
      <c r="AK127" s="420"/>
      <c r="AL127" s="421"/>
      <c r="AM127" s="419" t="s">
        <v>365</v>
      </c>
      <c r="AN127" s="420"/>
      <c r="AO127" s="420"/>
      <c r="AP127" s="421"/>
      <c r="AQ127" s="550" t="s">
        <v>477</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512</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581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582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576</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674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675</v>
      </c>
      <c r="AC134" s="192"/>
      <c r="AD134" s="192"/>
      <c r="AE134" s="193" t="s">
        <v>677</v>
      </c>
      <c r="AF134" s="194"/>
      <c r="AG134" s="194"/>
      <c r="AH134" s="194"/>
      <c r="AI134" s="193">
        <v>1.8</v>
      </c>
      <c r="AJ134" s="194"/>
      <c r="AK134" s="194"/>
      <c r="AL134" s="194"/>
      <c r="AM134" s="193"/>
      <c r="AN134" s="194"/>
      <c r="AO134" s="194"/>
      <c r="AP134" s="194"/>
      <c r="AQ134" s="193" t="s">
        <v>583</v>
      </c>
      <c r="AR134" s="194"/>
      <c r="AS134" s="194"/>
      <c r="AT134" s="194"/>
      <c r="AU134" s="193" t="s">
        <v>576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1" t="s">
        <v>676</v>
      </c>
      <c r="AC135" s="192"/>
      <c r="AD135" s="192"/>
      <c r="AE135" s="193" t="s">
        <v>644</v>
      </c>
      <c r="AF135" s="194"/>
      <c r="AG135" s="194"/>
      <c r="AH135" s="194"/>
      <c r="AI135" s="193" t="s">
        <v>644</v>
      </c>
      <c r="AJ135" s="194"/>
      <c r="AK135" s="194"/>
      <c r="AL135" s="194"/>
      <c r="AM135" s="193" t="s">
        <v>644</v>
      </c>
      <c r="AN135" s="194"/>
      <c r="AO135" s="194"/>
      <c r="AP135" s="194"/>
      <c r="AQ135" s="193" t="s">
        <v>576</v>
      </c>
      <c r="AR135" s="194"/>
      <c r="AS135" s="194"/>
      <c r="AT135" s="194"/>
      <c r="AU135" s="193">
        <v>100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678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8"/>
      <c r="E430" s="207" t="s">
        <v>390</v>
      </c>
      <c r="F430" s="208"/>
      <c r="G430" s="925" t="s">
        <v>386</v>
      </c>
      <c r="H430" s="121"/>
      <c r="I430" s="121"/>
      <c r="J430" s="926" t="s">
        <v>554</v>
      </c>
      <c r="K430" s="927"/>
      <c r="L430" s="927"/>
      <c r="M430" s="927"/>
      <c r="N430" s="927"/>
      <c r="O430" s="927"/>
      <c r="P430" s="927"/>
      <c r="Q430" s="927"/>
      <c r="R430" s="927"/>
      <c r="S430" s="927"/>
      <c r="T430" s="928"/>
      <c r="U430" s="602" t="s">
        <v>584</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9"/>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576</v>
      </c>
      <c r="AF432" s="187"/>
      <c r="AG432" s="131" t="s">
        <v>357</v>
      </c>
      <c r="AH432" s="132"/>
      <c r="AI432" s="182"/>
      <c r="AJ432" s="182"/>
      <c r="AK432" s="182"/>
      <c r="AL432" s="160"/>
      <c r="AM432" s="182"/>
      <c r="AN432" s="182"/>
      <c r="AO432" s="182"/>
      <c r="AP432" s="160"/>
      <c r="AQ432" s="604" t="s">
        <v>576</v>
      </c>
      <c r="AR432" s="187"/>
      <c r="AS432" s="131" t="s">
        <v>357</v>
      </c>
      <c r="AT432" s="132"/>
      <c r="AU432" s="187" t="s">
        <v>576</v>
      </c>
      <c r="AV432" s="187"/>
      <c r="AW432" s="131" t="s">
        <v>301</v>
      </c>
      <c r="AX432" s="170"/>
    </row>
    <row r="433" spans="1:50" ht="23.25" customHeight="1" x14ac:dyDescent="0.15">
      <c r="A433" s="144"/>
      <c r="B433" s="140"/>
      <c r="C433" s="139"/>
      <c r="D433" s="140"/>
      <c r="E433" s="361"/>
      <c r="F433" s="362"/>
      <c r="G433" s="99" t="s">
        <v>584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580</v>
      </c>
      <c r="AC433" s="200"/>
      <c r="AD433" s="200"/>
      <c r="AE433" s="359" t="s">
        <v>576</v>
      </c>
      <c r="AF433" s="194"/>
      <c r="AG433" s="194"/>
      <c r="AH433" s="194"/>
      <c r="AI433" s="359" t="s">
        <v>586</v>
      </c>
      <c r="AJ433" s="194"/>
      <c r="AK433" s="194"/>
      <c r="AL433" s="194"/>
      <c r="AM433" s="359" t="s">
        <v>576</v>
      </c>
      <c r="AN433" s="194"/>
      <c r="AO433" s="194"/>
      <c r="AP433" s="360"/>
      <c r="AQ433" s="359" t="s">
        <v>576</v>
      </c>
      <c r="AR433" s="194"/>
      <c r="AS433" s="194"/>
      <c r="AT433" s="360"/>
      <c r="AU433" s="194" t="s">
        <v>576</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579</v>
      </c>
      <c r="AC434" s="192"/>
      <c r="AD434" s="192"/>
      <c r="AE434" s="359" t="s">
        <v>584</v>
      </c>
      <c r="AF434" s="194"/>
      <c r="AG434" s="194"/>
      <c r="AH434" s="360"/>
      <c r="AI434" s="359" t="s">
        <v>583</v>
      </c>
      <c r="AJ434" s="194"/>
      <c r="AK434" s="194"/>
      <c r="AL434" s="194"/>
      <c r="AM434" s="359" t="s">
        <v>588</v>
      </c>
      <c r="AN434" s="194"/>
      <c r="AO434" s="194"/>
      <c r="AP434" s="360"/>
      <c r="AQ434" s="359" t="s">
        <v>576</v>
      </c>
      <c r="AR434" s="194"/>
      <c r="AS434" s="194"/>
      <c r="AT434" s="360"/>
      <c r="AU434" s="194" t="s">
        <v>576</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576</v>
      </c>
      <c r="AF435" s="194"/>
      <c r="AG435" s="194"/>
      <c r="AH435" s="360"/>
      <c r="AI435" s="359" t="s">
        <v>587</v>
      </c>
      <c r="AJ435" s="194"/>
      <c r="AK435" s="194"/>
      <c r="AL435" s="194"/>
      <c r="AM435" s="359" t="s">
        <v>585</v>
      </c>
      <c r="AN435" s="194"/>
      <c r="AO435" s="194"/>
      <c r="AP435" s="360"/>
      <c r="AQ435" s="359" t="s">
        <v>576</v>
      </c>
      <c r="AR435" s="194"/>
      <c r="AS435" s="194"/>
      <c r="AT435" s="360"/>
      <c r="AU435" s="194" t="s">
        <v>576</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576</v>
      </c>
      <c r="AF457" s="187"/>
      <c r="AG457" s="131" t="s">
        <v>357</v>
      </c>
      <c r="AH457" s="132"/>
      <c r="AI457" s="182"/>
      <c r="AJ457" s="182"/>
      <c r="AK457" s="182"/>
      <c r="AL457" s="160"/>
      <c r="AM457" s="182"/>
      <c r="AN457" s="182"/>
      <c r="AO457" s="182"/>
      <c r="AP457" s="160"/>
      <c r="AQ457" s="604" t="s">
        <v>576</v>
      </c>
      <c r="AR457" s="187"/>
      <c r="AS457" s="131" t="s">
        <v>357</v>
      </c>
      <c r="AT457" s="132"/>
      <c r="AU457" s="187" t="s">
        <v>590</v>
      </c>
      <c r="AV457" s="187"/>
      <c r="AW457" s="131" t="s">
        <v>301</v>
      </c>
      <c r="AX457" s="170"/>
    </row>
    <row r="458" spans="1:50" ht="23.25" customHeight="1" x14ac:dyDescent="0.15">
      <c r="A458" s="144"/>
      <c r="B458" s="140"/>
      <c r="C458" s="139"/>
      <c r="D458" s="140"/>
      <c r="E458" s="361"/>
      <c r="F458" s="362"/>
      <c r="G458" s="99" t="s">
        <v>576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584</v>
      </c>
      <c r="AC458" s="200"/>
      <c r="AD458" s="200"/>
      <c r="AE458" s="359" t="s">
        <v>585</v>
      </c>
      <c r="AF458" s="194"/>
      <c r="AG458" s="194"/>
      <c r="AH458" s="194"/>
      <c r="AI458" s="359" t="s">
        <v>585</v>
      </c>
      <c r="AJ458" s="194"/>
      <c r="AK458" s="194"/>
      <c r="AL458" s="194"/>
      <c r="AM458" s="359" t="s">
        <v>589</v>
      </c>
      <c r="AN458" s="194"/>
      <c r="AO458" s="194"/>
      <c r="AP458" s="360"/>
      <c r="AQ458" s="359" t="s">
        <v>576</v>
      </c>
      <c r="AR458" s="194"/>
      <c r="AS458" s="194"/>
      <c r="AT458" s="360"/>
      <c r="AU458" s="194" t="s">
        <v>576</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576</v>
      </c>
      <c r="AC459" s="192"/>
      <c r="AD459" s="192"/>
      <c r="AE459" s="359" t="s">
        <v>576</v>
      </c>
      <c r="AF459" s="194"/>
      <c r="AG459" s="194"/>
      <c r="AH459" s="360"/>
      <c r="AI459" s="359" t="s">
        <v>576</v>
      </c>
      <c r="AJ459" s="194"/>
      <c r="AK459" s="194"/>
      <c r="AL459" s="194"/>
      <c r="AM459" s="359" t="s">
        <v>586</v>
      </c>
      <c r="AN459" s="194"/>
      <c r="AO459" s="194"/>
      <c r="AP459" s="360"/>
      <c r="AQ459" s="359" t="s">
        <v>576</v>
      </c>
      <c r="AR459" s="194"/>
      <c r="AS459" s="194"/>
      <c r="AT459" s="360"/>
      <c r="AU459" s="194" t="s">
        <v>576</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576</v>
      </c>
      <c r="AF460" s="194"/>
      <c r="AG460" s="194"/>
      <c r="AH460" s="360"/>
      <c r="AI460" s="359" t="s">
        <v>576</v>
      </c>
      <c r="AJ460" s="194"/>
      <c r="AK460" s="194"/>
      <c r="AL460" s="194"/>
      <c r="AM460" s="359" t="s">
        <v>576</v>
      </c>
      <c r="AN460" s="194"/>
      <c r="AO460" s="194"/>
      <c r="AP460" s="360"/>
      <c r="AQ460" s="359" t="s">
        <v>577</v>
      </c>
      <c r="AR460" s="194"/>
      <c r="AS460" s="194"/>
      <c r="AT460" s="360"/>
      <c r="AU460" s="194" t="s">
        <v>576</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576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5" t="s">
        <v>386</v>
      </c>
      <c r="H484" s="121"/>
      <c r="I484" s="121"/>
      <c r="J484" s="926"/>
      <c r="K484" s="927"/>
      <c r="L484" s="927"/>
      <c r="M484" s="927"/>
      <c r="N484" s="927"/>
      <c r="O484" s="927"/>
      <c r="P484" s="927"/>
      <c r="Q484" s="927"/>
      <c r="R484" s="927"/>
      <c r="S484" s="927"/>
      <c r="T484" s="928"/>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9"/>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5" t="s">
        <v>386</v>
      </c>
      <c r="H538" s="121"/>
      <c r="I538" s="121"/>
      <c r="J538" s="926"/>
      <c r="K538" s="927"/>
      <c r="L538" s="927"/>
      <c r="M538" s="927"/>
      <c r="N538" s="927"/>
      <c r="O538" s="927"/>
      <c r="P538" s="927"/>
      <c r="Q538" s="927"/>
      <c r="R538" s="927"/>
      <c r="S538" s="927"/>
      <c r="T538" s="928"/>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9"/>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5" t="s">
        <v>386</v>
      </c>
      <c r="H592" s="121"/>
      <c r="I592" s="121"/>
      <c r="J592" s="926"/>
      <c r="K592" s="927"/>
      <c r="L592" s="927"/>
      <c r="M592" s="927"/>
      <c r="N592" s="927"/>
      <c r="O592" s="927"/>
      <c r="P592" s="927"/>
      <c r="Q592" s="927"/>
      <c r="R592" s="927"/>
      <c r="S592" s="927"/>
      <c r="T592" s="928"/>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9"/>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5" t="s">
        <v>386</v>
      </c>
      <c r="H646" s="121"/>
      <c r="I646" s="121"/>
      <c r="J646" s="926"/>
      <c r="K646" s="927"/>
      <c r="L646" s="927"/>
      <c r="M646" s="927"/>
      <c r="N646" s="927"/>
      <c r="O646" s="927"/>
      <c r="P646" s="927"/>
      <c r="Q646" s="927"/>
      <c r="R646" s="927"/>
      <c r="S646" s="927"/>
      <c r="T646" s="928"/>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9"/>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1" t="s">
        <v>32</v>
      </c>
      <c r="AH701" s="407"/>
      <c r="AI701" s="407"/>
      <c r="AJ701" s="407"/>
      <c r="AK701" s="407"/>
      <c r="AL701" s="407"/>
      <c r="AM701" s="407"/>
      <c r="AN701" s="407"/>
      <c r="AO701" s="407"/>
      <c r="AP701" s="407"/>
      <c r="AQ701" s="407"/>
      <c r="AR701" s="407"/>
      <c r="AS701" s="407"/>
      <c r="AT701" s="407"/>
      <c r="AU701" s="407"/>
      <c r="AV701" s="407"/>
      <c r="AW701" s="407"/>
      <c r="AX701" s="852"/>
    </row>
    <row r="702" spans="1:50" ht="45" customHeight="1" x14ac:dyDescent="0.15">
      <c r="A702" s="897" t="s">
        <v>260</v>
      </c>
      <c r="B702" s="898"/>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560</v>
      </c>
      <c r="AE702" s="368"/>
      <c r="AF702" s="368"/>
      <c r="AG702" s="410" t="s">
        <v>561</v>
      </c>
      <c r="AH702" s="411"/>
      <c r="AI702" s="411"/>
      <c r="AJ702" s="411"/>
      <c r="AK702" s="411"/>
      <c r="AL702" s="411"/>
      <c r="AM702" s="411"/>
      <c r="AN702" s="411"/>
      <c r="AO702" s="411"/>
      <c r="AP702" s="411"/>
      <c r="AQ702" s="411"/>
      <c r="AR702" s="411"/>
      <c r="AS702" s="411"/>
      <c r="AT702" s="411"/>
      <c r="AU702" s="411"/>
      <c r="AV702" s="411"/>
      <c r="AW702" s="411"/>
      <c r="AX702" s="412"/>
    </row>
    <row r="703" spans="1:50" ht="45" customHeight="1" x14ac:dyDescent="0.15">
      <c r="A703" s="899"/>
      <c r="B703" s="900"/>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3"/>
      <c r="AD703" s="347" t="s">
        <v>560</v>
      </c>
      <c r="AE703" s="348"/>
      <c r="AF703" s="348"/>
      <c r="AG703" s="117" t="s">
        <v>562</v>
      </c>
      <c r="AH703" s="118"/>
      <c r="AI703" s="118"/>
      <c r="AJ703" s="118"/>
      <c r="AK703" s="118"/>
      <c r="AL703" s="118"/>
      <c r="AM703" s="118"/>
      <c r="AN703" s="118"/>
      <c r="AO703" s="118"/>
      <c r="AP703" s="118"/>
      <c r="AQ703" s="118"/>
      <c r="AR703" s="118"/>
      <c r="AS703" s="118"/>
      <c r="AT703" s="118"/>
      <c r="AU703" s="118"/>
      <c r="AV703" s="118"/>
      <c r="AW703" s="118"/>
      <c r="AX703" s="119"/>
    </row>
    <row r="704" spans="1:50" ht="45" customHeight="1" x14ac:dyDescent="0.15">
      <c r="A704" s="901"/>
      <c r="B704" s="902"/>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6" t="s">
        <v>560</v>
      </c>
      <c r="AE704" s="807"/>
      <c r="AF704" s="807"/>
      <c r="AG704" s="134" t="s">
        <v>563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8" t="s">
        <v>42</v>
      </c>
      <c r="D705" s="849"/>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50"/>
      <c r="AD705" s="737" t="s">
        <v>560</v>
      </c>
      <c r="AE705" s="738"/>
      <c r="AF705" s="738"/>
      <c r="AG705" s="123" t="s">
        <v>671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21"/>
      <c r="D706" s="822"/>
      <c r="E706" s="754" t="s">
        <v>538</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670</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3"/>
      <c r="D707" s="824"/>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62" t="s">
        <v>670</v>
      </c>
      <c r="AE707" s="863"/>
      <c r="AF707" s="863"/>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27" t="s">
        <v>560</v>
      </c>
      <c r="AE708" s="628"/>
      <c r="AF708" s="628"/>
      <c r="AG708" s="766" t="s">
        <v>565</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564</v>
      </c>
      <c r="AE709" s="348"/>
      <c r="AF709" s="348"/>
      <c r="AG709" s="117" t="s">
        <v>566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560</v>
      </c>
      <c r="AE710" s="348"/>
      <c r="AF710" s="348"/>
      <c r="AG710" s="117" t="s">
        <v>567</v>
      </c>
      <c r="AH710" s="118"/>
      <c r="AI710" s="118"/>
      <c r="AJ710" s="118"/>
      <c r="AK710" s="118"/>
      <c r="AL710" s="118"/>
      <c r="AM710" s="118"/>
      <c r="AN710" s="118"/>
      <c r="AO710" s="118"/>
      <c r="AP710" s="118"/>
      <c r="AQ710" s="118"/>
      <c r="AR710" s="118"/>
      <c r="AS710" s="118"/>
      <c r="AT710" s="118"/>
      <c r="AU710" s="118"/>
      <c r="AV710" s="118"/>
      <c r="AW710" s="118"/>
      <c r="AX710" s="119"/>
    </row>
    <row r="711" spans="1:50" ht="38.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560</v>
      </c>
      <c r="AE711" s="348"/>
      <c r="AF711" s="348"/>
      <c r="AG711" s="117" t="s">
        <v>568</v>
      </c>
      <c r="AH711" s="118"/>
      <c r="AI711" s="118"/>
      <c r="AJ711" s="118"/>
      <c r="AK711" s="118"/>
      <c r="AL711" s="118"/>
      <c r="AM711" s="118"/>
      <c r="AN711" s="118"/>
      <c r="AO711" s="118"/>
      <c r="AP711" s="118"/>
      <c r="AQ711" s="118"/>
      <c r="AR711" s="118"/>
      <c r="AS711" s="118"/>
      <c r="AT711" s="118"/>
      <c r="AU711" s="118"/>
      <c r="AV711" s="118"/>
      <c r="AW711" s="118"/>
      <c r="AX711" s="119"/>
    </row>
    <row r="712" spans="1:50" ht="45" customHeight="1" x14ac:dyDescent="0.15">
      <c r="A712" s="667"/>
      <c r="B712" s="669"/>
      <c r="C712" s="422" t="s">
        <v>497</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560</v>
      </c>
      <c r="AE712" s="807"/>
      <c r="AF712" s="807"/>
      <c r="AG712" s="837" t="s">
        <v>591</v>
      </c>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67"/>
      <c r="B713" s="669"/>
      <c r="C713" s="975" t="s">
        <v>498</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47" t="s">
        <v>560</v>
      </c>
      <c r="AE713" s="348"/>
      <c r="AF713" s="684"/>
      <c r="AG713" s="117" t="s">
        <v>592</v>
      </c>
      <c r="AH713" s="118"/>
      <c r="AI713" s="118"/>
      <c r="AJ713" s="118"/>
      <c r="AK713" s="118"/>
      <c r="AL713" s="118"/>
      <c r="AM713" s="118"/>
      <c r="AN713" s="118"/>
      <c r="AO713" s="118"/>
      <c r="AP713" s="118"/>
      <c r="AQ713" s="118"/>
      <c r="AR713" s="118"/>
      <c r="AS713" s="118"/>
      <c r="AT713" s="118"/>
      <c r="AU713" s="118"/>
      <c r="AV713" s="118"/>
      <c r="AW713" s="118"/>
      <c r="AX713" s="119"/>
    </row>
    <row r="714" spans="1:50" ht="48.75" customHeight="1" x14ac:dyDescent="0.15">
      <c r="A714" s="670"/>
      <c r="B714" s="671"/>
      <c r="C714" s="672" t="s">
        <v>462</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4" t="s">
        <v>560</v>
      </c>
      <c r="AE714" s="835"/>
      <c r="AF714" s="836"/>
      <c r="AG714" s="760" t="s">
        <v>569</v>
      </c>
      <c r="AH714" s="761"/>
      <c r="AI714" s="761"/>
      <c r="AJ714" s="761"/>
      <c r="AK714" s="761"/>
      <c r="AL714" s="761"/>
      <c r="AM714" s="761"/>
      <c r="AN714" s="761"/>
      <c r="AO714" s="761"/>
      <c r="AP714" s="761"/>
      <c r="AQ714" s="761"/>
      <c r="AR714" s="761"/>
      <c r="AS714" s="761"/>
      <c r="AT714" s="761"/>
      <c r="AU714" s="761"/>
      <c r="AV714" s="761"/>
      <c r="AW714" s="761"/>
      <c r="AX714" s="762"/>
    </row>
    <row r="715" spans="1:50" ht="45" customHeight="1" x14ac:dyDescent="0.15">
      <c r="A715" s="665" t="s">
        <v>41</v>
      </c>
      <c r="B715" s="808"/>
      <c r="C715" s="809" t="s">
        <v>463</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560</v>
      </c>
      <c r="AE715" s="628"/>
      <c r="AF715" s="752"/>
      <c r="AG715" s="766" t="s">
        <v>570</v>
      </c>
      <c r="AH715" s="767"/>
      <c r="AI715" s="767"/>
      <c r="AJ715" s="767"/>
      <c r="AK715" s="767"/>
      <c r="AL715" s="767"/>
      <c r="AM715" s="767"/>
      <c r="AN715" s="767"/>
      <c r="AO715" s="767"/>
      <c r="AP715" s="767"/>
      <c r="AQ715" s="767"/>
      <c r="AR715" s="767"/>
      <c r="AS715" s="767"/>
      <c r="AT715" s="767"/>
      <c r="AU715" s="767"/>
      <c r="AV715" s="767"/>
      <c r="AW715" s="767"/>
      <c r="AX715" s="768"/>
    </row>
    <row r="716" spans="1:50" ht="4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560</v>
      </c>
      <c r="AE716" s="652"/>
      <c r="AF716" s="652"/>
      <c r="AG716" s="117" t="s">
        <v>571</v>
      </c>
      <c r="AH716" s="118"/>
      <c r="AI716" s="118"/>
      <c r="AJ716" s="118"/>
      <c r="AK716" s="118"/>
      <c r="AL716" s="118"/>
      <c r="AM716" s="118"/>
      <c r="AN716" s="118"/>
      <c r="AO716" s="118"/>
      <c r="AP716" s="118"/>
      <c r="AQ716" s="118"/>
      <c r="AR716" s="118"/>
      <c r="AS716" s="118"/>
      <c r="AT716" s="118"/>
      <c r="AU716" s="118"/>
      <c r="AV716" s="118"/>
      <c r="AW716" s="118"/>
      <c r="AX716" s="119"/>
    </row>
    <row r="717" spans="1:50" ht="4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564</v>
      </c>
      <c r="AE717" s="348"/>
      <c r="AF717" s="348"/>
      <c r="AG717" s="117" t="s">
        <v>572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560</v>
      </c>
      <c r="AE718" s="348"/>
      <c r="AF718" s="348"/>
      <c r="AG718" s="125" t="s">
        <v>593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564</v>
      </c>
      <c r="AE719" s="628"/>
      <c r="AF719" s="628"/>
      <c r="AG719" s="123" t="s">
        <v>672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9"/>
      <c r="C726" s="842" t="s">
        <v>54</v>
      </c>
      <c r="D726" s="864"/>
      <c r="E726" s="864"/>
      <c r="F726" s="865"/>
      <c r="G726" s="613" t="s">
        <v>645</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30"/>
      <c r="B727" s="831"/>
      <c r="C727" s="608" t="s">
        <v>58</v>
      </c>
      <c r="D727" s="609"/>
      <c r="E727" s="609"/>
      <c r="F727" s="610"/>
      <c r="G727" s="611" t="s">
        <v>646</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684</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101.25" customHeight="1" thickBot="1" x14ac:dyDescent="0.2">
      <c r="A731" s="826" t="s">
        <v>258</v>
      </c>
      <c r="B731" s="827"/>
      <c r="C731" s="827"/>
      <c r="D731" s="827"/>
      <c r="E731" s="828"/>
      <c r="F731" s="753" t="s">
        <v>685</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258</v>
      </c>
      <c r="B733" s="697"/>
      <c r="C733" s="697"/>
      <c r="D733" s="697"/>
      <c r="E733" s="698"/>
      <c r="F733" s="662" t="s">
        <v>686</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5" t="s">
        <v>505</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3" t="s">
        <v>433</v>
      </c>
      <c r="B737" s="326"/>
      <c r="C737" s="326"/>
      <c r="D737" s="326"/>
      <c r="E737" s="326"/>
      <c r="F737" s="326"/>
      <c r="G737" s="313">
        <v>382</v>
      </c>
      <c r="H737" s="314"/>
      <c r="I737" s="314"/>
      <c r="J737" s="314"/>
      <c r="K737" s="314"/>
      <c r="L737" s="314"/>
      <c r="M737" s="314"/>
      <c r="N737" s="314"/>
      <c r="O737" s="314"/>
      <c r="P737" s="315"/>
      <c r="Q737" s="326" t="s">
        <v>360</v>
      </c>
      <c r="R737" s="326"/>
      <c r="S737" s="326"/>
      <c r="T737" s="326"/>
      <c r="U737" s="326"/>
      <c r="V737" s="326"/>
      <c r="W737" s="313">
        <v>38</v>
      </c>
      <c r="X737" s="314"/>
      <c r="Y737" s="314"/>
      <c r="Z737" s="314"/>
      <c r="AA737" s="314"/>
      <c r="AB737" s="314"/>
      <c r="AC737" s="314"/>
      <c r="AD737" s="314"/>
      <c r="AE737" s="314"/>
      <c r="AF737" s="315"/>
      <c r="AG737" s="326" t="s">
        <v>361</v>
      </c>
      <c r="AH737" s="326"/>
      <c r="AI737" s="326"/>
      <c r="AJ737" s="326"/>
      <c r="AK737" s="326"/>
      <c r="AL737" s="326"/>
      <c r="AM737" s="313">
        <v>35</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103</v>
      </c>
      <c r="H738" s="314"/>
      <c r="I738" s="314"/>
      <c r="J738" s="314"/>
      <c r="K738" s="314"/>
      <c r="L738" s="314"/>
      <c r="M738" s="314"/>
      <c r="N738" s="314"/>
      <c r="O738" s="314"/>
      <c r="P738" s="314"/>
      <c r="Q738" s="326" t="s">
        <v>363</v>
      </c>
      <c r="R738" s="326"/>
      <c r="S738" s="326"/>
      <c r="T738" s="326"/>
      <c r="U738" s="326"/>
      <c r="V738" s="326"/>
      <c r="W738" s="313">
        <v>106</v>
      </c>
      <c r="X738" s="314"/>
      <c r="Y738" s="314"/>
      <c r="Z738" s="314"/>
      <c r="AA738" s="314"/>
      <c r="AB738" s="314"/>
      <c r="AC738" s="314"/>
      <c r="AD738" s="314"/>
      <c r="AE738" s="314"/>
      <c r="AF738" s="315"/>
      <c r="AG738" s="279" t="s">
        <v>364</v>
      </c>
      <c r="AH738" s="279"/>
      <c r="AI738" s="279"/>
      <c r="AJ738" s="279"/>
      <c r="AK738" s="279"/>
      <c r="AL738" s="279"/>
      <c r="AM738" s="313">
        <v>101</v>
      </c>
      <c r="AN738" s="314"/>
      <c r="AO738" s="314"/>
      <c r="AP738" s="314"/>
      <c r="AQ738" s="314"/>
      <c r="AR738" s="314"/>
      <c r="AS738" s="314"/>
      <c r="AT738" s="314"/>
      <c r="AU738" s="314"/>
      <c r="AV738" s="315"/>
      <c r="AW738" s="87"/>
      <c r="AX738" s="88"/>
    </row>
    <row r="739" spans="1:50" ht="24.75" customHeight="1" thickBot="1" x14ac:dyDescent="0.2">
      <c r="A739" s="685" t="s">
        <v>491</v>
      </c>
      <c r="B739" s="686"/>
      <c r="C739" s="686"/>
      <c r="D739" s="686"/>
      <c r="E739" s="686"/>
      <c r="F739" s="686"/>
      <c r="G739" s="316">
        <v>98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541</v>
      </c>
      <c r="B740" s="635"/>
      <c r="C740" s="635"/>
      <c r="D740" s="635"/>
      <c r="E740" s="635"/>
      <c r="F740" s="63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t="s">
        <v>594</v>
      </c>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543</v>
      </c>
      <c r="B779" s="654"/>
      <c r="C779" s="654"/>
      <c r="D779" s="654"/>
      <c r="E779" s="654"/>
      <c r="F779" s="655"/>
      <c r="G779" s="618" t="s">
        <v>595</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648</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20"/>
    </row>
    <row r="780" spans="1:50" ht="24.75" customHeight="1" x14ac:dyDescent="0.15">
      <c r="A780" s="656"/>
      <c r="B780" s="657"/>
      <c r="C780" s="657"/>
      <c r="D780" s="657"/>
      <c r="E780" s="657"/>
      <c r="F780" s="658"/>
      <c r="G780" s="842"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5"/>
      <c r="AC780" s="842"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598</v>
      </c>
      <c r="H781" s="694"/>
      <c r="I781" s="694"/>
      <c r="J781" s="694"/>
      <c r="K781" s="695"/>
      <c r="L781" s="687" t="s">
        <v>599</v>
      </c>
      <c r="M781" s="688"/>
      <c r="N781" s="688"/>
      <c r="O781" s="688"/>
      <c r="P781" s="688"/>
      <c r="Q781" s="688"/>
      <c r="R781" s="688"/>
      <c r="S781" s="688"/>
      <c r="T781" s="688"/>
      <c r="U781" s="688"/>
      <c r="V781" s="688"/>
      <c r="W781" s="688"/>
      <c r="X781" s="689"/>
      <c r="Y781" s="413">
        <v>817.64200000000005</v>
      </c>
      <c r="Z781" s="414"/>
      <c r="AA781" s="414"/>
      <c r="AB781" s="832"/>
      <c r="AC781" s="693" t="s">
        <v>649</v>
      </c>
      <c r="AD781" s="694"/>
      <c r="AE781" s="694"/>
      <c r="AF781" s="694"/>
      <c r="AG781" s="695"/>
      <c r="AH781" s="687" t="s">
        <v>650</v>
      </c>
      <c r="AI781" s="688"/>
      <c r="AJ781" s="688"/>
      <c r="AK781" s="688"/>
      <c r="AL781" s="688"/>
      <c r="AM781" s="688"/>
      <c r="AN781" s="688"/>
      <c r="AO781" s="688"/>
      <c r="AP781" s="688"/>
      <c r="AQ781" s="688"/>
      <c r="AR781" s="688"/>
      <c r="AS781" s="688"/>
      <c r="AT781" s="689"/>
      <c r="AU781" s="413">
        <v>66</v>
      </c>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3" t="s">
        <v>21</v>
      </c>
      <c r="H791" s="854"/>
      <c r="I791" s="854"/>
      <c r="J791" s="854"/>
      <c r="K791" s="854"/>
      <c r="L791" s="855"/>
      <c r="M791" s="856"/>
      <c r="N791" s="856"/>
      <c r="O791" s="856"/>
      <c r="P791" s="856"/>
      <c r="Q791" s="856"/>
      <c r="R791" s="856"/>
      <c r="S791" s="856"/>
      <c r="T791" s="856"/>
      <c r="U791" s="856"/>
      <c r="V791" s="856"/>
      <c r="W791" s="856"/>
      <c r="X791" s="857"/>
      <c r="Y791" s="858">
        <f>SUM(Y781:AB790)</f>
        <v>817.64200000000005</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66</v>
      </c>
      <c r="AV791" s="859"/>
      <c r="AW791" s="859"/>
      <c r="AX791" s="861"/>
    </row>
    <row r="792" spans="1:50" ht="24.75" customHeight="1" x14ac:dyDescent="0.15">
      <c r="A792" s="656"/>
      <c r="B792" s="657"/>
      <c r="C792" s="657"/>
      <c r="D792" s="657"/>
      <c r="E792" s="657"/>
      <c r="F792" s="658"/>
      <c r="G792" s="618" t="s">
        <v>596</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20"/>
    </row>
    <row r="793" spans="1:50" ht="24.75" customHeight="1" x14ac:dyDescent="0.15">
      <c r="A793" s="656"/>
      <c r="B793" s="657"/>
      <c r="C793" s="657"/>
      <c r="D793" s="657"/>
      <c r="E793" s="657"/>
      <c r="F793" s="658"/>
      <c r="G793" s="842"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5"/>
      <c r="AC793" s="842"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t="s">
        <v>597</v>
      </c>
      <c r="H794" s="694"/>
      <c r="I794" s="694"/>
      <c r="J794" s="694"/>
      <c r="K794" s="695"/>
      <c r="L794" s="687" t="s">
        <v>600</v>
      </c>
      <c r="M794" s="688"/>
      <c r="N794" s="688"/>
      <c r="O794" s="688"/>
      <c r="P794" s="688"/>
      <c r="Q794" s="688"/>
      <c r="R794" s="688"/>
      <c r="S794" s="688"/>
      <c r="T794" s="688"/>
      <c r="U794" s="688"/>
      <c r="V794" s="688"/>
      <c r="W794" s="688"/>
      <c r="X794" s="689"/>
      <c r="Y794" s="413">
        <v>2.4929999999999999</v>
      </c>
      <c r="Z794" s="414"/>
      <c r="AA794" s="414"/>
      <c r="AB794" s="832"/>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x14ac:dyDescent="0.15">
      <c r="A804" s="656"/>
      <c r="B804" s="657"/>
      <c r="C804" s="657"/>
      <c r="D804" s="657"/>
      <c r="E804" s="657"/>
      <c r="F804" s="658"/>
      <c r="G804" s="853" t="s">
        <v>21</v>
      </c>
      <c r="H804" s="854"/>
      <c r="I804" s="854"/>
      <c r="J804" s="854"/>
      <c r="K804" s="854"/>
      <c r="L804" s="855"/>
      <c r="M804" s="856"/>
      <c r="N804" s="856"/>
      <c r="O804" s="856"/>
      <c r="P804" s="856"/>
      <c r="Q804" s="856"/>
      <c r="R804" s="856"/>
      <c r="S804" s="856"/>
      <c r="T804" s="856"/>
      <c r="U804" s="856"/>
      <c r="V804" s="856"/>
      <c r="W804" s="856"/>
      <c r="X804" s="857"/>
      <c r="Y804" s="858">
        <f>SUM(Y794:AB803)</f>
        <v>2.4929999999999999</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hidden="1" customHeight="1" x14ac:dyDescent="0.15">
      <c r="A805" s="656"/>
      <c r="B805" s="657"/>
      <c r="C805" s="657"/>
      <c r="D805" s="657"/>
      <c r="E805" s="657"/>
      <c r="F805" s="658"/>
      <c r="G805" s="618" t="s">
        <v>457</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458</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20"/>
    </row>
    <row r="806" spans="1:50" ht="24.75" hidden="1" customHeight="1" x14ac:dyDescent="0.15">
      <c r="A806" s="656"/>
      <c r="B806" s="657"/>
      <c r="C806" s="657"/>
      <c r="D806" s="657"/>
      <c r="E806" s="657"/>
      <c r="F806" s="658"/>
      <c r="G806" s="842"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5"/>
      <c r="AC806" s="842"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32"/>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20"/>
    </row>
    <row r="819" spans="1:50" ht="24.75" hidden="1" customHeight="1" x14ac:dyDescent="0.15">
      <c r="A819" s="656"/>
      <c r="B819" s="657"/>
      <c r="C819" s="657"/>
      <c r="D819" s="657"/>
      <c r="E819" s="657"/>
      <c r="F819" s="658"/>
      <c r="G819" s="842"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5"/>
      <c r="AC819" s="842"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32"/>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hidden="1" customHeight="1" thickBot="1" x14ac:dyDescent="0.2">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306" t="s">
        <v>495</v>
      </c>
      <c r="AM831" s="307"/>
      <c r="AN831" s="307"/>
      <c r="AO831" s="91" t="s">
        <v>493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488</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601</v>
      </c>
      <c r="D837" s="369"/>
      <c r="E837" s="369"/>
      <c r="F837" s="369"/>
      <c r="G837" s="369"/>
      <c r="H837" s="369"/>
      <c r="I837" s="369"/>
      <c r="J837" s="370">
        <v>7000020430005</v>
      </c>
      <c r="K837" s="371"/>
      <c r="L837" s="371"/>
      <c r="M837" s="371"/>
      <c r="N837" s="371"/>
      <c r="O837" s="371"/>
      <c r="P837" s="388" t="s">
        <v>627</v>
      </c>
      <c r="Q837" s="372"/>
      <c r="R837" s="372"/>
      <c r="S837" s="372"/>
      <c r="T837" s="372"/>
      <c r="U837" s="372"/>
      <c r="V837" s="372"/>
      <c r="W837" s="372"/>
      <c r="X837" s="372"/>
      <c r="Y837" s="373">
        <v>817.64200000000005</v>
      </c>
      <c r="Z837" s="374"/>
      <c r="AA837" s="374"/>
      <c r="AB837" s="375"/>
      <c r="AC837" s="383" t="s">
        <v>673</v>
      </c>
      <c r="AD837" s="384"/>
      <c r="AE837" s="384"/>
      <c r="AF837" s="384"/>
      <c r="AG837" s="384"/>
      <c r="AH837" s="385" t="s">
        <v>628</v>
      </c>
      <c r="AI837" s="386"/>
      <c r="AJ837" s="386"/>
      <c r="AK837" s="386"/>
      <c r="AL837" s="379" t="s">
        <v>576</v>
      </c>
      <c r="AM837" s="380"/>
      <c r="AN837" s="380"/>
      <c r="AO837" s="381"/>
      <c r="AP837" s="382" t="s">
        <v>576</v>
      </c>
      <c r="AQ837" s="382"/>
      <c r="AR837" s="382"/>
      <c r="AS837" s="382"/>
      <c r="AT837" s="382"/>
      <c r="AU837" s="382"/>
      <c r="AV837" s="382"/>
      <c r="AW837" s="382"/>
      <c r="AX837" s="382"/>
    </row>
    <row r="838" spans="1:50" ht="30" customHeight="1" x14ac:dyDescent="0.15">
      <c r="A838" s="401">
        <v>2</v>
      </c>
      <c r="B838" s="401">
        <v>1</v>
      </c>
      <c r="C838" s="387" t="s">
        <v>619</v>
      </c>
      <c r="D838" s="369"/>
      <c r="E838" s="369"/>
      <c r="F838" s="369"/>
      <c r="G838" s="369"/>
      <c r="H838" s="369"/>
      <c r="I838" s="369"/>
      <c r="J838" s="370">
        <v>9000020431001</v>
      </c>
      <c r="K838" s="371"/>
      <c r="L838" s="371"/>
      <c r="M838" s="371"/>
      <c r="N838" s="371"/>
      <c r="O838" s="371"/>
      <c r="P838" s="372" t="s">
        <v>627</v>
      </c>
      <c r="Q838" s="372"/>
      <c r="R838" s="372"/>
      <c r="S838" s="372"/>
      <c r="T838" s="372"/>
      <c r="U838" s="372"/>
      <c r="V838" s="372"/>
      <c r="W838" s="372"/>
      <c r="X838" s="372"/>
      <c r="Y838" s="373">
        <v>505.94299999999998</v>
      </c>
      <c r="Z838" s="374"/>
      <c r="AA838" s="374"/>
      <c r="AB838" s="375"/>
      <c r="AC838" s="383" t="s">
        <v>673</v>
      </c>
      <c r="AD838" s="383"/>
      <c r="AE838" s="383"/>
      <c r="AF838" s="383"/>
      <c r="AG838" s="383"/>
      <c r="AH838" s="385" t="s">
        <v>576</v>
      </c>
      <c r="AI838" s="386"/>
      <c r="AJ838" s="386"/>
      <c r="AK838" s="386"/>
      <c r="AL838" s="396" t="s">
        <v>576</v>
      </c>
      <c r="AM838" s="397"/>
      <c r="AN838" s="397"/>
      <c r="AO838" s="398"/>
      <c r="AP838" s="382" t="s">
        <v>631</v>
      </c>
      <c r="AQ838" s="382"/>
      <c r="AR838" s="382"/>
      <c r="AS838" s="382"/>
      <c r="AT838" s="382"/>
      <c r="AU838" s="382"/>
      <c r="AV838" s="382"/>
      <c r="AW838" s="382"/>
      <c r="AX838" s="382"/>
    </row>
    <row r="839" spans="1:50" ht="30" customHeight="1" x14ac:dyDescent="0.15">
      <c r="A839" s="401">
        <v>3</v>
      </c>
      <c r="B839" s="401">
        <v>1</v>
      </c>
      <c r="C839" s="387" t="s">
        <v>643</v>
      </c>
      <c r="D839" s="369"/>
      <c r="E839" s="369"/>
      <c r="F839" s="369"/>
      <c r="G839" s="369"/>
      <c r="H839" s="369"/>
      <c r="I839" s="369"/>
      <c r="J839" s="370">
        <v>6000020082112</v>
      </c>
      <c r="K839" s="371"/>
      <c r="L839" s="371"/>
      <c r="M839" s="371"/>
      <c r="N839" s="371"/>
      <c r="O839" s="371"/>
      <c r="P839" s="388" t="s">
        <v>627</v>
      </c>
      <c r="Q839" s="372"/>
      <c r="R839" s="372"/>
      <c r="S839" s="372"/>
      <c r="T839" s="372"/>
      <c r="U839" s="372"/>
      <c r="V839" s="372"/>
      <c r="W839" s="372"/>
      <c r="X839" s="372"/>
      <c r="Y839" s="373">
        <v>380.161</v>
      </c>
      <c r="Z839" s="374"/>
      <c r="AA839" s="374"/>
      <c r="AB839" s="375"/>
      <c r="AC839" s="383" t="s">
        <v>673</v>
      </c>
      <c r="AD839" s="383"/>
      <c r="AE839" s="383"/>
      <c r="AF839" s="383"/>
      <c r="AG839" s="383"/>
      <c r="AH839" s="377" t="s">
        <v>576</v>
      </c>
      <c r="AI839" s="378"/>
      <c r="AJ839" s="378"/>
      <c r="AK839" s="378"/>
      <c r="AL839" s="379" t="s">
        <v>576</v>
      </c>
      <c r="AM839" s="380"/>
      <c r="AN839" s="380"/>
      <c r="AO839" s="381"/>
      <c r="AP839" s="382" t="s">
        <v>586</v>
      </c>
      <c r="AQ839" s="382"/>
      <c r="AR839" s="382"/>
      <c r="AS839" s="382"/>
      <c r="AT839" s="382"/>
      <c r="AU839" s="382"/>
      <c r="AV839" s="382"/>
      <c r="AW839" s="382"/>
      <c r="AX839" s="382"/>
    </row>
    <row r="840" spans="1:50" ht="30" customHeight="1" x14ac:dyDescent="0.15">
      <c r="A840" s="401">
        <v>4</v>
      </c>
      <c r="B840" s="401">
        <v>1</v>
      </c>
      <c r="C840" s="387" t="s">
        <v>620</v>
      </c>
      <c r="D840" s="369"/>
      <c r="E840" s="369"/>
      <c r="F840" s="369"/>
      <c r="G840" s="369"/>
      <c r="H840" s="369"/>
      <c r="I840" s="369"/>
      <c r="J840" s="370">
        <v>2000020434035</v>
      </c>
      <c r="K840" s="371"/>
      <c r="L840" s="371"/>
      <c r="M840" s="371"/>
      <c r="N840" s="371"/>
      <c r="O840" s="371"/>
      <c r="P840" s="388" t="s">
        <v>627</v>
      </c>
      <c r="Q840" s="372"/>
      <c r="R840" s="372"/>
      <c r="S840" s="372"/>
      <c r="T840" s="372"/>
      <c r="U840" s="372"/>
      <c r="V840" s="372"/>
      <c r="W840" s="372"/>
      <c r="X840" s="372"/>
      <c r="Y840" s="373">
        <v>162.21199999999999</v>
      </c>
      <c r="Z840" s="374"/>
      <c r="AA840" s="374"/>
      <c r="AB840" s="375"/>
      <c r="AC840" s="383" t="s">
        <v>673</v>
      </c>
      <c r="AD840" s="383"/>
      <c r="AE840" s="383"/>
      <c r="AF840" s="383"/>
      <c r="AG840" s="383"/>
      <c r="AH840" s="377" t="s">
        <v>586</v>
      </c>
      <c r="AI840" s="378"/>
      <c r="AJ840" s="378"/>
      <c r="AK840" s="378"/>
      <c r="AL840" s="379" t="s">
        <v>615</v>
      </c>
      <c r="AM840" s="380"/>
      <c r="AN840" s="380"/>
      <c r="AO840" s="381"/>
      <c r="AP840" s="382" t="s">
        <v>576</v>
      </c>
      <c r="AQ840" s="382"/>
      <c r="AR840" s="382"/>
      <c r="AS840" s="382"/>
      <c r="AT840" s="382"/>
      <c r="AU840" s="382"/>
      <c r="AV840" s="382"/>
      <c r="AW840" s="382"/>
      <c r="AX840" s="382"/>
    </row>
    <row r="841" spans="1:50" ht="30" customHeight="1" x14ac:dyDescent="0.15">
      <c r="A841" s="401">
        <v>5</v>
      </c>
      <c r="B841" s="401">
        <v>1</v>
      </c>
      <c r="C841" s="387" t="s">
        <v>621</v>
      </c>
      <c r="D841" s="369"/>
      <c r="E841" s="369"/>
      <c r="F841" s="369"/>
      <c r="G841" s="369"/>
      <c r="H841" s="369"/>
      <c r="I841" s="369"/>
      <c r="J841" s="370">
        <v>2000020434043</v>
      </c>
      <c r="K841" s="371"/>
      <c r="L841" s="371"/>
      <c r="M841" s="371"/>
      <c r="N841" s="371"/>
      <c r="O841" s="371"/>
      <c r="P841" s="372" t="s">
        <v>627</v>
      </c>
      <c r="Q841" s="372"/>
      <c r="R841" s="372"/>
      <c r="S841" s="372"/>
      <c r="T841" s="372"/>
      <c r="U841" s="372"/>
      <c r="V841" s="372"/>
      <c r="W841" s="372"/>
      <c r="X841" s="372"/>
      <c r="Y841" s="373">
        <v>147.99199999999999</v>
      </c>
      <c r="Z841" s="374"/>
      <c r="AA841" s="374"/>
      <c r="AB841" s="375"/>
      <c r="AC841" s="383" t="s">
        <v>673</v>
      </c>
      <c r="AD841" s="383"/>
      <c r="AE841" s="383"/>
      <c r="AF841" s="383"/>
      <c r="AG841" s="383"/>
      <c r="AH841" s="377" t="s">
        <v>576</v>
      </c>
      <c r="AI841" s="378"/>
      <c r="AJ841" s="378"/>
      <c r="AK841" s="378"/>
      <c r="AL841" s="379" t="s">
        <v>576</v>
      </c>
      <c r="AM841" s="380"/>
      <c r="AN841" s="380"/>
      <c r="AO841" s="381"/>
      <c r="AP841" s="382" t="s">
        <v>576</v>
      </c>
      <c r="AQ841" s="382"/>
      <c r="AR841" s="382"/>
      <c r="AS841" s="382"/>
      <c r="AT841" s="382"/>
      <c r="AU841" s="382"/>
      <c r="AV841" s="382"/>
      <c r="AW841" s="382"/>
      <c r="AX841" s="382"/>
    </row>
    <row r="842" spans="1:50" ht="30" customHeight="1" x14ac:dyDescent="0.15">
      <c r="A842" s="401">
        <v>6</v>
      </c>
      <c r="B842" s="401">
        <v>1</v>
      </c>
      <c r="C842" s="387" t="s">
        <v>622</v>
      </c>
      <c r="D842" s="369"/>
      <c r="E842" s="369"/>
      <c r="F842" s="369"/>
      <c r="G842" s="369"/>
      <c r="H842" s="369"/>
      <c r="I842" s="369"/>
      <c r="J842" s="370">
        <v>8000020434418</v>
      </c>
      <c r="K842" s="371"/>
      <c r="L842" s="371"/>
      <c r="M842" s="371"/>
      <c r="N842" s="371"/>
      <c r="O842" s="371"/>
      <c r="P842" s="372" t="s">
        <v>627</v>
      </c>
      <c r="Q842" s="372"/>
      <c r="R842" s="372"/>
      <c r="S842" s="372"/>
      <c r="T842" s="372"/>
      <c r="U842" s="372"/>
      <c r="V842" s="372"/>
      <c r="W842" s="372"/>
      <c r="X842" s="372"/>
      <c r="Y842" s="373">
        <v>109.947</v>
      </c>
      <c r="Z842" s="374"/>
      <c r="AA842" s="374"/>
      <c r="AB842" s="375"/>
      <c r="AC842" s="383" t="s">
        <v>673</v>
      </c>
      <c r="AD842" s="383"/>
      <c r="AE842" s="383"/>
      <c r="AF842" s="383"/>
      <c r="AG842" s="383"/>
      <c r="AH842" s="377" t="s">
        <v>629</v>
      </c>
      <c r="AI842" s="378"/>
      <c r="AJ842" s="378"/>
      <c r="AK842" s="378"/>
      <c r="AL842" s="379" t="s">
        <v>576</v>
      </c>
      <c r="AM842" s="380"/>
      <c r="AN842" s="380"/>
      <c r="AO842" s="381"/>
      <c r="AP842" s="382" t="s">
        <v>576</v>
      </c>
      <c r="AQ842" s="382"/>
      <c r="AR842" s="382"/>
      <c r="AS842" s="382"/>
      <c r="AT842" s="382"/>
      <c r="AU842" s="382"/>
      <c r="AV842" s="382"/>
      <c r="AW842" s="382"/>
      <c r="AX842" s="382"/>
    </row>
    <row r="843" spans="1:50" ht="30" customHeight="1" x14ac:dyDescent="0.15">
      <c r="A843" s="401">
        <v>7</v>
      </c>
      <c r="B843" s="401">
        <v>1</v>
      </c>
      <c r="C843" s="387" t="s">
        <v>623</v>
      </c>
      <c r="D843" s="369"/>
      <c r="E843" s="369"/>
      <c r="F843" s="369"/>
      <c r="G843" s="369"/>
      <c r="H843" s="369"/>
      <c r="I843" s="369"/>
      <c r="J843" s="370">
        <v>8000020434442</v>
      </c>
      <c r="K843" s="371"/>
      <c r="L843" s="371"/>
      <c r="M843" s="371"/>
      <c r="N843" s="371"/>
      <c r="O843" s="371"/>
      <c r="P843" s="372" t="s">
        <v>627</v>
      </c>
      <c r="Q843" s="372"/>
      <c r="R843" s="372"/>
      <c r="S843" s="372"/>
      <c r="T843" s="372"/>
      <c r="U843" s="372"/>
      <c r="V843" s="372"/>
      <c r="W843" s="372"/>
      <c r="X843" s="372"/>
      <c r="Y843" s="373">
        <v>92.748000000000005</v>
      </c>
      <c r="Z843" s="374"/>
      <c r="AA843" s="374"/>
      <c r="AB843" s="375"/>
      <c r="AC843" s="383" t="s">
        <v>673</v>
      </c>
      <c r="AD843" s="383"/>
      <c r="AE843" s="383"/>
      <c r="AF843" s="383"/>
      <c r="AG843" s="383"/>
      <c r="AH843" s="377" t="s">
        <v>576</v>
      </c>
      <c r="AI843" s="378"/>
      <c r="AJ843" s="378"/>
      <c r="AK843" s="378"/>
      <c r="AL843" s="379" t="s">
        <v>576</v>
      </c>
      <c r="AM843" s="380"/>
      <c r="AN843" s="380"/>
      <c r="AO843" s="381"/>
      <c r="AP843" s="382" t="s">
        <v>576</v>
      </c>
      <c r="AQ843" s="382"/>
      <c r="AR843" s="382"/>
      <c r="AS843" s="382"/>
      <c r="AT843" s="382"/>
      <c r="AU843" s="382"/>
      <c r="AV843" s="382"/>
      <c r="AW843" s="382"/>
      <c r="AX843" s="382"/>
    </row>
    <row r="844" spans="1:50" ht="30" customHeight="1" x14ac:dyDescent="0.15">
      <c r="A844" s="401">
        <v>8</v>
      </c>
      <c r="B844" s="401">
        <v>1</v>
      </c>
      <c r="C844" s="387" t="s">
        <v>624</v>
      </c>
      <c r="D844" s="369"/>
      <c r="E844" s="369"/>
      <c r="F844" s="369"/>
      <c r="G844" s="369"/>
      <c r="H844" s="369"/>
      <c r="I844" s="369"/>
      <c r="J844" s="370">
        <v>8000020434434</v>
      </c>
      <c r="K844" s="371"/>
      <c r="L844" s="371"/>
      <c r="M844" s="371"/>
      <c r="N844" s="371"/>
      <c r="O844" s="371"/>
      <c r="P844" s="372" t="s">
        <v>627</v>
      </c>
      <c r="Q844" s="372"/>
      <c r="R844" s="372"/>
      <c r="S844" s="372"/>
      <c r="T844" s="372"/>
      <c r="U844" s="372"/>
      <c r="V844" s="372"/>
      <c r="W844" s="372"/>
      <c r="X844" s="372"/>
      <c r="Y844" s="373">
        <v>85.352999999999994</v>
      </c>
      <c r="Z844" s="374"/>
      <c r="AA844" s="374"/>
      <c r="AB844" s="375"/>
      <c r="AC844" s="383" t="s">
        <v>673</v>
      </c>
      <c r="AD844" s="383"/>
      <c r="AE844" s="383"/>
      <c r="AF844" s="383"/>
      <c r="AG844" s="383"/>
      <c r="AH844" s="377" t="s">
        <v>576</v>
      </c>
      <c r="AI844" s="378"/>
      <c r="AJ844" s="378"/>
      <c r="AK844" s="378"/>
      <c r="AL844" s="379" t="s">
        <v>576</v>
      </c>
      <c r="AM844" s="380"/>
      <c r="AN844" s="380"/>
      <c r="AO844" s="381"/>
      <c r="AP844" s="382" t="s">
        <v>584</v>
      </c>
      <c r="AQ844" s="382"/>
      <c r="AR844" s="382"/>
      <c r="AS844" s="382"/>
      <c r="AT844" s="382"/>
      <c r="AU844" s="382"/>
      <c r="AV844" s="382"/>
      <c r="AW844" s="382"/>
      <c r="AX844" s="382"/>
    </row>
    <row r="845" spans="1:50" ht="30" customHeight="1" x14ac:dyDescent="0.15">
      <c r="A845" s="401">
        <v>9</v>
      </c>
      <c r="B845" s="401">
        <v>1</v>
      </c>
      <c r="C845" s="387" t="s">
        <v>625</v>
      </c>
      <c r="D845" s="369"/>
      <c r="E845" s="369"/>
      <c r="F845" s="369"/>
      <c r="G845" s="369"/>
      <c r="H845" s="369"/>
      <c r="I845" s="369"/>
      <c r="J845" s="370">
        <v>8000020434426</v>
      </c>
      <c r="K845" s="371"/>
      <c r="L845" s="371"/>
      <c r="M845" s="371"/>
      <c r="N845" s="371"/>
      <c r="O845" s="371"/>
      <c r="P845" s="372" t="s">
        <v>627</v>
      </c>
      <c r="Q845" s="372"/>
      <c r="R845" s="372"/>
      <c r="S845" s="372"/>
      <c r="T845" s="372"/>
      <c r="U845" s="372"/>
      <c r="V845" s="372"/>
      <c r="W845" s="372"/>
      <c r="X845" s="372"/>
      <c r="Y845" s="373">
        <v>82.052000000000007</v>
      </c>
      <c r="Z845" s="374"/>
      <c r="AA845" s="374"/>
      <c r="AB845" s="375"/>
      <c r="AC845" s="383" t="s">
        <v>673</v>
      </c>
      <c r="AD845" s="383"/>
      <c r="AE845" s="383"/>
      <c r="AF845" s="383"/>
      <c r="AG845" s="383"/>
      <c r="AH845" s="377" t="s">
        <v>576</v>
      </c>
      <c r="AI845" s="378"/>
      <c r="AJ845" s="378"/>
      <c r="AK845" s="378"/>
      <c r="AL845" s="379" t="s">
        <v>576</v>
      </c>
      <c r="AM845" s="380"/>
      <c r="AN845" s="380"/>
      <c r="AO845" s="381"/>
      <c r="AP845" s="382" t="s">
        <v>584</v>
      </c>
      <c r="AQ845" s="382"/>
      <c r="AR845" s="382"/>
      <c r="AS845" s="382"/>
      <c r="AT845" s="382"/>
      <c r="AU845" s="382"/>
      <c r="AV845" s="382"/>
      <c r="AW845" s="382"/>
      <c r="AX845" s="382"/>
    </row>
    <row r="846" spans="1:50" ht="30" customHeight="1" x14ac:dyDescent="0.15">
      <c r="A846" s="401">
        <v>10</v>
      </c>
      <c r="B846" s="401">
        <v>1</v>
      </c>
      <c r="C846" s="387" t="s">
        <v>626</v>
      </c>
      <c r="D846" s="369"/>
      <c r="E846" s="369"/>
      <c r="F846" s="369"/>
      <c r="G846" s="369"/>
      <c r="H846" s="369"/>
      <c r="I846" s="369"/>
      <c r="J846" s="370">
        <v>6000020434477</v>
      </c>
      <c r="K846" s="371"/>
      <c r="L846" s="371"/>
      <c r="M846" s="371"/>
      <c r="N846" s="371"/>
      <c r="O846" s="371"/>
      <c r="P846" s="372" t="s">
        <v>627</v>
      </c>
      <c r="Q846" s="372"/>
      <c r="R846" s="372"/>
      <c r="S846" s="372"/>
      <c r="T846" s="372"/>
      <c r="U846" s="372"/>
      <c r="V846" s="372"/>
      <c r="W846" s="372"/>
      <c r="X846" s="372"/>
      <c r="Y846" s="373">
        <v>79.036000000000001</v>
      </c>
      <c r="Z846" s="374"/>
      <c r="AA846" s="374"/>
      <c r="AB846" s="375"/>
      <c r="AC846" s="383" t="s">
        <v>673</v>
      </c>
      <c r="AD846" s="383"/>
      <c r="AE846" s="383"/>
      <c r="AF846" s="383"/>
      <c r="AG846" s="383"/>
      <c r="AH846" s="377" t="s">
        <v>630</v>
      </c>
      <c r="AI846" s="378"/>
      <c r="AJ846" s="378"/>
      <c r="AK846" s="378"/>
      <c r="AL846" s="379" t="s">
        <v>576</v>
      </c>
      <c r="AM846" s="380"/>
      <c r="AN846" s="380"/>
      <c r="AO846" s="381"/>
      <c r="AP846" s="382" t="s">
        <v>586</v>
      </c>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488</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1">
        <v>1</v>
      </c>
      <c r="B870" s="401">
        <v>1</v>
      </c>
      <c r="C870" s="387" t="s">
        <v>651</v>
      </c>
      <c r="D870" s="369"/>
      <c r="E870" s="369"/>
      <c r="F870" s="369"/>
      <c r="G870" s="369"/>
      <c r="H870" s="369"/>
      <c r="I870" s="369"/>
      <c r="J870" s="370">
        <v>7330005000030</v>
      </c>
      <c r="K870" s="371"/>
      <c r="L870" s="371"/>
      <c r="M870" s="371"/>
      <c r="N870" s="371"/>
      <c r="O870" s="371"/>
      <c r="P870" s="388" t="s">
        <v>652</v>
      </c>
      <c r="Q870" s="372"/>
      <c r="R870" s="372"/>
      <c r="S870" s="372"/>
      <c r="T870" s="372"/>
      <c r="U870" s="372"/>
      <c r="V870" s="372"/>
      <c r="W870" s="372"/>
      <c r="X870" s="372"/>
      <c r="Y870" s="373">
        <v>66</v>
      </c>
      <c r="Z870" s="374"/>
      <c r="AA870" s="374"/>
      <c r="AB870" s="375"/>
      <c r="AC870" s="383" t="s">
        <v>536</v>
      </c>
      <c r="AD870" s="384"/>
      <c r="AE870" s="384"/>
      <c r="AF870" s="384"/>
      <c r="AG870" s="384"/>
      <c r="AH870" s="385">
        <v>1</v>
      </c>
      <c r="AI870" s="386"/>
      <c r="AJ870" s="386"/>
      <c r="AK870" s="386"/>
      <c r="AL870" s="379">
        <v>92</v>
      </c>
      <c r="AM870" s="380"/>
      <c r="AN870" s="380"/>
      <c r="AO870" s="381"/>
      <c r="AP870" s="382" t="s">
        <v>679</v>
      </c>
      <c r="AQ870" s="382"/>
      <c r="AR870" s="382"/>
      <c r="AS870" s="382"/>
      <c r="AT870" s="382"/>
      <c r="AU870" s="382"/>
      <c r="AV870" s="382"/>
      <c r="AW870" s="382"/>
      <c r="AX870" s="382"/>
    </row>
    <row r="871" spans="1:50" ht="30" customHeight="1" x14ac:dyDescent="0.15">
      <c r="A871" s="401">
        <v>2</v>
      </c>
      <c r="B871" s="401">
        <v>1</v>
      </c>
      <c r="C871" s="387" t="s">
        <v>663</v>
      </c>
      <c r="D871" s="369"/>
      <c r="E871" s="369"/>
      <c r="F871" s="369"/>
      <c r="G871" s="369"/>
      <c r="H871" s="369"/>
      <c r="I871" s="369"/>
      <c r="J871" s="370">
        <v>2220001004983</v>
      </c>
      <c r="K871" s="371"/>
      <c r="L871" s="371"/>
      <c r="M871" s="371"/>
      <c r="N871" s="371"/>
      <c r="O871" s="371"/>
      <c r="P871" s="388" t="s">
        <v>653</v>
      </c>
      <c r="Q871" s="372"/>
      <c r="R871" s="372"/>
      <c r="S871" s="372"/>
      <c r="T871" s="372"/>
      <c r="U871" s="372"/>
      <c r="V871" s="372"/>
      <c r="W871" s="372"/>
      <c r="X871" s="372"/>
      <c r="Y871" s="373">
        <v>56</v>
      </c>
      <c r="Z871" s="374"/>
      <c r="AA871" s="374"/>
      <c r="AB871" s="375"/>
      <c r="AC871" s="383" t="s">
        <v>536</v>
      </c>
      <c r="AD871" s="384"/>
      <c r="AE871" s="384"/>
      <c r="AF871" s="384"/>
      <c r="AG871" s="384"/>
      <c r="AH871" s="385">
        <v>1</v>
      </c>
      <c r="AI871" s="386"/>
      <c r="AJ871" s="386"/>
      <c r="AK871" s="386"/>
      <c r="AL871" s="396">
        <v>98</v>
      </c>
      <c r="AM871" s="397"/>
      <c r="AN871" s="397"/>
      <c r="AO871" s="398"/>
      <c r="AP871" s="382" t="s">
        <v>680</v>
      </c>
      <c r="AQ871" s="382"/>
      <c r="AR871" s="382"/>
      <c r="AS871" s="382"/>
      <c r="AT871" s="382"/>
      <c r="AU871" s="382"/>
      <c r="AV871" s="382"/>
      <c r="AW871" s="382"/>
      <c r="AX871" s="382"/>
    </row>
    <row r="872" spans="1:50" ht="30" customHeight="1" x14ac:dyDescent="0.15">
      <c r="A872" s="401">
        <v>3</v>
      </c>
      <c r="B872" s="401">
        <v>1</v>
      </c>
      <c r="C872" s="387" t="s">
        <v>662</v>
      </c>
      <c r="D872" s="369"/>
      <c r="E872" s="369"/>
      <c r="F872" s="369"/>
      <c r="G872" s="369"/>
      <c r="H872" s="369"/>
      <c r="I872" s="369"/>
      <c r="J872" s="370">
        <v>4120001077476</v>
      </c>
      <c r="K872" s="371"/>
      <c r="L872" s="371"/>
      <c r="M872" s="371"/>
      <c r="N872" s="371"/>
      <c r="O872" s="371"/>
      <c r="P872" s="388" t="s">
        <v>654</v>
      </c>
      <c r="Q872" s="372"/>
      <c r="R872" s="372"/>
      <c r="S872" s="372"/>
      <c r="T872" s="372"/>
      <c r="U872" s="372"/>
      <c r="V872" s="372"/>
      <c r="W872" s="372"/>
      <c r="X872" s="372"/>
      <c r="Y872" s="373">
        <v>48</v>
      </c>
      <c r="Z872" s="374"/>
      <c r="AA872" s="374"/>
      <c r="AB872" s="375"/>
      <c r="AC872" s="383" t="s">
        <v>536</v>
      </c>
      <c r="AD872" s="384"/>
      <c r="AE872" s="384"/>
      <c r="AF872" s="384"/>
      <c r="AG872" s="384"/>
      <c r="AH872" s="377">
        <v>1</v>
      </c>
      <c r="AI872" s="378"/>
      <c r="AJ872" s="378"/>
      <c r="AK872" s="378"/>
      <c r="AL872" s="379">
        <v>64</v>
      </c>
      <c r="AM872" s="380"/>
      <c r="AN872" s="380"/>
      <c r="AO872" s="381"/>
      <c r="AP872" s="382" t="s">
        <v>680</v>
      </c>
      <c r="AQ872" s="382"/>
      <c r="AR872" s="382"/>
      <c r="AS872" s="382"/>
      <c r="AT872" s="382"/>
      <c r="AU872" s="382"/>
      <c r="AV872" s="382"/>
      <c r="AW872" s="382"/>
      <c r="AX872" s="382"/>
    </row>
    <row r="873" spans="1:50" ht="30" customHeight="1" x14ac:dyDescent="0.15">
      <c r="A873" s="401">
        <v>4</v>
      </c>
      <c r="B873" s="401">
        <v>1</v>
      </c>
      <c r="C873" s="387" t="s">
        <v>664</v>
      </c>
      <c r="D873" s="369"/>
      <c r="E873" s="369"/>
      <c r="F873" s="369"/>
      <c r="G873" s="369"/>
      <c r="H873" s="369"/>
      <c r="I873" s="369"/>
      <c r="J873" s="370">
        <v>4330001004533</v>
      </c>
      <c r="K873" s="371"/>
      <c r="L873" s="371"/>
      <c r="M873" s="371"/>
      <c r="N873" s="371"/>
      <c r="O873" s="371"/>
      <c r="P873" s="388" t="s">
        <v>655</v>
      </c>
      <c r="Q873" s="372"/>
      <c r="R873" s="372"/>
      <c r="S873" s="372"/>
      <c r="T873" s="372"/>
      <c r="U873" s="372"/>
      <c r="V873" s="372"/>
      <c r="W873" s="372"/>
      <c r="X873" s="372"/>
      <c r="Y873" s="373">
        <v>44</v>
      </c>
      <c r="Z873" s="374"/>
      <c r="AA873" s="374"/>
      <c r="AB873" s="375"/>
      <c r="AC873" s="383" t="s">
        <v>531</v>
      </c>
      <c r="AD873" s="384"/>
      <c r="AE873" s="384"/>
      <c r="AF873" s="384"/>
      <c r="AG873" s="384"/>
      <c r="AH873" s="377">
        <v>5</v>
      </c>
      <c r="AI873" s="378"/>
      <c r="AJ873" s="378"/>
      <c r="AK873" s="378"/>
      <c r="AL873" s="379">
        <v>91</v>
      </c>
      <c r="AM873" s="380"/>
      <c r="AN873" s="380"/>
      <c r="AO873" s="381"/>
      <c r="AP873" s="382" t="s">
        <v>681</v>
      </c>
      <c r="AQ873" s="382"/>
      <c r="AR873" s="382"/>
      <c r="AS873" s="382"/>
      <c r="AT873" s="382"/>
      <c r="AU873" s="382"/>
      <c r="AV873" s="382"/>
      <c r="AW873" s="382"/>
      <c r="AX873" s="382"/>
    </row>
    <row r="874" spans="1:50" ht="30" customHeight="1" x14ac:dyDescent="0.15">
      <c r="A874" s="401">
        <v>5</v>
      </c>
      <c r="B874" s="401">
        <v>1</v>
      </c>
      <c r="C874" s="387" t="s">
        <v>665</v>
      </c>
      <c r="D874" s="369"/>
      <c r="E874" s="369"/>
      <c r="F874" s="369"/>
      <c r="G874" s="369"/>
      <c r="H874" s="369"/>
      <c r="I874" s="369"/>
      <c r="J874" s="370">
        <v>1330001009601</v>
      </c>
      <c r="K874" s="371"/>
      <c r="L874" s="371"/>
      <c r="M874" s="371"/>
      <c r="N874" s="371"/>
      <c r="O874" s="371"/>
      <c r="P874" s="388" t="s">
        <v>656</v>
      </c>
      <c r="Q874" s="372"/>
      <c r="R874" s="372"/>
      <c r="S874" s="372"/>
      <c r="T874" s="372"/>
      <c r="U874" s="372"/>
      <c r="V874" s="372"/>
      <c r="W874" s="372"/>
      <c r="X874" s="372"/>
      <c r="Y874" s="373">
        <v>32</v>
      </c>
      <c r="Z874" s="374"/>
      <c r="AA874" s="374"/>
      <c r="AB874" s="375"/>
      <c r="AC874" s="383" t="s">
        <v>529</v>
      </c>
      <c r="AD874" s="384"/>
      <c r="AE874" s="384"/>
      <c r="AF874" s="384"/>
      <c r="AG874" s="384"/>
      <c r="AH874" s="377">
        <v>17</v>
      </c>
      <c r="AI874" s="378"/>
      <c r="AJ874" s="378"/>
      <c r="AK874" s="378"/>
      <c r="AL874" s="379">
        <v>91</v>
      </c>
      <c r="AM874" s="380"/>
      <c r="AN874" s="380"/>
      <c r="AO874" s="381"/>
      <c r="AP874" s="382" t="s">
        <v>680</v>
      </c>
      <c r="AQ874" s="382"/>
      <c r="AR874" s="382"/>
      <c r="AS874" s="382"/>
      <c r="AT874" s="382"/>
      <c r="AU874" s="382"/>
      <c r="AV874" s="382"/>
      <c r="AW874" s="382"/>
      <c r="AX874" s="382"/>
    </row>
    <row r="875" spans="1:50" ht="30" customHeight="1" x14ac:dyDescent="0.15">
      <c r="A875" s="401">
        <v>6</v>
      </c>
      <c r="B875" s="401">
        <v>1</v>
      </c>
      <c r="C875" s="387" t="s">
        <v>663</v>
      </c>
      <c r="D875" s="369"/>
      <c r="E875" s="369"/>
      <c r="F875" s="369"/>
      <c r="G875" s="369"/>
      <c r="H875" s="369"/>
      <c r="I875" s="369"/>
      <c r="J875" s="370">
        <v>2220001004983</v>
      </c>
      <c r="K875" s="371"/>
      <c r="L875" s="371"/>
      <c r="M875" s="371"/>
      <c r="N875" s="371"/>
      <c r="O875" s="371"/>
      <c r="P875" s="388" t="s">
        <v>657</v>
      </c>
      <c r="Q875" s="372"/>
      <c r="R875" s="372"/>
      <c r="S875" s="372"/>
      <c r="T875" s="372"/>
      <c r="U875" s="372"/>
      <c r="V875" s="372"/>
      <c r="W875" s="372"/>
      <c r="X875" s="372"/>
      <c r="Y875" s="373">
        <v>29</v>
      </c>
      <c r="Z875" s="374"/>
      <c r="AA875" s="374"/>
      <c r="AB875" s="375"/>
      <c r="AC875" s="383" t="s">
        <v>536</v>
      </c>
      <c r="AD875" s="384"/>
      <c r="AE875" s="384"/>
      <c r="AF875" s="384"/>
      <c r="AG875" s="384"/>
      <c r="AH875" s="377">
        <v>1</v>
      </c>
      <c r="AI875" s="378"/>
      <c r="AJ875" s="378"/>
      <c r="AK875" s="378"/>
      <c r="AL875" s="379">
        <v>64</v>
      </c>
      <c r="AM875" s="380"/>
      <c r="AN875" s="380"/>
      <c r="AO875" s="381"/>
      <c r="AP875" s="382" t="s">
        <v>681</v>
      </c>
      <c r="AQ875" s="382"/>
      <c r="AR875" s="382"/>
      <c r="AS875" s="382"/>
      <c r="AT875" s="382"/>
      <c r="AU875" s="382"/>
      <c r="AV875" s="382"/>
      <c r="AW875" s="382"/>
      <c r="AX875" s="382"/>
    </row>
    <row r="876" spans="1:50" ht="30" customHeight="1" x14ac:dyDescent="0.15">
      <c r="A876" s="401">
        <v>7</v>
      </c>
      <c r="B876" s="401">
        <v>1</v>
      </c>
      <c r="C876" s="387" t="s">
        <v>666</v>
      </c>
      <c r="D876" s="369"/>
      <c r="E876" s="369"/>
      <c r="F876" s="369"/>
      <c r="G876" s="369"/>
      <c r="H876" s="369"/>
      <c r="I876" s="369"/>
      <c r="J876" s="370">
        <v>7330001013028</v>
      </c>
      <c r="K876" s="371"/>
      <c r="L876" s="371"/>
      <c r="M876" s="371"/>
      <c r="N876" s="371"/>
      <c r="O876" s="371"/>
      <c r="P876" s="388" t="s">
        <v>658</v>
      </c>
      <c r="Q876" s="372"/>
      <c r="R876" s="372"/>
      <c r="S876" s="372"/>
      <c r="T876" s="372"/>
      <c r="U876" s="372"/>
      <c r="V876" s="372"/>
      <c r="W876" s="372"/>
      <c r="X876" s="372"/>
      <c r="Y876" s="373">
        <v>19</v>
      </c>
      <c r="Z876" s="374"/>
      <c r="AA876" s="374"/>
      <c r="AB876" s="375"/>
      <c r="AC876" s="383" t="s">
        <v>531</v>
      </c>
      <c r="AD876" s="384"/>
      <c r="AE876" s="384"/>
      <c r="AF876" s="384"/>
      <c r="AG876" s="384"/>
      <c r="AH876" s="377">
        <v>9</v>
      </c>
      <c r="AI876" s="378"/>
      <c r="AJ876" s="378"/>
      <c r="AK876" s="378"/>
      <c r="AL876" s="379">
        <v>99</v>
      </c>
      <c r="AM876" s="380"/>
      <c r="AN876" s="380"/>
      <c r="AO876" s="381"/>
      <c r="AP876" s="382" t="s">
        <v>682</v>
      </c>
      <c r="AQ876" s="382"/>
      <c r="AR876" s="382"/>
      <c r="AS876" s="382"/>
      <c r="AT876" s="382"/>
      <c r="AU876" s="382"/>
      <c r="AV876" s="382"/>
      <c r="AW876" s="382"/>
      <c r="AX876" s="382"/>
    </row>
    <row r="877" spans="1:50" ht="30" customHeight="1" x14ac:dyDescent="0.15">
      <c r="A877" s="401">
        <v>8</v>
      </c>
      <c r="B877" s="401">
        <v>1</v>
      </c>
      <c r="C877" s="387" t="s">
        <v>667</v>
      </c>
      <c r="D877" s="369"/>
      <c r="E877" s="369"/>
      <c r="F877" s="369"/>
      <c r="G877" s="369"/>
      <c r="H877" s="369"/>
      <c r="I877" s="369"/>
      <c r="J877" s="370">
        <v>5330002002196</v>
      </c>
      <c r="K877" s="371"/>
      <c r="L877" s="371"/>
      <c r="M877" s="371"/>
      <c r="N877" s="371"/>
      <c r="O877" s="371"/>
      <c r="P877" s="388" t="s">
        <v>659</v>
      </c>
      <c r="Q877" s="372"/>
      <c r="R877" s="372"/>
      <c r="S877" s="372"/>
      <c r="T877" s="372"/>
      <c r="U877" s="372"/>
      <c r="V877" s="372"/>
      <c r="W877" s="372"/>
      <c r="X877" s="372"/>
      <c r="Y877" s="373">
        <v>17</v>
      </c>
      <c r="Z877" s="374"/>
      <c r="AA877" s="374"/>
      <c r="AB877" s="375"/>
      <c r="AC877" s="383" t="s">
        <v>531</v>
      </c>
      <c r="AD877" s="384"/>
      <c r="AE877" s="384"/>
      <c r="AF877" s="384"/>
      <c r="AG877" s="384"/>
      <c r="AH877" s="377">
        <v>2</v>
      </c>
      <c r="AI877" s="378"/>
      <c r="AJ877" s="378"/>
      <c r="AK877" s="378"/>
      <c r="AL877" s="379">
        <v>99</v>
      </c>
      <c r="AM877" s="380"/>
      <c r="AN877" s="380"/>
      <c r="AO877" s="381"/>
      <c r="AP877" s="382" t="s">
        <v>680</v>
      </c>
      <c r="AQ877" s="382"/>
      <c r="AR877" s="382"/>
      <c r="AS877" s="382"/>
      <c r="AT877" s="382"/>
      <c r="AU877" s="382"/>
      <c r="AV877" s="382"/>
      <c r="AW877" s="382"/>
      <c r="AX877" s="382"/>
    </row>
    <row r="878" spans="1:50" ht="30" customHeight="1" x14ac:dyDescent="0.15">
      <c r="A878" s="401">
        <v>9</v>
      </c>
      <c r="B878" s="401">
        <v>1</v>
      </c>
      <c r="C878" s="387" t="s">
        <v>668</v>
      </c>
      <c r="D878" s="369"/>
      <c r="E878" s="369"/>
      <c r="F878" s="369"/>
      <c r="G878" s="369"/>
      <c r="H878" s="369"/>
      <c r="I878" s="369"/>
      <c r="J878" s="370">
        <v>7330001001081</v>
      </c>
      <c r="K878" s="371"/>
      <c r="L878" s="371"/>
      <c r="M878" s="371"/>
      <c r="N878" s="371"/>
      <c r="O878" s="371"/>
      <c r="P878" s="388" t="s">
        <v>660</v>
      </c>
      <c r="Q878" s="372"/>
      <c r="R878" s="372"/>
      <c r="S878" s="372"/>
      <c r="T878" s="372"/>
      <c r="U878" s="372"/>
      <c r="V878" s="372"/>
      <c r="W878" s="372"/>
      <c r="X878" s="372"/>
      <c r="Y878" s="373">
        <v>16</v>
      </c>
      <c r="Z878" s="374"/>
      <c r="AA878" s="374"/>
      <c r="AB878" s="375"/>
      <c r="AC878" s="383" t="s">
        <v>536</v>
      </c>
      <c r="AD878" s="384"/>
      <c r="AE878" s="384"/>
      <c r="AF878" s="384"/>
      <c r="AG878" s="384"/>
      <c r="AH878" s="377">
        <v>4</v>
      </c>
      <c r="AI878" s="378"/>
      <c r="AJ878" s="378"/>
      <c r="AK878" s="378"/>
      <c r="AL878" s="379">
        <v>97</v>
      </c>
      <c r="AM878" s="380"/>
      <c r="AN878" s="380"/>
      <c r="AO878" s="381"/>
      <c r="AP878" s="382" t="s">
        <v>683</v>
      </c>
      <c r="AQ878" s="382"/>
      <c r="AR878" s="382"/>
      <c r="AS878" s="382"/>
      <c r="AT878" s="382"/>
      <c r="AU878" s="382"/>
      <c r="AV878" s="382"/>
      <c r="AW878" s="382"/>
      <c r="AX878" s="382"/>
    </row>
    <row r="879" spans="1:50" ht="30" customHeight="1" x14ac:dyDescent="0.15">
      <c r="A879" s="401">
        <v>10</v>
      </c>
      <c r="B879" s="401">
        <v>1</v>
      </c>
      <c r="C879" s="387" t="s">
        <v>669</v>
      </c>
      <c r="D879" s="369"/>
      <c r="E879" s="369"/>
      <c r="F879" s="369"/>
      <c r="G879" s="369"/>
      <c r="H879" s="369"/>
      <c r="I879" s="369"/>
      <c r="J879" s="370">
        <v>2330001009121</v>
      </c>
      <c r="K879" s="371"/>
      <c r="L879" s="371"/>
      <c r="M879" s="371"/>
      <c r="N879" s="371"/>
      <c r="O879" s="371"/>
      <c r="P879" s="388" t="s">
        <v>661</v>
      </c>
      <c r="Q879" s="372"/>
      <c r="R879" s="372"/>
      <c r="S879" s="372"/>
      <c r="T879" s="372"/>
      <c r="U879" s="372"/>
      <c r="V879" s="372"/>
      <c r="W879" s="372"/>
      <c r="X879" s="372"/>
      <c r="Y879" s="373">
        <v>15</v>
      </c>
      <c r="Z879" s="374"/>
      <c r="AA879" s="374"/>
      <c r="AB879" s="375"/>
      <c r="AC879" s="383" t="s">
        <v>536</v>
      </c>
      <c r="AD879" s="384"/>
      <c r="AE879" s="384"/>
      <c r="AF879" s="384"/>
      <c r="AG879" s="384"/>
      <c r="AH879" s="377">
        <v>3</v>
      </c>
      <c r="AI879" s="378"/>
      <c r="AJ879" s="378"/>
      <c r="AK879" s="378"/>
      <c r="AL879" s="379">
        <v>99</v>
      </c>
      <c r="AM879" s="380"/>
      <c r="AN879" s="380"/>
      <c r="AO879" s="381"/>
      <c r="AP879" s="382" t="s">
        <v>679</v>
      </c>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488</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30" customHeight="1" x14ac:dyDescent="0.15">
      <c r="A903" s="401">
        <v>1</v>
      </c>
      <c r="B903" s="401">
        <v>1</v>
      </c>
      <c r="C903" s="369" t="s">
        <v>601</v>
      </c>
      <c r="D903" s="369"/>
      <c r="E903" s="369"/>
      <c r="F903" s="369"/>
      <c r="G903" s="369"/>
      <c r="H903" s="369"/>
      <c r="I903" s="369"/>
      <c r="J903" s="370">
        <v>7000020430005</v>
      </c>
      <c r="K903" s="371"/>
      <c r="L903" s="371"/>
      <c r="M903" s="371"/>
      <c r="N903" s="371"/>
      <c r="O903" s="371"/>
      <c r="P903" s="388" t="s">
        <v>613</v>
      </c>
      <c r="Q903" s="372"/>
      <c r="R903" s="372"/>
      <c r="S903" s="372"/>
      <c r="T903" s="372"/>
      <c r="U903" s="372"/>
      <c r="V903" s="372"/>
      <c r="W903" s="372"/>
      <c r="X903" s="372"/>
      <c r="Y903" s="373">
        <v>2.4929999999999999</v>
      </c>
      <c r="Z903" s="374"/>
      <c r="AA903" s="374"/>
      <c r="AB903" s="375"/>
      <c r="AC903" s="383" t="s">
        <v>673</v>
      </c>
      <c r="AD903" s="383"/>
      <c r="AE903" s="383"/>
      <c r="AF903" s="383"/>
      <c r="AG903" s="383"/>
      <c r="AH903" s="385" t="s">
        <v>576</v>
      </c>
      <c r="AI903" s="386"/>
      <c r="AJ903" s="386"/>
      <c r="AK903" s="386"/>
      <c r="AL903" s="379" t="s">
        <v>576</v>
      </c>
      <c r="AM903" s="380"/>
      <c r="AN903" s="380"/>
      <c r="AO903" s="381"/>
      <c r="AP903" s="382" t="s">
        <v>586</v>
      </c>
      <c r="AQ903" s="382"/>
      <c r="AR903" s="382"/>
      <c r="AS903" s="382"/>
      <c r="AT903" s="382"/>
      <c r="AU903" s="382"/>
      <c r="AV903" s="382"/>
      <c r="AW903" s="382"/>
      <c r="AX903" s="382"/>
    </row>
    <row r="904" spans="1:50" ht="30" customHeight="1" x14ac:dyDescent="0.15">
      <c r="A904" s="401">
        <v>2</v>
      </c>
      <c r="B904" s="401">
        <v>1</v>
      </c>
      <c r="C904" s="369" t="s">
        <v>602</v>
      </c>
      <c r="D904" s="369"/>
      <c r="E904" s="369"/>
      <c r="F904" s="369"/>
      <c r="G904" s="369"/>
      <c r="H904" s="369"/>
      <c r="I904" s="369"/>
      <c r="J904" s="370">
        <v>7000020310000</v>
      </c>
      <c r="K904" s="371"/>
      <c r="L904" s="371"/>
      <c r="M904" s="371"/>
      <c r="N904" s="371"/>
      <c r="O904" s="371"/>
      <c r="P904" s="372" t="s">
        <v>613</v>
      </c>
      <c r="Q904" s="372"/>
      <c r="R904" s="372"/>
      <c r="S904" s="372"/>
      <c r="T904" s="372"/>
      <c r="U904" s="372"/>
      <c r="V904" s="372"/>
      <c r="W904" s="372"/>
      <c r="X904" s="372"/>
      <c r="Y904" s="373">
        <v>0.26600000000000001</v>
      </c>
      <c r="Z904" s="374"/>
      <c r="AA904" s="374"/>
      <c r="AB904" s="375"/>
      <c r="AC904" s="383" t="s">
        <v>673</v>
      </c>
      <c r="AD904" s="383"/>
      <c r="AE904" s="383"/>
      <c r="AF904" s="383"/>
      <c r="AG904" s="383"/>
      <c r="AH904" s="385" t="s">
        <v>576</v>
      </c>
      <c r="AI904" s="386"/>
      <c r="AJ904" s="386"/>
      <c r="AK904" s="386"/>
      <c r="AL904" s="379" t="s">
        <v>555</v>
      </c>
      <c r="AM904" s="380"/>
      <c r="AN904" s="380"/>
      <c r="AO904" s="381"/>
      <c r="AP904" s="382" t="s">
        <v>576</v>
      </c>
      <c r="AQ904" s="382"/>
      <c r="AR904" s="382"/>
      <c r="AS904" s="382"/>
      <c r="AT904" s="382"/>
      <c r="AU904" s="382"/>
      <c r="AV904" s="382"/>
      <c r="AW904" s="382"/>
      <c r="AX904" s="382"/>
    </row>
    <row r="905" spans="1:50" ht="30" customHeight="1" x14ac:dyDescent="0.15">
      <c r="A905" s="401">
        <v>3</v>
      </c>
      <c r="B905" s="401">
        <v>1</v>
      </c>
      <c r="C905" s="387" t="s">
        <v>603</v>
      </c>
      <c r="D905" s="369"/>
      <c r="E905" s="369"/>
      <c r="F905" s="369"/>
      <c r="G905" s="369"/>
      <c r="H905" s="369"/>
      <c r="I905" s="369"/>
      <c r="J905" s="370">
        <v>7000020010006</v>
      </c>
      <c r="K905" s="371"/>
      <c r="L905" s="371"/>
      <c r="M905" s="371"/>
      <c r="N905" s="371"/>
      <c r="O905" s="371"/>
      <c r="P905" s="388" t="s">
        <v>613</v>
      </c>
      <c r="Q905" s="372"/>
      <c r="R905" s="372"/>
      <c r="S905" s="372"/>
      <c r="T905" s="372"/>
      <c r="U905" s="372"/>
      <c r="V905" s="372"/>
      <c r="W905" s="372"/>
      <c r="X905" s="372"/>
      <c r="Y905" s="373">
        <v>0.26200000000000001</v>
      </c>
      <c r="Z905" s="374"/>
      <c r="AA905" s="374"/>
      <c r="AB905" s="375"/>
      <c r="AC905" s="383" t="s">
        <v>673</v>
      </c>
      <c r="AD905" s="383"/>
      <c r="AE905" s="383"/>
      <c r="AF905" s="383"/>
      <c r="AG905" s="383"/>
      <c r="AH905" s="377" t="s">
        <v>614</v>
      </c>
      <c r="AI905" s="378"/>
      <c r="AJ905" s="378"/>
      <c r="AK905" s="378"/>
      <c r="AL905" s="379" t="s">
        <v>616</v>
      </c>
      <c r="AM905" s="380"/>
      <c r="AN905" s="380"/>
      <c r="AO905" s="381"/>
      <c r="AP905" s="382" t="s">
        <v>576</v>
      </c>
      <c r="AQ905" s="382"/>
      <c r="AR905" s="382"/>
      <c r="AS905" s="382"/>
      <c r="AT905" s="382"/>
      <c r="AU905" s="382"/>
      <c r="AV905" s="382"/>
      <c r="AW905" s="382"/>
      <c r="AX905" s="382"/>
    </row>
    <row r="906" spans="1:50" ht="30" customHeight="1" x14ac:dyDescent="0.15">
      <c r="A906" s="401">
        <v>4</v>
      </c>
      <c r="B906" s="401">
        <v>1</v>
      </c>
      <c r="C906" s="387" t="s">
        <v>604</v>
      </c>
      <c r="D906" s="369"/>
      <c r="E906" s="369"/>
      <c r="F906" s="369"/>
      <c r="G906" s="369"/>
      <c r="H906" s="369"/>
      <c r="I906" s="369"/>
      <c r="J906" s="370">
        <v>8000020460001</v>
      </c>
      <c r="K906" s="371"/>
      <c r="L906" s="371"/>
      <c r="M906" s="371"/>
      <c r="N906" s="371"/>
      <c r="O906" s="371"/>
      <c r="P906" s="388" t="s">
        <v>613</v>
      </c>
      <c r="Q906" s="372"/>
      <c r="R906" s="372"/>
      <c r="S906" s="372"/>
      <c r="T906" s="372"/>
      <c r="U906" s="372"/>
      <c r="V906" s="372"/>
      <c r="W906" s="372"/>
      <c r="X906" s="372"/>
      <c r="Y906" s="373">
        <v>0.23100000000000001</v>
      </c>
      <c r="Z906" s="374"/>
      <c r="AA906" s="374"/>
      <c r="AB906" s="375"/>
      <c r="AC906" s="383" t="s">
        <v>673</v>
      </c>
      <c r="AD906" s="383"/>
      <c r="AE906" s="383"/>
      <c r="AF906" s="383"/>
      <c r="AG906" s="383"/>
      <c r="AH906" s="377" t="s">
        <v>576</v>
      </c>
      <c r="AI906" s="378"/>
      <c r="AJ906" s="378"/>
      <c r="AK906" s="378"/>
      <c r="AL906" s="379" t="s">
        <v>576</v>
      </c>
      <c r="AM906" s="380"/>
      <c r="AN906" s="380"/>
      <c r="AO906" s="381"/>
      <c r="AP906" s="382" t="s">
        <v>576</v>
      </c>
      <c r="AQ906" s="382"/>
      <c r="AR906" s="382"/>
      <c r="AS906" s="382"/>
      <c r="AT906" s="382"/>
      <c r="AU906" s="382"/>
      <c r="AV906" s="382"/>
      <c r="AW906" s="382"/>
      <c r="AX906" s="382"/>
    </row>
    <row r="907" spans="1:50" ht="30" customHeight="1" x14ac:dyDescent="0.15">
      <c r="A907" s="401">
        <v>5</v>
      </c>
      <c r="B907" s="401">
        <v>1</v>
      </c>
      <c r="C907" s="369" t="s">
        <v>605</v>
      </c>
      <c r="D907" s="369"/>
      <c r="E907" s="369"/>
      <c r="F907" s="369"/>
      <c r="G907" s="369"/>
      <c r="H907" s="369"/>
      <c r="I907" s="369"/>
      <c r="J907" s="370">
        <v>1000020440001</v>
      </c>
      <c r="K907" s="371"/>
      <c r="L907" s="371"/>
      <c r="M907" s="371"/>
      <c r="N907" s="371"/>
      <c r="O907" s="371"/>
      <c r="P907" s="372" t="s">
        <v>613</v>
      </c>
      <c r="Q907" s="372"/>
      <c r="R907" s="372"/>
      <c r="S907" s="372"/>
      <c r="T907" s="372"/>
      <c r="U907" s="372"/>
      <c r="V907" s="372"/>
      <c r="W907" s="372"/>
      <c r="X907" s="372"/>
      <c r="Y907" s="373">
        <v>0.17699999999999999</v>
      </c>
      <c r="Z907" s="374"/>
      <c r="AA907" s="374"/>
      <c r="AB907" s="375"/>
      <c r="AC907" s="383" t="s">
        <v>673</v>
      </c>
      <c r="AD907" s="383"/>
      <c r="AE907" s="383"/>
      <c r="AF907" s="383"/>
      <c r="AG907" s="383"/>
      <c r="AH907" s="377" t="s">
        <v>580</v>
      </c>
      <c r="AI907" s="378"/>
      <c r="AJ907" s="378"/>
      <c r="AK907" s="378"/>
      <c r="AL907" s="379" t="s">
        <v>580</v>
      </c>
      <c r="AM907" s="380"/>
      <c r="AN907" s="380"/>
      <c r="AO907" s="381"/>
      <c r="AP907" s="382" t="s">
        <v>618</v>
      </c>
      <c r="AQ907" s="382"/>
      <c r="AR907" s="382"/>
      <c r="AS907" s="382"/>
      <c r="AT907" s="382"/>
      <c r="AU907" s="382"/>
      <c r="AV907" s="382"/>
      <c r="AW907" s="382"/>
      <c r="AX907" s="382"/>
    </row>
    <row r="908" spans="1:50" ht="30" customHeight="1" x14ac:dyDescent="0.15">
      <c r="A908" s="401">
        <v>6</v>
      </c>
      <c r="B908" s="401">
        <v>1</v>
      </c>
      <c r="C908" s="369" t="s">
        <v>606</v>
      </c>
      <c r="D908" s="369"/>
      <c r="E908" s="369"/>
      <c r="F908" s="369"/>
      <c r="G908" s="369"/>
      <c r="H908" s="369"/>
      <c r="I908" s="369"/>
      <c r="J908" s="370">
        <v>1000020470007</v>
      </c>
      <c r="K908" s="371"/>
      <c r="L908" s="371"/>
      <c r="M908" s="371"/>
      <c r="N908" s="371"/>
      <c r="O908" s="371"/>
      <c r="P908" s="372" t="s">
        <v>613</v>
      </c>
      <c r="Q908" s="372"/>
      <c r="R908" s="372"/>
      <c r="S908" s="372"/>
      <c r="T908" s="372"/>
      <c r="U908" s="372"/>
      <c r="V908" s="372"/>
      <c r="W908" s="372"/>
      <c r="X908" s="372"/>
      <c r="Y908" s="373">
        <v>0.16200000000000001</v>
      </c>
      <c r="Z908" s="374"/>
      <c r="AA908" s="374"/>
      <c r="AB908" s="375"/>
      <c r="AC908" s="383" t="s">
        <v>673</v>
      </c>
      <c r="AD908" s="383"/>
      <c r="AE908" s="383"/>
      <c r="AF908" s="383"/>
      <c r="AG908" s="383"/>
      <c r="AH908" s="377" t="s">
        <v>576</v>
      </c>
      <c r="AI908" s="378"/>
      <c r="AJ908" s="378"/>
      <c r="AK908" s="378"/>
      <c r="AL908" s="379" t="s">
        <v>576</v>
      </c>
      <c r="AM908" s="380"/>
      <c r="AN908" s="380"/>
      <c r="AO908" s="381"/>
      <c r="AP908" s="382" t="s">
        <v>584</v>
      </c>
      <c r="AQ908" s="382"/>
      <c r="AR908" s="382"/>
      <c r="AS908" s="382"/>
      <c r="AT908" s="382"/>
      <c r="AU908" s="382"/>
      <c r="AV908" s="382"/>
      <c r="AW908" s="382"/>
      <c r="AX908" s="382"/>
    </row>
    <row r="909" spans="1:50" ht="30" customHeight="1" x14ac:dyDescent="0.15">
      <c r="A909" s="401">
        <v>7</v>
      </c>
      <c r="B909" s="401">
        <v>1</v>
      </c>
      <c r="C909" s="369" t="s">
        <v>607</v>
      </c>
      <c r="D909" s="369"/>
      <c r="E909" s="369"/>
      <c r="F909" s="369"/>
      <c r="G909" s="369"/>
      <c r="H909" s="369"/>
      <c r="I909" s="369"/>
      <c r="J909" s="370">
        <v>4000020450006</v>
      </c>
      <c r="K909" s="371"/>
      <c r="L909" s="371"/>
      <c r="M909" s="371"/>
      <c r="N909" s="371"/>
      <c r="O909" s="371"/>
      <c r="P909" s="372" t="s">
        <v>613</v>
      </c>
      <c r="Q909" s="372"/>
      <c r="R909" s="372"/>
      <c r="S909" s="372"/>
      <c r="T909" s="372"/>
      <c r="U909" s="372"/>
      <c r="V909" s="372"/>
      <c r="W909" s="372"/>
      <c r="X909" s="372"/>
      <c r="Y909" s="373">
        <v>0.14399999999999999</v>
      </c>
      <c r="Z909" s="374"/>
      <c r="AA909" s="374"/>
      <c r="AB909" s="375"/>
      <c r="AC909" s="383" t="s">
        <v>673</v>
      </c>
      <c r="AD909" s="383"/>
      <c r="AE909" s="383"/>
      <c r="AF909" s="383"/>
      <c r="AG909" s="383"/>
      <c r="AH909" s="377" t="s">
        <v>615</v>
      </c>
      <c r="AI909" s="378"/>
      <c r="AJ909" s="378"/>
      <c r="AK909" s="378"/>
      <c r="AL909" s="379" t="s">
        <v>576</v>
      </c>
      <c r="AM909" s="380"/>
      <c r="AN909" s="380"/>
      <c r="AO909" s="381"/>
      <c r="AP909" s="382" t="s">
        <v>580</v>
      </c>
      <c r="AQ909" s="382"/>
      <c r="AR909" s="382"/>
      <c r="AS909" s="382"/>
      <c r="AT909" s="382"/>
      <c r="AU909" s="382"/>
      <c r="AV909" s="382"/>
      <c r="AW909" s="382"/>
      <c r="AX909" s="382"/>
    </row>
    <row r="910" spans="1:50" ht="30" customHeight="1" x14ac:dyDescent="0.15">
      <c r="A910" s="401">
        <v>8</v>
      </c>
      <c r="B910" s="401">
        <v>1</v>
      </c>
      <c r="C910" s="369" t="s">
        <v>608</v>
      </c>
      <c r="D910" s="369"/>
      <c r="E910" s="369"/>
      <c r="F910" s="369"/>
      <c r="G910" s="369"/>
      <c r="H910" s="369"/>
      <c r="I910" s="369"/>
      <c r="J910" s="370">
        <v>4000020030007</v>
      </c>
      <c r="K910" s="371"/>
      <c r="L910" s="371"/>
      <c r="M910" s="371"/>
      <c r="N910" s="371"/>
      <c r="O910" s="371"/>
      <c r="P910" s="372" t="s">
        <v>613</v>
      </c>
      <c r="Q910" s="372"/>
      <c r="R910" s="372"/>
      <c r="S910" s="372"/>
      <c r="T910" s="372"/>
      <c r="U910" s="372"/>
      <c r="V910" s="372"/>
      <c r="W910" s="372"/>
      <c r="X910" s="372"/>
      <c r="Y910" s="373">
        <v>0.14299999999999999</v>
      </c>
      <c r="Z910" s="374"/>
      <c r="AA910" s="374"/>
      <c r="AB910" s="375"/>
      <c r="AC910" s="383" t="s">
        <v>673</v>
      </c>
      <c r="AD910" s="383"/>
      <c r="AE910" s="383"/>
      <c r="AF910" s="383"/>
      <c r="AG910" s="383"/>
      <c r="AH910" s="377" t="s">
        <v>615</v>
      </c>
      <c r="AI910" s="378"/>
      <c r="AJ910" s="378"/>
      <c r="AK910" s="378"/>
      <c r="AL910" s="379" t="s">
        <v>617</v>
      </c>
      <c r="AM910" s="380"/>
      <c r="AN910" s="380"/>
      <c r="AO910" s="381"/>
      <c r="AP910" s="382" t="s">
        <v>586</v>
      </c>
      <c r="AQ910" s="382"/>
      <c r="AR910" s="382"/>
      <c r="AS910" s="382"/>
      <c r="AT910" s="382"/>
      <c r="AU910" s="382"/>
      <c r="AV910" s="382"/>
      <c r="AW910" s="382"/>
      <c r="AX910" s="382"/>
    </row>
    <row r="911" spans="1:50" ht="30" customHeight="1" x14ac:dyDescent="0.15">
      <c r="A911" s="401">
        <v>9</v>
      </c>
      <c r="B911" s="401">
        <v>1</v>
      </c>
      <c r="C911" s="369" t="s">
        <v>609</v>
      </c>
      <c r="D911" s="369"/>
      <c r="E911" s="369"/>
      <c r="F911" s="369"/>
      <c r="G911" s="369"/>
      <c r="H911" s="369"/>
      <c r="I911" s="369"/>
      <c r="J911" s="370">
        <v>4000020420000</v>
      </c>
      <c r="K911" s="371"/>
      <c r="L911" s="371"/>
      <c r="M911" s="371"/>
      <c r="N911" s="371"/>
      <c r="O911" s="371"/>
      <c r="P911" s="372" t="s">
        <v>613</v>
      </c>
      <c r="Q911" s="372"/>
      <c r="R911" s="372"/>
      <c r="S911" s="372"/>
      <c r="T911" s="372"/>
      <c r="U911" s="372"/>
      <c r="V911" s="372"/>
      <c r="W911" s="372"/>
      <c r="X911" s="372"/>
      <c r="Y911" s="373">
        <v>0.129</v>
      </c>
      <c r="Z911" s="374"/>
      <c r="AA911" s="374"/>
      <c r="AB911" s="375"/>
      <c r="AC911" s="383" t="s">
        <v>673</v>
      </c>
      <c r="AD911" s="383"/>
      <c r="AE911" s="383"/>
      <c r="AF911" s="383"/>
      <c r="AG911" s="383"/>
      <c r="AH911" s="377" t="s">
        <v>576</v>
      </c>
      <c r="AI911" s="378"/>
      <c r="AJ911" s="378"/>
      <c r="AK911" s="378"/>
      <c r="AL911" s="379" t="s">
        <v>576</v>
      </c>
      <c r="AM911" s="380"/>
      <c r="AN911" s="380"/>
      <c r="AO911" s="381"/>
      <c r="AP911" s="382" t="s">
        <v>576</v>
      </c>
      <c r="AQ911" s="382"/>
      <c r="AR911" s="382"/>
      <c r="AS911" s="382"/>
      <c r="AT911" s="382"/>
      <c r="AU911" s="382"/>
      <c r="AV911" s="382"/>
      <c r="AW911" s="382"/>
      <c r="AX911" s="382"/>
    </row>
    <row r="912" spans="1:50" ht="30" customHeight="1" x14ac:dyDescent="0.15">
      <c r="A912" s="401">
        <v>10</v>
      </c>
      <c r="B912" s="401">
        <v>1</v>
      </c>
      <c r="C912" s="369" t="s">
        <v>610</v>
      </c>
      <c r="D912" s="369"/>
      <c r="E912" s="369"/>
      <c r="F912" s="369"/>
      <c r="G912" s="369"/>
      <c r="H912" s="369"/>
      <c r="I912" s="369"/>
      <c r="J912" s="370">
        <v>4000020300004</v>
      </c>
      <c r="K912" s="371"/>
      <c r="L912" s="371"/>
      <c r="M912" s="371"/>
      <c r="N912" s="371"/>
      <c r="O912" s="371"/>
      <c r="P912" s="372" t="s">
        <v>613</v>
      </c>
      <c r="Q912" s="372"/>
      <c r="R912" s="372"/>
      <c r="S912" s="372"/>
      <c r="T912" s="372"/>
      <c r="U912" s="372"/>
      <c r="V912" s="372"/>
      <c r="W912" s="372"/>
      <c r="X912" s="372"/>
      <c r="Y912" s="373">
        <v>3.5000000000000003E-2</v>
      </c>
      <c r="Z912" s="374"/>
      <c r="AA912" s="374"/>
      <c r="AB912" s="375"/>
      <c r="AC912" s="383" t="s">
        <v>673</v>
      </c>
      <c r="AD912" s="383"/>
      <c r="AE912" s="383"/>
      <c r="AF912" s="383"/>
      <c r="AG912" s="383"/>
      <c r="AH912" s="377" t="s">
        <v>612</v>
      </c>
      <c r="AI912" s="378"/>
      <c r="AJ912" s="378"/>
      <c r="AK912" s="378"/>
      <c r="AL912" s="379" t="s">
        <v>576</v>
      </c>
      <c r="AM912" s="380"/>
      <c r="AN912" s="380"/>
      <c r="AO912" s="381"/>
      <c r="AP912" s="382" t="s">
        <v>584</v>
      </c>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488</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488</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488</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488</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488</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468</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469</v>
      </c>
      <c r="AQ1101" s="395"/>
      <c r="AR1101" s="395"/>
      <c r="AS1101" s="395"/>
      <c r="AT1101" s="395"/>
      <c r="AU1101" s="395"/>
      <c r="AV1101" s="395"/>
      <c r="AW1101" s="395"/>
      <c r="AX1101" s="395"/>
    </row>
    <row r="1102" spans="1:50" ht="30" customHeight="1" x14ac:dyDescent="0.15">
      <c r="A1102" s="401">
        <v>1</v>
      </c>
      <c r="B1102" s="401">
        <v>1</v>
      </c>
      <c r="C1102" s="399"/>
      <c r="D1102" s="399"/>
      <c r="E1102" s="153" t="s">
        <v>611</v>
      </c>
      <c r="F1102" s="400"/>
      <c r="G1102" s="400"/>
      <c r="H1102" s="400"/>
      <c r="I1102" s="400"/>
      <c r="J1102" s="370" t="s">
        <v>576</v>
      </c>
      <c r="K1102" s="371"/>
      <c r="L1102" s="371"/>
      <c r="M1102" s="371"/>
      <c r="N1102" s="371"/>
      <c r="O1102" s="371"/>
      <c r="P1102" s="388" t="s">
        <v>576</v>
      </c>
      <c r="Q1102" s="372"/>
      <c r="R1102" s="372"/>
      <c r="S1102" s="372"/>
      <c r="T1102" s="372"/>
      <c r="U1102" s="372"/>
      <c r="V1102" s="372"/>
      <c r="W1102" s="372"/>
      <c r="X1102" s="372"/>
      <c r="Y1102" s="373" t="s">
        <v>576</v>
      </c>
      <c r="Z1102" s="374"/>
      <c r="AA1102" s="374"/>
      <c r="AB1102" s="375"/>
      <c r="AC1102" s="376"/>
      <c r="AD1102" s="376"/>
      <c r="AE1102" s="376"/>
      <c r="AF1102" s="376"/>
      <c r="AG1102" s="376"/>
      <c r="AH1102" s="377" t="s">
        <v>576</v>
      </c>
      <c r="AI1102" s="378"/>
      <c r="AJ1102" s="378"/>
      <c r="AK1102" s="378"/>
      <c r="AL1102" s="379" t="s">
        <v>612</v>
      </c>
      <c r="AM1102" s="380"/>
      <c r="AN1102" s="380"/>
      <c r="AO1102" s="381"/>
      <c r="AP1102" s="382" t="s">
        <v>584</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9" priority="13573">
      <formula>IF(RIGHT(TEXT(P14,"0.#"),1)=".",FALSE,TRUE)</formula>
    </cfRule>
    <cfRule type="expression" dxfId="2798" priority="13574">
      <formula>IF(RIGHT(TEXT(P14,"0.#"),1)=".",TRUE,FALSE)</formula>
    </cfRule>
  </conditionalFormatting>
  <conditionalFormatting sqref="AE32">
    <cfRule type="expression" dxfId="2797" priority="13563">
      <formula>IF(RIGHT(TEXT(AE32,"0.#"),1)=".",FALSE,TRUE)</formula>
    </cfRule>
    <cfRule type="expression" dxfId="2796" priority="13564">
      <formula>IF(RIGHT(TEXT(AE32,"0.#"),1)=".",TRUE,FALSE)</formula>
    </cfRule>
  </conditionalFormatting>
  <conditionalFormatting sqref="P18:AX18">
    <cfRule type="expression" dxfId="2795" priority="13449">
      <formula>IF(RIGHT(TEXT(P18,"0.#"),1)=".",FALSE,TRUE)</formula>
    </cfRule>
    <cfRule type="expression" dxfId="2794" priority="13450">
      <formula>IF(RIGHT(TEXT(P18,"0.#"),1)=".",TRUE,FALSE)</formula>
    </cfRule>
  </conditionalFormatting>
  <conditionalFormatting sqref="Y782">
    <cfRule type="expression" dxfId="2793" priority="13445">
      <formula>IF(RIGHT(TEXT(Y782,"0.#"),1)=".",FALSE,TRUE)</formula>
    </cfRule>
    <cfRule type="expression" dxfId="2792" priority="13446">
      <formula>IF(RIGHT(TEXT(Y782,"0.#"),1)=".",TRUE,FALSE)</formula>
    </cfRule>
  </conditionalFormatting>
  <conditionalFormatting sqref="Y791">
    <cfRule type="expression" dxfId="2791" priority="13441">
      <formula>IF(RIGHT(TEXT(Y791,"0.#"),1)=".",FALSE,TRUE)</formula>
    </cfRule>
    <cfRule type="expression" dxfId="2790" priority="13442">
      <formula>IF(RIGHT(TEXT(Y791,"0.#"),1)=".",TRUE,FALSE)</formula>
    </cfRule>
  </conditionalFormatting>
  <conditionalFormatting sqref="Y822:Y829 Y820 Y809:Y816 Y807 Y796:Y803 Y794">
    <cfRule type="expression" dxfId="2789" priority="13223">
      <formula>IF(RIGHT(TEXT(Y794,"0.#"),1)=".",FALSE,TRUE)</formula>
    </cfRule>
    <cfRule type="expression" dxfId="2788" priority="13224">
      <formula>IF(RIGHT(TEXT(Y794,"0.#"),1)=".",TRUE,FALSE)</formula>
    </cfRule>
  </conditionalFormatting>
  <conditionalFormatting sqref="P16:AQ17 P15:AX15 P13:AX13">
    <cfRule type="expression" dxfId="2787" priority="13271">
      <formula>IF(RIGHT(TEXT(P13,"0.#"),1)=".",FALSE,TRUE)</formula>
    </cfRule>
    <cfRule type="expression" dxfId="2786" priority="13272">
      <formula>IF(RIGHT(TEXT(P13,"0.#"),1)=".",TRUE,FALSE)</formula>
    </cfRule>
  </conditionalFormatting>
  <conditionalFormatting sqref="P19:AJ19">
    <cfRule type="expression" dxfId="2785" priority="13269">
      <formula>IF(RIGHT(TEXT(P19,"0.#"),1)=".",FALSE,TRUE)</formula>
    </cfRule>
    <cfRule type="expression" dxfId="2784" priority="13270">
      <formula>IF(RIGHT(TEXT(P19,"0.#"),1)=".",TRUE,FALSE)</formula>
    </cfRule>
  </conditionalFormatting>
  <conditionalFormatting sqref="AE101 AQ101">
    <cfRule type="expression" dxfId="2783" priority="13261">
      <formula>IF(RIGHT(TEXT(AE101,"0.#"),1)=".",FALSE,TRUE)</formula>
    </cfRule>
    <cfRule type="expression" dxfId="2782" priority="13262">
      <formula>IF(RIGHT(TEXT(AE101,"0.#"),1)=".",TRUE,FALSE)</formula>
    </cfRule>
  </conditionalFormatting>
  <conditionalFormatting sqref="Y783:Y790 Y781">
    <cfRule type="expression" dxfId="2781" priority="13247">
      <formula>IF(RIGHT(TEXT(Y781,"0.#"),1)=".",FALSE,TRUE)</formula>
    </cfRule>
    <cfRule type="expression" dxfId="2780" priority="13248">
      <formula>IF(RIGHT(TEXT(Y781,"0.#"),1)=".",TRUE,FALSE)</formula>
    </cfRule>
  </conditionalFormatting>
  <conditionalFormatting sqref="AU782">
    <cfRule type="expression" dxfId="2779" priority="13245">
      <formula>IF(RIGHT(TEXT(AU782,"0.#"),1)=".",FALSE,TRUE)</formula>
    </cfRule>
    <cfRule type="expression" dxfId="2778" priority="13246">
      <formula>IF(RIGHT(TEXT(AU782,"0.#"),1)=".",TRUE,FALSE)</formula>
    </cfRule>
  </conditionalFormatting>
  <conditionalFormatting sqref="AU791">
    <cfRule type="expression" dxfId="2777" priority="13243">
      <formula>IF(RIGHT(TEXT(AU791,"0.#"),1)=".",FALSE,TRUE)</formula>
    </cfRule>
    <cfRule type="expression" dxfId="2776" priority="13244">
      <formula>IF(RIGHT(TEXT(AU791,"0.#"),1)=".",TRUE,FALSE)</formula>
    </cfRule>
  </conditionalFormatting>
  <conditionalFormatting sqref="AU783:AU790 AU781">
    <cfRule type="expression" dxfId="2775" priority="13241">
      <formula>IF(RIGHT(TEXT(AU781,"0.#"),1)=".",FALSE,TRUE)</formula>
    </cfRule>
    <cfRule type="expression" dxfId="2774" priority="13242">
      <formula>IF(RIGHT(TEXT(AU781,"0.#"),1)=".",TRUE,FALSE)</formula>
    </cfRule>
  </conditionalFormatting>
  <conditionalFormatting sqref="Y821 Y808 Y795">
    <cfRule type="expression" dxfId="2773" priority="13227">
      <formula>IF(RIGHT(TEXT(Y795,"0.#"),1)=".",FALSE,TRUE)</formula>
    </cfRule>
    <cfRule type="expression" dxfId="2772" priority="13228">
      <formula>IF(RIGHT(TEXT(Y795,"0.#"),1)=".",TRUE,FALSE)</formula>
    </cfRule>
  </conditionalFormatting>
  <conditionalFormatting sqref="Y830 Y817 Y804">
    <cfRule type="expression" dxfId="2771" priority="13225">
      <formula>IF(RIGHT(TEXT(Y804,"0.#"),1)=".",FALSE,TRUE)</formula>
    </cfRule>
    <cfRule type="expression" dxfId="2770" priority="13226">
      <formula>IF(RIGHT(TEXT(Y804,"0.#"),1)=".",TRUE,FALSE)</formula>
    </cfRule>
  </conditionalFormatting>
  <conditionalFormatting sqref="AU821 AU808 AU795">
    <cfRule type="expression" dxfId="2769" priority="13221">
      <formula>IF(RIGHT(TEXT(AU795,"0.#"),1)=".",FALSE,TRUE)</formula>
    </cfRule>
    <cfRule type="expression" dxfId="2768" priority="13222">
      <formula>IF(RIGHT(TEXT(AU795,"0.#"),1)=".",TRUE,FALSE)</formula>
    </cfRule>
  </conditionalFormatting>
  <conditionalFormatting sqref="AU830 AU817 AU804">
    <cfRule type="expression" dxfId="2767" priority="13219">
      <formula>IF(RIGHT(TEXT(AU804,"0.#"),1)=".",FALSE,TRUE)</formula>
    </cfRule>
    <cfRule type="expression" dxfId="2766" priority="13220">
      <formula>IF(RIGHT(TEXT(AU804,"0.#"),1)=".",TRUE,FALSE)</formula>
    </cfRule>
  </conditionalFormatting>
  <conditionalFormatting sqref="AU822:AU829 AU820 AU809:AU816 AU807 AU796:AU803 AU794">
    <cfRule type="expression" dxfId="2765" priority="13217">
      <formula>IF(RIGHT(TEXT(AU794,"0.#"),1)=".",FALSE,TRUE)</formula>
    </cfRule>
    <cfRule type="expression" dxfId="2764" priority="13218">
      <formula>IF(RIGHT(TEXT(AU794,"0.#"),1)=".",TRUE,FALSE)</formula>
    </cfRule>
  </conditionalFormatting>
  <conditionalFormatting sqref="AM87">
    <cfRule type="expression" dxfId="2763" priority="12871">
      <formula>IF(RIGHT(TEXT(AM87,"0.#"),1)=".",FALSE,TRUE)</formula>
    </cfRule>
    <cfRule type="expression" dxfId="2762" priority="12872">
      <formula>IF(RIGHT(TEXT(AM87,"0.#"),1)=".",TRUE,FALSE)</formula>
    </cfRule>
  </conditionalFormatting>
  <conditionalFormatting sqref="AE55">
    <cfRule type="expression" dxfId="2761" priority="12939">
      <formula>IF(RIGHT(TEXT(AE55,"0.#"),1)=".",FALSE,TRUE)</formula>
    </cfRule>
    <cfRule type="expression" dxfId="2760" priority="12940">
      <formula>IF(RIGHT(TEXT(AE55,"0.#"),1)=".",TRUE,FALSE)</formula>
    </cfRule>
  </conditionalFormatting>
  <conditionalFormatting sqref="AI55">
    <cfRule type="expression" dxfId="2759" priority="12937">
      <formula>IF(RIGHT(TEXT(AI55,"0.#"),1)=".",FALSE,TRUE)</formula>
    </cfRule>
    <cfRule type="expression" dxfId="2758" priority="12938">
      <formula>IF(RIGHT(TEXT(AI55,"0.#"),1)=".",TRUE,FALSE)</formula>
    </cfRule>
  </conditionalFormatting>
  <conditionalFormatting sqref="AM34">
    <cfRule type="expression" dxfId="2757" priority="13017">
      <formula>IF(RIGHT(TEXT(AM34,"0.#"),1)=".",FALSE,TRUE)</formula>
    </cfRule>
    <cfRule type="expression" dxfId="2756" priority="13018">
      <formula>IF(RIGHT(TEXT(AM34,"0.#"),1)=".",TRUE,FALSE)</formula>
    </cfRule>
  </conditionalFormatting>
  <conditionalFormatting sqref="AE33">
    <cfRule type="expression" dxfId="2755" priority="13031">
      <formula>IF(RIGHT(TEXT(AE33,"0.#"),1)=".",FALSE,TRUE)</formula>
    </cfRule>
    <cfRule type="expression" dxfId="2754" priority="13032">
      <formula>IF(RIGHT(TEXT(AE33,"0.#"),1)=".",TRUE,FALSE)</formula>
    </cfRule>
  </conditionalFormatting>
  <conditionalFormatting sqref="AE34">
    <cfRule type="expression" dxfId="2753" priority="13029">
      <formula>IF(RIGHT(TEXT(AE34,"0.#"),1)=".",FALSE,TRUE)</formula>
    </cfRule>
    <cfRule type="expression" dxfId="2752" priority="13030">
      <formula>IF(RIGHT(TEXT(AE34,"0.#"),1)=".",TRUE,FALSE)</formula>
    </cfRule>
  </conditionalFormatting>
  <conditionalFormatting sqref="AI34">
    <cfRule type="expression" dxfId="2751" priority="13027">
      <formula>IF(RIGHT(TEXT(AI34,"0.#"),1)=".",FALSE,TRUE)</formula>
    </cfRule>
    <cfRule type="expression" dxfId="2750" priority="13028">
      <formula>IF(RIGHT(TEXT(AI34,"0.#"),1)=".",TRUE,FALSE)</formula>
    </cfRule>
  </conditionalFormatting>
  <conditionalFormatting sqref="AI33">
    <cfRule type="expression" dxfId="2749" priority="13025">
      <formula>IF(RIGHT(TEXT(AI33,"0.#"),1)=".",FALSE,TRUE)</formula>
    </cfRule>
    <cfRule type="expression" dxfId="2748" priority="13026">
      <formula>IF(RIGHT(TEXT(AI33,"0.#"),1)=".",TRUE,FALSE)</formula>
    </cfRule>
  </conditionalFormatting>
  <conditionalFormatting sqref="AI32">
    <cfRule type="expression" dxfId="2747" priority="13023">
      <formula>IF(RIGHT(TEXT(AI32,"0.#"),1)=".",FALSE,TRUE)</formula>
    </cfRule>
    <cfRule type="expression" dxfId="2746" priority="13024">
      <formula>IF(RIGHT(TEXT(AI32,"0.#"),1)=".",TRUE,FALSE)</formula>
    </cfRule>
  </conditionalFormatting>
  <conditionalFormatting sqref="AM32">
    <cfRule type="expression" dxfId="2745" priority="13021">
      <formula>IF(RIGHT(TEXT(AM32,"0.#"),1)=".",FALSE,TRUE)</formula>
    </cfRule>
    <cfRule type="expression" dxfId="2744" priority="13022">
      <formula>IF(RIGHT(TEXT(AM32,"0.#"),1)=".",TRUE,FALSE)</formula>
    </cfRule>
  </conditionalFormatting>
  <conditionalFormatting sqref="AM33">
    <cfRule type="expression" dxfId="2743" priority="13019">
      <formula>IF(RIGHT(TEXT(AM33,"0.#"),1)=".",FALSE,TRUE)</formula>
    </cfRule>
    <cfRule type="expression" dxfId="2742" priority="13020">
      <formula>IF(RIGHT(TEXT(AM33,"0.#"),1)=".",TRUE,FALSE)</formula>
    </cfRule>
  </conditionalFormatting>
  <conditionalFormatting sqref="AQ32:AQ34">
    <cfRule type="expression" dxfId="2741" priority="13011">
      <formula>IF(RIGHT(TEXT(AQ32,"0.#"),1)=".",FALSE,TRUE)</formula>
    </cfRule>
    <cfRule type="expression" dxfId="2740" priority="13012">
      <formula>IF(RIGHT(TEXT(AQ32,"0.#"),1)=".",TRUE,FALSE)</formula>
    </cfRule>
  </conditionalFormatting>
  <conditionalFormatting sqref="AU32:AU34">
    <cfRule type="expression" dxfId="2739" priority="13009">
      <formula>IF(RIGHT(TEXT(AU32,"0.#"),1)=".",FALSE,TRUE)</formula>
    </cfRule>
    <cfRule type="expression" dxfId="2738" priority="13010">
      <formula>IF(RIGHT(TEXT(AU32,"0.#"),1)=".",TRUE,FALSE)</formula>
    </cfRule>
  </conditionalFormatting>
  <conditionalFormatting sqref="AE53">
    <cfRule type="expression" dxfId="2737" priority="12943">
      <formula>IF(RIGHT(TEXT(AE53,"0.#"),1)=".",FALSE,TRUE)</formula>
    </cfRule>
    <cfRule type="expression" dxfId="2736" priority="12944">
      <formula>IF(RIGHT(TEXT(AE53,"0.#"),1)=".",TRUE,FALSE)</formula>
    </cfRule>
  </conditionalFormatting>
  <conditionalFormatting sqref="AE54">
    <cfRule type="expression" dxfId="2735" priority="12941">
      <formula>IF(RIGHT(TEXT(AE54,"0.#"),1)=".",FALSE,TRUE)</formula>
    </cfRule>
    <cfRule type="expression" dxfId="2734" priority="12942">
      <formula>IF(RIGHT(TEXT(AE54,"0.#"),1)=".",TRUE,FALSE)</formula>
    </cfRule>
  </conditionalFormatting>
  <conditionalFormatting sqref="AI54">
    <cfRule type="expression" dxfId="2733" priority="12935">
      <formula>IF(RIGHT(TEXT(AI54,"0.#"),1)=".",FALSE,TRUE)</formula>
    </cfRule>
    <cfRule type="expression" dxfId="2732" priority="12936">
      <formula>IF(RIGHT(TEXT(AI54,"0.#"),1)=".",TRUE,FALSE)</formula>
    </cfRule>
  </conditionalFormatting>
  <conditionalFormatting sqref="AI53">
    <cfRule type="expression" dxfId="2731" priority="12933">
      <formula>IF(RIGHT(TEXT(AI53,"0.#"),1)=".",FALSE,TRUE)</formula>
    </cfRule>
    <cfRule type="expression" dxfId="2730" priority="12934">
      <formula>IF(RIGHT(TEXT(AI53,"0.#"),1)=".",TRUE,FALSE)</formula>
    </cfRule>
  </conditionalFormatting>
  <conditionalFormatting sqref="AM53">
    <cfRule type="expression" dxfId="2729" priority="12931">
      <formula>IF(RIGHT(TEXT(AM53,"0.#"),1)=".",FALSE,TRUE)</formula>
    </cfRule>
    <cfRule type="expression" dxfId="2728" priority="12932">
      <formula>IF(RIGHT(TEXT(AM53,"0.#"),1)=".",TRUE,FALSE)</formula>
    </cfRule>
  </conditionalFormatting>
  <conditionalFormatting sqref="AM54">
    <cfRule type="expression" dxfId="2727" priority="12929">
      <formula>IF(RIGHT(TEXT(AM54,"0.#"),1)=".",FALSE,TRUE)</formula>
    </cfRule>
    <cfRule type="expression" dxfId="2726" priority="12930">
      <formula>IF(RIGHT(TEXT(AM54,"0.#"),1)=".",TRUE,FALSE)</formula>
    </cfRule>
  </conditionalFormatting>
  <conditionalFormatting sqref="AM55">
    <cfRule type="expression" dxfId="2725" priority="12927">
      <formula>IF(RIGHT(TEXT(AM55,"0.#"),1)=".",FALSE,TRUE)</formula>
    </cfRule>
    <cfRule type="expression" dxfId="2724" priority="12928">
      <formula>IF(RIGHT(TEXT(AM55,"0.#"),1)=".",TRUE,FALSE)</formula>
    </cfRule>
  </conditionalFormatting>
  <conditionalFormatting sqref="AE60">
    <cfRule type="expression" dxfId="2723" priority="12913">
      <formula>IF(RIGHT(TEXT(AE60,"0.#"),1)=".",FALSE,TRUE)</formula>
    </cfRule>
    <cfRule type="expression" dxfId="2722" priority="12914">
      <formula>IF(RIGHT(TEXT(AE60,"0.#"),1)=".",TRUE,FALSE)</formula>
    </cfRule>
  </conditionalFormatting>
  <conditionalFormatting sqref="AE61">
    <cfRule type="expression" dxfId="2721" priority="12911">
      <formula>IF(RIGHT(TEXT(AE61,"0.#"),1)=".",FALSE,TRUE)</formula>
    </cfRule>
    <cfRule type="expression" dxfId="2720" priority="12912">
      <formula>IF(RIGHT(TEXT(AE61,"0.#"),1)=".",TRUE,FALSE)</formula>
    </cfRule>
  </conditionalFormatting>
  <conditionalFormatting sqref="AE62">
    <cfRule type="expression" dxfId="2719" priority="12909">
      <formula>IF(RIGHT(TEXT(AE62,"0.#"),1)=".",FALSE,TRUE)</formula>
    </cfRule>
    <cfRule type="expression" dxfId="2718" priority="12910">
      <formula>IF(RIGHT(TEXT(AE62,"0.#"),1)=".",TRUE,FALSE)</formula>
    </cfRule>
  </conditionalFormatting>
  <conditionalFormatting sqref="AI62">
    <cfRule type="expression" dxfId="2717" priority="12907">
      <formula>IF(RIGHT(TEXT(AI62,"0.#"),1)=".",FALSE,TRUE)</formula>
    </cfRule>
    <cfRule type="expression" dxfId="2716" priority="12908">
      <formula>IF(RIGHT(TEXT(AI62,"0.#"),1)=".",TRUE,FALSE)</formula>
    </cfRule>
  </conditionalFormatting>
  <conditionalFormatting sqref="AI61">
    <cfRule type="expression" dxfId="2715" priority="12905">
      <formula>IF(RIGHT(TEXT(AI61,"0.#"),1)=".",FALSE,TRUE)</formula>
    </cfRule>
    <cfRule type="expression" dxfId="2714" priority="12906">
      <formula>IF(RIGHT(TEXT(AI61,"0.#"),1)=".",TRUE,FALSE)</formula>
    </cfRule>
  </conditionalFormatting>
  <conditionalFormatting sqref="AI60">
    <cfRule type="expression" dxfId="2713" priority="12903">
      <formula>IF(RIGHT(TEXT(AI60,"0.#"),1)=".",FALSE,TRUE)</formula>
    </cfRule>
    <cfRule type="expression" dxfId="2712" priority="12904">
      <formula>IF(RIGHT(TEXT(AI60,"0.#"),1)=".",TRUE,FALSE)</formula>
    </cfRule>
  </conditionalFormatting>
  <conditionalFormatting sqref="AM60">
    <cfRule type="expression" dxfId="2711" priority="12901">
      <formula>IF(RIGHT(TEXT(AM60,"0.#"),1)=".",FALSE,TRUE)</formula>
    </cfRule>
    <cfRule type="expression" dxfId="2710" priority="12902">
      <formula>IF(RIGHT(TEXT(AM60,"0.#"),1)=".",TRUE,FALSE)</formula>
    </cfRule>
  </conditionalFormatting>
  <conditionalFormatting sqref="AM61">
    <cfRule type="expression" dxfId="2709" priority="12899">
      <formula>IF(RIGHT(TEXT(AM61,"0.#"),1)=".",FALSE,TRUE)</formula>
    </cfRule>
    <cfRule type="expression" dxfId="2708" priority="12900">
      <formula>IF(RIGHT(TEXT(AM61,"0.#"),1)=".",TRUE,FALSE)</formula>
    </cfRule>
  </conditionalFormatting>
  <conditionalFormatting sqref="AM62">
    <cfRule type="expression" dxfId="2707" priority="12897">
      <formula>IF(RIGHT(TEXT(AM62,"0.#"),1)=".",FALSE,TRUE)</formula>
    </cfRule>
    <cfRule type="expression" dxfId="2706" priority="12898">
      <formula>IF(RIGHT(TEXT(AM62,"0.#"),1)=".",TRUE,FALSE)</formula>
    </cfRule>
  </conditionalFormatting>
  <conditionalFormatting sqref="AE87">
    <cfRule type="expression" dxfId="2705" priority="12883">
      <formula>IF(RIGHT(TEXT(AE87,"0.#"),1)=".",FALSE,TRUE)</formula>
    </cfRule>
    <cfRule type="expression" dxfId="2704" priority="12884">
      <formula>IF(RIGHT(TEXT(AE87,"0.#"),1)=".",TRUE,FALSE)</formula>
    </cfRule>
  </conditionalFormatting>
  <conditionalFormatting sqref="AE88">
    <cfRule type="expression" dxfId="2703" priority="12881">
      <formula>IF(RIGHT(TEXT(AE88,"0.#"),1)=".",FALSE,TRUE)</formula>
    </cfRule>
    <cfRule type="expression" dxfId="2702" priority="12882">
      <formula>IF(RIGHT(TEXT(AE88,"0.#"),1)=".",TRUE,FALSE)</formula>
    </cfRule>
  </conditionalFormatting>
  <conditionalFormatting sqref="AE89">
    <cfRule type="expression" dxfId="2701" priority="12879">
      <formula>IF(RIGHT(TEXT(AE89,"0.#"),1)=".",FALSE,TRUE)</formula>
    </cfRule>
    <cfRule type="expression" dxfId="2700" priority="12880">
      <formula>IF(RIGHT(TEXT(AE89,"0.#"),1)=".",TRUE,FALSE)</formula>
    </cfRule>
  </conditionalFormatting>
  <conditionalFormatting sqref="AI89">
    <cfRule type="expression" dxfId="2699" priority="12877">
      <formula>IF(RIGHT(TEXT(AI89,"0.#"),1)=".",FALSE,TRUE)</formula>
    </cfRule>
    <cfRule type="expression" dxfId="2698" priority="12878">
      <formula>IF(RIGHT(TEXT(AI89,"0.#"),1)=".",TRUE,FALSE)</formula>
    </cfRule>
  </conditionalFormatting>
  <conditionalFormatting sqref="AI88">
    <cfRule type="expression" dxfId="2697" priority="12875">
      <formula>IF(RIGHT(TEXT(AI88,"0.#"),1)=".",FALSE,TRUE)</formula>
    </cfRule>
    <cfRule type="expression" dxfId="2696" priority="12876">
      <formula>IF(RIGHT(TEXT(AI88,"0.#"),1)=".",TRUE,FALSE)</formula>
    </cfRule>
  </conditionalFormatting>
  <conditionalFormatting sqref="AI87">
    <cfRule type="expression" dxfId="2695" priority="12873">
      <formula>IF(RIGHT(TEXT(AI87,"0.#"),1)=".",FALSE,TRUE)</formula>
    </cfRule>
    <cfRule type="expression" dxfId="2694" priority="12874">
      <formula>IF(RIGHT(TEXT(AI87,"0.#"),1)=".",TRUE,FALSE)</formula>
    </cfRule>
  </conditionalFormatting>
  <conditionalFormatting sqref="AM88">
    <cfRule type="expression" dxfId="2693" priority="12869">
      <formula>IF(RIGHT(TEXT(AM88,"0.#"),1)=".",FALSE,TRUE)</formula>
    </cfRule>
    <cfRule type="expression" dxfId="2692" priority="12870">
      <formula>IF(RIGHT(TEXT(AM88,"0.#"),1)=".",TRUE,FALSE)</formula>
    </cfRule>
  </conditionalFormatting>
  <conditionalFormatting sqref="AM89">
    <cfRule type="expression" dxfId="2691" priority="12867">
      <formula>IF(RIGHT(TEXT(AM89,"0.#"),1)=".",FALSE,TRUE)</formula>
    </cfRule>
    <cfRule type="expression" dxfId="2690" priority="12868">
      <formula>IF(RIGHT(TEXT(AM89,"0.#"),1)=".",TRUE,FALSE)</formula>
    </cfRule>
  </conditionalFormatting>
  <conditionalFormatting sqref="AE92">
    <cfRule type="expression" dxfId="2689" priority="12853">
      <formula>IF(RIGHT(TEXT(AE92,"0.#"),1)=".",FALSE,TRUE)</formula>
    </cfRule>
    <cfRule type="expression" dxfId="2688" priority="12854">
      <formula>IF(RIGHT(TEXT(AE92,"0.#"),1)=".",TRUE,FALSE)</formula>
    </cfRule>
  </conditionalFormatting>
  <conditionalFormatting sqref="AE93">
    <cfRule type="expression" dxfId="2687" priority="12851">
      <formula>IF(RIGHT(TEXT(AE93,"0.#"),1)=".",FALSE,TRUE)</formula>
    </cfRule>
    <cfRule type="expression" dxfId="2686" priority="12852">
      <formula>IF(RIGHT(TEXT(AE93,"0.#"),1)=".",TRUE,FALSE)</formula>
    </cfRule>
  </conditionalFormatting>
  <conditionalFormatting sqref="AE94">
    <cfRule type="expression" dxfId="2685" priority="12849">
      <formula>IF(RIGHT(TEXT(AE94,"0.#"),1)=".",FALSE,TRUE)</formula>
    </cfRule>
    <cfRule type="expression" dxfId="2684" priority="12850">
      <formula>IF(RIGHT(TEXT(AE94,"0.#"),1)=".",TRUE,FALSE)</formula>
    </cfRule>
  </conditionalFormatting>
  <conditionalFormatting sqref="AI94">
    <cfRule type="expression" dxfId="2683" priority="12847">
      <formula>IF(RIGHT(TEXT(AI94,"0.#"),1)=".",FALSE,TRUE)</formula>
    </cfRule>
    <cfRule type="expression" dxfId="2682" priority="12848">
      <formula>IF(RIGHT(TEXT(AI94,"0.#"),1)=".",TRUE,FALSE)</formula>
    </cfRule>
  </conditionalFormatting>
  <conditionalFormatting sqref="AI93">
    <cfRule type="expression" dxfId="2681" priority="12845">
      <formula>IF(RIGHT(TEXT(AI93,"0.#"),1)=".",FALSE,TRUE)</formula>
    </cfRule>
    <cfRule type="expression" dxfId="2680" priority="12846">
      <formula>IF(RIGHT(TEXT(AI93,"0.#"),1)=".",TRUE,FALSE)</formula>
    </cfRule>
  </conditionalFormatting>
  <conditionalFormatting sqref="AI92">
    <cfRule type="expression" dxfId="2679" priority="12843">
      <formula>IF(RIGHT(TEXT(AI92,"0.#"),1)=".",FALSE,TRUE)</formula>
    </cfRule>
    <cfRule type="expression" dxfId="2678" priority="12844">
      <formula>IF(RIGHT(TEXT(AI92,"0.#"),1)=".",TRUE,FALSE)</formula>
    </cfRule>
  </conditionalFormatting>
  <conditionalFormatting sqref="AM92">
    <cfRule type="expression" dxfId="2677" priority="12841">
      <formula>IF(RIGHT(TEXT(AM92,"0.#"),1)=".",FALSE,TRUE)</formula>
    </cfRule>
    <cfRule type="expression" dxfId="2676" priority="12842">
      <formula>IF(RIGHT(TEXT(AM92,"0.#"),1)=".",TRUE,FALSE)</formula>
    </cfRule>
  </conditionalFormatting>
  <conditionalFormatting sqref="AM93">
    <cfRule type="expression" dxfId="2675" priority="12839">
      <formula>IF(RIGHT(TEXT(AM93,"0.#"),1)=".",FALSE,TRUE)</formula>
    </cfRule>
    <cfRule type="expression" dxfId="2674" priority="12840">
      <formula>IF(RIGHT(TEXT(AM93,"0.#"),1)=".",TRUE,FALSE)</formula>
    </cfRule>
  </conditionalFormatting>
  <conditionalFormatting sqref="AM94">
    <cfRule type="expression" dxfId="2673" priority="12837">
      <formula>IF(RIGHT(TEXT(AM94,"0.#"),1)=".",FALSE,TRUE)</formula>
    </cfRule>
    <cfRule type="expression" dxfId="2672" priority="12838">
      <formula>IF(RIGHT(TEXT(AM94,"0.#"),1)=".",TRUE,FALSE)</formula>
    </cfRule>
  </conditionalFormatting>
  <conditionalFormatting sqref="AE97">
    <cfRule type="expression" dxfId="2671" priority="12823">
      <formula>IF(RIGHT(TEXT(AE97,"0.#"),1)=".",FALSE,TRUE)</formula>
    </cfRule>
    <cfRule type="expression" dxfId="2670" priority="12824">
      <formula>IF(RIGHT(TEXT(AE97,"0.#"),1)=".",TRUE,FALSE)</formula>
    </cfRule>
  </conditionalFormatting>
  <conditionalFormatting sqref="AE98">
    <cfRule type="expression" dxfId="2669" priority="12821">
      <formula>IF(RIGHT(TEXT(AE98,"0.#"),1)=".",FALSE,TRUE)</formula>
    </cfRule>
    <cfRule type="expression" dxfId="2668" priority="12822">
      <formula>IF(RIGHT(TEXT(AE98,"0.#"),1)=".",TRUE,FALSE)</formula>
    </cfRule>
  </conditionalFormatting>
  <conditionalFormatting sqref="AE99">
    <cfRule type="expression" dxfId="2667" priority="12819">
      <formula>IF(RIGHT(TEXT(AE99,"0.#"),1)=".",FALSE,TRUE)</formula>
    </cfRule>
    <cfRule type="expression" dxfId="2666" priority="12820">
      <formula>IF(RIGHT(TEXT(AE99,"0.#"),1)=".",TRUE,FALSE)</formula>
    </cfRule>
  </conditionalFormatting>
  <conditionalFormatting sqref="AI99">
    <cfRule type="expression" dxfId="2665" priority="12817">
      <formula>IF(RIGHT(TEXT(AI99,"0.#"),1)=".",FALSE,TRUE)</formula>
    </cfRule>
    <cfRule type="expression" dxfId="2664" priority="12818">
      <formula>IF(RIGHT(TEXT(AI99,"0.#"),1)=".",TRUE,FALSE)</formula>
    </cfRule>
  </conditionalFormatting>
  <conditionalFormatting sqref="AI98">
    <cfRule type="expression" dxfId="2663" priority="12815">
      <formula>IF(RIGHT(TEXT(AI98,"0.#"),1)=".",FALSE,TRUE)</formula>
    </cfRule>
    <cfRule type="expression" dxfId="2662" priority="12816">
      <formula>IF(RIGHT(TEXT(AI98,"0.#"),1)=".",TRUE,FALSE)</formula>
    </cfRule>
  </conditionalFormatting>
  <conditionalFormatting sqref="AI97">
    <cfRule type="expression" dxfId="2661" priority="12813">
      <formula>IF(RIGHT(TEXT(AI97,"0.#"),1)=".",FALSE,TRUE)</formula>
    </cfRule>
    <cfRule type="expression" dxfId="2660" priority="12814">
      <formula>IF(RIGHT(TEXT(AI97,"0.#"),1)=".",TRUE,FALSE)</formula>
    </cfRule>
  </conditionalFormatting>
  <conditionalFormatting sqref="AM97">
    <cfRule type="expression" dxfId="2659" priority="12811">
      <formula>IF(RIGHT(TEXT(AM97,"0.#"),1)=".",FALSE,TRUE)</formula>
    </cfRule>
    <cfRule type="expression" dxfId="2658" priority="12812">
      <formula>IF(RIGHT(TEXT(AM97,"0.#"),1)=".",TRUE,FALSE)</formula>
    </cfRule>
  </conditionalFormatting>
  <conditionalFormatting sqref="AM98">
    <cfRule type="expression" dxfId="2657" priority="12809">
      <formula>IF(RIGHT(TEXT(AM98,"0.#"),1)=".",FALSE,TRUE)</formula>
    </cfRule>
    <cfRule type="expression" dxfId="2656" priority="12810">
      <formula>IF(RIGHT(TEXT(AM98,"0.#"),1)=".",TRUE,FALSE)</formula>
    </cfRule>
  </conditionalFormatting>
  <conditionalFormatting sqref="AM99">
    <cfRule type="expression" dxfId="2655" priority="12807">
      <formula>IF(RIGHT(TEXT(AM99,"0.#"),1)=".",FALSE,TRUE)</formula>
    </cfRule>
    <cfRule type="expression" dxfId="2654" priority="12808">
      <formula>IF(RIGHT(TEXT(AM99,"0.#"),1)=".",TRUE,FALSE)</formula>
    </cfRule>
  </conditionalFormatting>
  <conditionalFormatting sqref="AI101">
    <cfRule type="expression" dxfId="2653" priority="12793">
      <formula>IF(RIGHT(TEXT(AI101,"0.#"),1)=".",FALSE,TRUE)</formula>
    </cfRule>
    <cfRule type="expression" dxfId="2652" priority="12794">
      <formula>IF(RIGHT(TEXT(AI101,"0.#"),1)=".",TRUE,FALSE)</formula>
    </cfRule>
  </conditionalFormatting>
  <conditionalFormatting sqref="AM101">
    <cfRule type="expression" dxfId="2651" priority="12791">
      <formula>IF(RIGHT(TEXT(AM101,"0.#"),1)=".",FALSE,TRUE)</formula>
    </cfRule>
    <cfRule type="expression" dxfId="2650" priority="12792">
      <formula>IF(RIGHT(TEXT(AM101,"0.#"),1)=".",TRUE,FALSE)</formula>
    </cfRule>
  </conditionalFormatting>
  <conditionalFormatting sqref="AE102">
    <cfRule type="expression" dxfId="2649" priority="12789">
      <formula>IF(RIGHT(TEXT(AE102,"0.#"),1)=".",FALSE,TRUE)</formula>
    </cfRule>
    <cfRule type="expression" dxfId="2648" priority="12790">
      <formula>IF(RIGHT(TEXT(AE102,"0.#"),1)=".",TRUE,FALSE)</formula>
    </cfRule>
  </conditionalFormatting>
  <conditionalFormatting sqref="AI102">
    <cfRule type="expression" dxfId="2647" priority="12787">
      <formula>IF(RIGHT(TEXT(AI102,"0.#"),1)=".",FALSE,TRUE)</formula>
    </cfRule>
    <cfRule type="expression" dxfId="2646" priority="12788">
      <formula>IF(RIGHT(TEXT(AI102,"0.#"),1)=".",TRUE,FALSE)</formula>
    </cfRule>
  </conditionalFormatting>
  <conditionalFormatting sqref="AM102">
    <cfRule type="expression" dxfId="2645" priority="12785">
      <formula>IF(RIGHT(TEXT(AM102,"0.#"),1)=".",FALSE,TRUE)</formula>
    </cfRule>
    <cfRule type="expression" dxfId="2644" priority="12786">
      <formula>IF(RIGHT(TEXT(AM102,"0.#"),1)=".",TRUE,FALSE)</formula>
    </cfRule>
  </conditionalFormatting>
  <conditionalFormatting sqref="AQ102">
    <cfRule type="expression" dxfId="2643" priority="12783">
      <formula>IF(RIGHT(TEXT(AQ102,"0.#"),1)=".",FALSE,TRUE)</formula>
    </cfRule>
    <cfRule type="expression" dxfId="2642" priority="12784">
      <formula>IF(RIGHT(TEXT(AQ102,"0.#"),1)=".",TRUE,FALSE)</formula>
    </cfRule>
  </conditionalFormatting>
  <conditionalFormatting sqref="AE104">
    <cfRule type="expression" dxfId="2641" priority="12781">
      <formula>IF(RIGHT(TEXT(AE104,"0.#"),1)=".",FALSE,TRUE)</formula>
    </cfRule>
    <cfRule type="expression" dxfId="2640" priority="12782">
      <formula>IF(RIGHT(TEXT(AE104,"0.#"),1)=".",TRUE,FALSE)</formula>
    </cfRule>
  </conditionalFormatting>
  <conditionalFormatting sqref="AI104">
    <cfRule type="expression" dxfId="2639" priority="12779">
      <formula>IF(RIGHT(TEXT(AI104,"0.#"),1)=".",FALSE,TRUE)</formula>
    </cfRule>
    <cfRule type="expression" dxfId="2638" priority="12780">
      <formula>IF(RIGHT(TEXT(AI104,"0.#"),1)=".",TRUE,FALSE)</formula>
    </cfRule>
  </conditionalFormatting>
  <conditionalFormatting sqref="AM104">
    <cfRule type="expression" dxfId="2637" priority="12777">
      <formula>IF(RIGHT(TEXT(AM104,"0.#"),1)=".",FALSE,TRUE)</formula>
    </cfRule>
    <cfRule type="expression" dxfId="2636" priority="12778">
      <formula>IF(RIGHT(TEXT(AM104,"0.#"),1)=".",TRUE,FALSE)</formula>
    </cfRule>
  </conditionalFormatting>
  <conditionalFormatting sqref="AE105">
    <cfRule type="expression" dxfId="2635" priority="12775">
      <formula>IF(RIGHT(TEXT(AE105,"0.#"),1)=".",FALSE,TRUE)</formula>
    </cfRule>
    <cfRule type="expression" dxfId="2634" priority="12776">
      <formula>IF(RIGHT(TEXT(AE105,"0.#"),1)=".",TRUE,FALSE)</formula>
    </cfRule>
  </conditionalFormatting>
  <conditionalFormatting sqref="AI105">
    <cfRule type="expression" dxfId="2633" priority="12773">
      <formula>IF(RIGHT(TEXT(AI105,"0.#"),1)=".",FALSE,TRUE)</formula>
    </cfRule>
    <cfRule type="expression" dxfId="2632" priority="12774">
      <formula>IF(RIGHT(TEXT(AI105,"0.#"),1)=".",TRUE,FALSE)</formula>
    </cfRule>
  </conditionalFormatting>
  <conditionalFormatting sqref="AM105">
    <cfRule type="expression" dxfId="2631" priority="12771">
      <formula>IF(RIGHT(TEXT(AM105,"0.#"),1)=".",FALSE,TRUE)</formula>
    </cfRule>
    <cfRule type="expression" dxfId="2630" priority="12772">
      <formula>IF(RIGHT(TEXT(AM105,"0.#"),1)=".",TRUE,FALSE)</formula>
    </cfRule>
  </conditionalFormatting>
  <conditionalFormatting sqref="AE107">
    <cfRule type="expression" dxfId="2629" priority="12767">
      <formula>IF(RIGHT(TEXT(AE107,"0.#"),1)=".",FALSE,TRUE)</formula>
    </cfRule>
    <cfRule type="expression" dxfId="2628" priority="12768">
      <formula>IF(RIGHT(TEXT(AE107,"0.#"),1)=".",TRUE,FALSE)</formula>
    </cfRule>
  </conditionalFormatting>
  <conditionalFormatting sqref="AI107">
    <cfRule type="expression" dxfId="2627" priority="12765">
      <formula>IF(RIGHT(TEXT(AI107,"0.#"),1)=".",FALSE,TRUE)</formula>
    </cfRule>
    <cfRule type="expression" dxfId="2626" priority="12766">
      <formula>IF(RIGHT(TEXT(AI107,"0.#"),1)=".",TRUE,FALSE)</formula>
    </cfRule>
  </conditionalFormatting>
  <conditionalFormatting sqref="AM107">
    <cfRule type="expression" dxfId="2625" priority="12763">
      <formula>IF(RIGHT(TEXT(AM107,"0.#"),1)=".",FALSE,TRUE)</formula>
    </cfRule>
    <cfRule type="expression" dxfId="2624" priority="12764">
      <formula>IF(RIGHT(TEXT(AM107,"0.#"),1)=".",TRUE,FALSE)</formula>
    </cfRule>
  </conditionalFormatting>
  <conditionalFormatting sqref="AE108">
    <cfRule type="expression" dxfId="2623" priority="12761">
      <formula>IF(RIGHT(TEXT(AE108,"0.#"),1)=".",FALSE,TRUE)</formula>
    </cfRule>
    <cfRule type="expression" dxfId="2622" priority="12762">
      <formula>IF(RIGHT(TEXT(AE108,"0.#"),1)=".",TRUE,FALSE)</formula>
    </cfRule>
  </conditionalFormatting>
  <conditionalFormatting sqref="AI108">
    <cfRule type="expression" dxfId="2621" priority="12759">
      <formula>IF(RIGHT(TEXT(AI108,"0.#"),1)=".",FALSE,TRUE)</formula>
    </cfRule>
    <cfRule type="expression" dxfId="2620" priority="12760">
      <formula>IF(RIGHT(TEXT(AI108,"0.#"),1)=".",TRUE,FALSE)</formula>
    </cfRule>
  </conditionalFormatting>
  <conditionalFormatting sqref="AM108">
    <cfRule type="expression" dxfId="2619" priority="12757">
      <formula>IF(RIGHT(TEXT(AM108,"0.#"),1)=".",FALSE,TRUE)</formula>
    </cfRule>
    <cfRule type="expression" dxfId="2618" priority="12758">
      <formula>IF(RIGHT(TEXT(AM108,"0.#"),1)=".",TRUE,FALSE)</formula>
    </cfRule>
  </conditionalFormatting>
  <conditionalFormatting sqref="AE110">
    <cfRule type="expression" dxfId="2617" priority="12753">
      <formula>IF(RIGHT(TEXT(AE110,"0.#"),1)=".",FALSE,TRUE)</formula>
    </cfRule>
    <cfRule type="expression" dxfId="2616" priority="12754">
      <formula>IF(RIGHT(TEXT(AE110,"0.#"),1)=".",TRUE,FALSE)</formula>
    </cfRule>
  </conditionalFormatting>
  <conditionalFormatting sqref="AI110">
    <cfRule type="expression" dxfId="2615" priority="12751">
      <formula>IF(RIGHT(TEXT(AI110,"0.#"),1)=".",FALSE,TRUE)</formula>
    </cfRule>
    <cfRule type="expression" dxfId="2614" priority="12752">
      <formula>IF(RIGHT(TEXT(AI110,"0.#"),1)=".",TRUE,FALSE)</formula>
    </cfRule>
  </conditionalFormatting>
  <conditionalFormatting sqref="AM110">
    <cfRule type="expression" dxfId="2613" priority="12749">
      <formula>IF(RIGHT(TEXT(AM110,"0.#"),1)=".",FALSE,TRUE)</formula>
    </cfRule>
    <cfRule type="expression" dxfId="2612" priority="12750">
      <formula>IF(RIGHT(TEXT(AM110,"0.#"),1)=".",TRUE,FALSE)</formula>
    </cfRule>
  </conditionalFormatting>
  <conditionalFormatting sqref="AE111">
    <cfRule type="expression" dxfId="2611" priority="12747">
      <formula>IF(RIGHT(TEXT(AE111,"0.#"),1)=".",FALSE,TRUE)</formula>
    </cfRule>
    <cfRule type="expression" dxfId="2610" priority="12748">
      <formula>IF(RIGHT(TEXT(AE111,"0.#"),1)=".",TRUE,FALSE)</formula>
    </cfRule>
  </conditionalFormatting>
  <conditionalFormatting sqref="AI111">
    <cfRule type="expression" dxfId="2609" priority="12745">
      <formula>IF(RIGHT(TEXT(AI111,"0.#"),1)=".",FALSE,TRUE)</formula>
    </cfRule>
    <cfRule type="expression" dxfId="2608" priority="12746">
      <formula>IF(RIGHT(TEXT(AI111,"0.#"),1)=".",TRUE,FALSE)</formula>
    </cfRule>
  </conditionalFormatting>
  <conditionalFormatting sqref="AM111">
    <cfRule type="expression" dxfId="2607" priority="12743">
      <formula>IF(RIGHT(TEXT(AM111,"0.#"),1)=".",FALSE,TRUE)</formula>
    </cfRule>
    <cfRule type="expression" dxfId="2606" priority="12744">
      <formula>IF(RIGHT(TEXT(AM111,"0.#"),1)=".",TRUE,FALSE)</formula>
    </cfRule>
  </conditionalFormatting>
  <conditionalFormatting sqref="AE113">
    <cfRule type="expression" dxfId="2605" priority="12739">
      <formula>IF(RIGHT(TEXT(AE113,"0.#"),1)=".",FALSE,TRUE)</formula>
    </cfRule>
    <cfRule type="expression" dxfId="2604" priority="12740">
      <formula>IF(RIGHT(TEXT(AE113,"0.#"),1)=".",TRUE,FALSE)</formula>
    </cfRule>
  </conditionalFormatting>
  <conditionalFormatting sqref="AI113">
    <cfRule type="expression" dxfId="2603" priority="12737">
      <formula>IF(RIGHT(TEXT(AI113,"0.#"),1)=".",FALSE,TRUE)</formula>
    </cfRule>
    <cfRule type="expression" dxfId="2602" priority="12738">
      <formula>IF(RIGHT(TEXT(AI113,"0.#"),1)=".",TRUE,FALSE)</formula>
    </cfRule>
  </conditionalFormatting>
  <conditionalFormatting sqref="AM113">
    <cfRule type="expression" dxfId="2601" priority="12735">
      <formula>IF(RIGHT(TEXT(AM113,"0.#"),1)=".",FALSE,TRUE)</formula>
    </cfRule>
    <cfRule type="expression" dxfId="2600" priority="12736">
      <formula>IF(RIGHT(TEXT(AM113,"0.#"),1)=".",TRUE,FALSE)</formula>
    </cfRule>
  </conditionalFormatting>
  <conditionalFormatting sqref="AE114">
    <cfRule type="expression" dxfId="2599" priority="12733">
      <formula>IF(RIGHT(TEXT(AE114,"0.#"),1)=".",FALSE,TRUE)</formula>
    </cfRule>
    <cfRule type="expression" dxfId="2598" priority="12734">
      <formula>IF(RIGHT(TEXT(AE114,"0.#"),1)=".",TRUE,FALSE)</formula>
    </cfRule>
  </conditionalFormatting>
  <conditionalFormatting sqref="AI114">
    <cfRule type="expression" dxfId="2597" priority="12731">
      <formula>IF(RIGHT(TEXT(AI114,"0.#"),1)=".",FALSE,TRUE)</formula>
    </cfRule>
    <cfRule type="expression" dxfId="2596" priority="12732">
      <formula>IF(RIGHT(TEXT(AI114,"0.#"),1)=".",TRUE,FALSE)</formula>
    </cfRule>
  </conditionalFormatting>
  <conditionalFormatting sqref="AM114">
    <cfRule type="expression" dxfId="2595" priority="12729">
      <formula>IF(RIGHT(TEXT(AM114,"0.#"),1)=".",FALSE,TRUE)</formula>
    </cfRule>
    <cfRule type="expression" dxfId="2594" priority="12730">
      <formula>IF(RIGHT(TEXT(AM114,"0.#"),1)=".",TRUE,FALSE)</formula>
    </cfRule>
  </conditionalFormatting>
  <conditionalFormatting sqref="AE116 AQ116">
    <cfRule type="expression" dxfId="2593" priority="12725">
      <formula>IF(RIGHT(TEXT(AE116,"0.#"),1)=".",FALSE,TRUE)</formula>
    </cfRule>
    <cfRule type="expression" dxfId="2592" priority="12726">
      <formula>IF(RIGHT(TEXT(AE116,"0.#"),1)=".",TRUE,FALSE)</formula>
    </cfRule>
  </conditionalFormatting>
  <conditionalFormatting sqref="AI116">
    <cfRule type="expression" dxfId="2591" priority="12723">
      <formula>IF(RIGHT(TEXT(AI116,"0.#"),1)=".",FALSE,TRUE)</formula>
    </cfRule>
    <cfRule type="expression" dxfId="2590" priority="12724">
      <formula>IF(RIGHT(TEXT(AI116,"0.#"),1)=".",TRUE,FALSE)</formula>
    </cfRule>
  </conditionalFormatting>
  <conditionalFormatting sqref="AM116">
    <cfRule type="expression" dxfId="2589" priority="12721">
      <formula>IF(RIGHT(TEXT(AM116,"0.#"),1)=".",FALSE,TRUE)</formula>
    </cfRule>
    <cfRule type="expression" dxfId="2588" priority="12722">
      <formula>IF(RIGHT(TEXT(AM116,"0.#"),1)=".",TRUE,FALSE)</formula>
    </cfRule>
  </conditionalFormatting>
  <conditionalFormatting sqref="AE117 AM117">
    <cfRule type="expression" dxfId="2587" priority="12719">
      <formula>IF(RIGHT(TEXT(AE117,"0.#"),1)=".",FALSE,TRUE)</formula>
    </cfRule>
    <cfRule type="expression" dxfId="2586" priority="12720">
      <formula>IF(RIGHT(TEXT(AE117,"0.#"),1)=".",TRUE,FALSE)</formula>
    </cfRule>
  </conditionalFormatting>
  <conditionalFormatting sqref="AI117">
    <cfRule type="expression" dxfId="2585" priority="12717">
      <formula>IF(RIGHT(TEXT(AI117,"0.#"),1)=".",FALSE,TRUE)</formula>
    </cfRule>
    <cfRule type="expression" dxfId="2584" priority="12718">
      <formula>IF(RIGHT(TEXT(AI117,"0.#"),1)=".",TRUE,FALSE)</formula>
    </cfRule>
  </conditionalFormatting>
  <conditionalFormatting sqref="AQ117">
    <cfRule type="expression" dxfId="2583" priority="12713">
      <formula>IF(RIGHT(TEXT(AQ117,"0.#"),1)=".",FALSE,TRUE)</formula>
    </cfRule>
    <cfRule type="expression" dxfId="2582" priority="12714">
      <formula>IF(RIGHT(TEXT(AQ117,"0.#"),1)=".",TRUE,FALSE)</formula>
    </cfRule>
  </conditionalFormatting>
  <conditionalFormatting sqref="AE119 AQ119">
    <cfRule type="expression" dxfId="2581" priority="12711">
      <formula>IF(RIGHT(TEXT(AE119,"0.#"),1)=".",FALSE,TRUE)</formula>
    </cfRule>
    <cfRule type="expression" dxfId="2580" priority="12712">
      <formula>IF(RIGHT(TEXT(AE119,"0.#"),1)=".",TRUE,FALSE)</formula>
    </cfRule>
  </conditionalFormatting>
  <conditionalFormatting sqref="AI119">
    <cfRule type="expression" dxfId="2579" priority="12709">
      <formula>IF(RIGHT(TEXT(AI119,"0.#"),1)=".",FALSE,TRUE)</formula>
    </cfRule>
    <cfRule type="expression" dxfId="2578" priority="12710">
      <formula>IF(RIGHT(TEXT(AI119,"0.#"),1)=".",TRUE,FALSE)</formula>
    </cfRule>
  </conditionalFormatting>
  <conditionalFormatting sqref="AM119">
    <cfRule type="expression" dxfId="2577" priority="12707">
      <formula>IF(RIGHT(TEXT(AM119,"0.#"),1)=".",FALSE,TRUE)</formula>
    </cfRule>
    <cfRule type="expression" dxfId="2576" priority="12708">
      <formula>IF(RIGHT(TEXT(AM119,"0.#"),1)=".",TRUE,FALSE)</formula>
    </cfRule>
  </conditionalFormatting>
  <conditionalFormatting sqref="AQ120">
    <cfRule type="expression" dxfId="2575" priority="12699">
      <formula>IF(RIGHT(TEXT(AQ120,"0.#"),1)=".",FALSE,TRUE)</formula>
    </cfRule>
    <cfRule type="expression" dxfId="2574" priority="12700">
      <formula>IF(RIGHT(TEXT(AQ120,"0.#"),1)=".",TRUE,FALSE)</formula>
    </cfRule>
  </conditionalFormatting>
  <conditionalFormatting sqref="AE122 AQ122">
    <cfRule type="expression" dxfId="2573" priority="12697">
      <formula>IF(RIGHT(TEXT(AE122,"0.#"),1)=".",FALSE,TRUE)</formula>
    </cfRule>
    <cfRule type="expression" dxfId="2572" priority="12698">
      <formula>IF(RIGHT(TEXT(AE122,"0.#"),1)=".",TRUE,FALSE)</formula>
    </cfRule>
  </conditionalFormatting>
  <conditionalFormatting sqref="AI122">
    <cfRule type="expression" dxfId="2571" priority="12695">
      <formula>IF(RIGHT(TEXT(AI122,"0.#"),1)=".",FALSE,TRUE)</formula>
    </cfRule>
    <cfRule type="expression" dxfId="2570" priority="12696">
      <formula>IF(RIGHT(TEXT(AI122,"0.#"),1)=".",TRUE,FALSE)</formula>
    </cfRule>
  </conditionalFormatting>
  <conditionalFormatting sqref="AM122">
    <cfRule type="expression" dxfId="2569" priority="12693">
      <formula>IF(RIGHT(TEXT(AM122,"0.#"),1)=".",FALSE,TRUE)</formula>
    </cfRule>
    <cfRule type="expression" dxfId="2568" priority="12694">
      <formula>IF(RIGHT(TEXT(AM122,"0.#"),1)=".",TRUE,FALSE)</formula>
    </cfRule>
  </conditionalFormatting>
  <conditionalFormatting sqref="AQ123">
    <cfRule type="expression" dxfId="2567" priority="12685">
      <formula>IF(RIGHT(TEXT(AQ123,"0.#"),1)=".",FALSE,TRUE)</formula>
    </cfRule>
    <cfRule type="expression" dxfId="2566" priority="12686">
      <formula>IF(RIGHT(TEXT(AQ123,"0.#"),1)=".",TRUE,FALSE)</formula>
    </cfRule>
  </conditionalFormatting>
  <conditionalFormatting sqref="AE125 AQ125">
    <cfRule type="expression" dxfId="2565" priority="12683">
      <formula>IF(RIGHT(TEXT(AE125,"0.#"),1)=".",FALSE,TRUE)</formula>
    </cfRule>
    <cfRule type="expression" dxfId="2564" priority="12684">
      <formula>IF(RIGHT(TEXT(AE125,"0.#"),1)=".",TRUE,FALSE)</formula>
    </cfRule>
  </conditionalFormatting>
  <conditionalFormatting sqref="AI125">
    <cfRule type="expression" dxfId="2563" priority="12681">
      <formula>IF(RIGHT(TEXT(AI125,"0.#"),1)=".",FALSE,TRUE)</formula>
    </cfRule>
    <cfRule type="expression" dxfId="2562" priority="12682">
      <formula>IF(RIGHT(TEXT(AI125,"0.#"),1)=".",TRUE,FALSE)</formula>
    </cfRule>
  </conditionalFormatting>
  <conditionalFormatting sqref="AM125">
    <cfRule type="expression" dxfId="2561" priority="12679">
      <formula>IF(RIGHT(TEXT(AM125,"0.#"),1)=".",FALSE,TRUE)</formula>
    </cfRule>
    <cfRule type="expression" dxfId="2560" priority="12680">
      <formula>IF(RIGHT(TEXT(AM125,"0.#"),1)=".",TRUE,FALSE)</formula>
    </cfRule>
  </conditionalFormatting>
  <conditionalFormatting sqref="AQ126">
    <cfRule type="expression" dxfId="2559" priority="12671">
      <formula>IF(RIGHT(TEXT(AQ126,"0.#"),1)=".",FALSE,TRUE)</formula>
    </cfRule>
    <cfRule type="expression" dxfId="2558" priority="12672">
      <formula>IF(RIGHT(TEXT(AQ126,"0.#"),1)=".",TRUE,FALSE)</formula>
    </cfRule>
  </conditionalFormatting>
  <conditionalFormatting sqref="AE128 AQ128">
    <cfRule type="expression" dxfId="2557" priority="12669">
      <formula>IF(RIGHT(TEXT(AE128,"0.#"),1)=".",FALSE,TRUE)</formula>
    </cfRule>
    <cfRule type="expression" dxfId="2556" priority="12670">
      <formula>IF(RIGHT(TEXT(AE128,"0.#"),1)=".",TRUE,FALSE)</formula>
    </cfRule>
  </conditionalFormatting>
  <conditionalFormatting sqref="AI128">
    <cfRule type="expression" dxfId="2555" priority="12667">
      <formula>IF(RIGHT(TEXT(AI128,"0.#"),1)=".",FALSE,TRUE)</formula>
    </cfRule>
    <cfRule type="expression" dxfId="2554" priority="12668">
      <formula>IF(RIGHT(TEXT(AI128,"0.#"),1)=".",TRUE,FALSE)</formula>
    </cfRule>
  </conditionalFormatting>
  <conditionalFormatting sqref="AM128">
    <cfRule type="expression" dxfId="2553" priority="12665">
      <formula>IF(RIGHT(TEXT(AM128,"0.#"),1)=".",FALSE,TRUE)</formula>
    </cfRule>
    <cfRule type="expression" dxfId="2552" priority="12666">
      <formula>IF(RIGHT(TEXT(AM128,"0.#"),1)=".",TRUE,FALSE)</formula>
    </cfRule>
  </conditionalFormatting>
  <conditionalFormatting sqref="AQ129">
    <cfRule type="expression" dxfId="2551" priority="12657">
      <formula>IF(RIGHT(TEXT(AQ129,"0.#"),1)=".",FALSE,TRUE)</formula>
    </cfRule>
    <cfRule type="expression" dxfId="2550" priority="12658">
      <formula>IF(RIGHT(TEXT(AQ129,"0.#"),1)=".",TRUE,FALSE)</formula>
    </cfRule>
  </conditionalFormatting>
  <conditionalFormatting sqref="AE75">
    <cfRule type="expression" dxfId="2549" priority="12655">
      <formula>IF(RIGHT(TEXT(AE75,"0.#"),1)=".",FALSE,TRUE)</formula>
    </cfRule>
    <cfRule type="expression" dxfId="2548" priority="12656">
      <formula>IF(RIGHT(TEXT(AE75,"0.#"),1)=".",TRUE,FALSE)</formula>
    </cfRule>
  </conditionalFormatting>
  <conditionalFormatting sqref="AE76">
    <cfRule type="expression" dxfId="2547" priority="12653">
      <formula>IF(RIGHT(TEXT(AE76,"0.#"),1)=".",FALSE,TRUE)</formula>
    </cfRule>
    <cfRule type="expression" dxfId="2546" priority="12654">
      <formula>IF(RIGHT(TEXT(AE76,"0.#"),1)=".",TRUE,FALSE)</formula>
    </cfRule>
  </conditionalFormatting>
  <conditionalFormatting sqref="AE77">
    <cfRule type="expression" dxfId="2545" priority="12651">
      <formula>IF(RIGHT(TEXT(AE77,"0.#"),1)=".",FALSE,TRUE)</formula>
    </cfRule>
    <cfRule type="expression" dxfId="2544" priority="12652">
      <formula>IF(RIGHT(TEXT(AE77,"0.#"),1)=".",TRUE,FALSE)</formula>
    </cfRule>
  </conditionalFormatting>
  <conditionalFormatting sqref="AI77">
    <cfRule type="expression" dxfId="2543" priority="12649">
      <formula>IF(RIGHT(TEXT(AI77,"0.#"),1)=".",FALSE,TRUE)</formula>
    </cfRule>
    <cfRule type="expression" dxfId="2542" priority="12650">
      <formula>IF(RIGHT(TEXT(AI77,"0.#"),1)=".",TRUE,FALSE)</formula>
    </cfRule>
  </conditionalFormatting>
  <conditionalFormatting sqref="AI76">
    <cfRule type="expression" dxfId="2541" priority="12647">
      <formula>IF(RIGHT(TEXT(AI76,"0.#"),1)=".",FALSE,TRUE)</formula>
    </cfRule>
    <cfRule type="expression" dxfId="2540" priority="12648">
      <formula>IF(RIGHT(TEXT(AI76,"0.#"),1)=".",TRUE,FALSE)</formula>
    </cfRule>
  </conditionalFormatting>
  <conditionalFormatting sqref="AI75">
    <cfRule type="expression" dxfId="2539" priority="12645">
      <formula>IF(RIGHT(TEXT(AI75,"0.#"),1)=".",FALSE,TRUE)</formula>
    </cfRule>
    <cfRule type="expression" dxfId="2538" priority="12646">
      <formula>IF(RIGHT(TEXT(AI75,"0.#"),1)=".",TRUE,FALSE)</formula>
    </cfRule>
  </conditionalFormatting>
  <conditionalFormatting sqref="AM75">
    <cfRule type="expression" dxfId="2537" priority="12643">
      <formula>IF(RIGHT(TEXT(AM75,"0.#"),1)=".",FALSE,TRUE)</formula>
    </cfRule>
    <cfRule type="expression" dxfId="2536" priority="12644">
      <formula>IF(RIGHT(TEXT(AM75,"0.#"),1)=".",TRUE,FALSE)</formula>
    </cfRule>
  </conditionalFormatting>
  <conditionalFormatting sqref="AM76">
    <cfRule type="expression" dxfId="2535" priority="12641">
      <formula>IF(RIGHT(TEXT(AM76,"0.#"),1)=".",FALSE,TRUE)</formula>
    </cfRule>
    <cfRule type="expression" dxfId="2534" priority="12642">
      <formula>IF(RIGHT(TEXT(AM76,"0.#"),1)=".",TRUE,FALSE)</formula>
    </cfRule>
  </conditionalFormatting>
  <conditionalFormatting sqref="AM77">
    <cfRule type="expression" dxfId="2533" priority="12639">
      <formula>IF(RIGHT(TEXT(AM77,"0.#"),1)=".",FALSE,TRUE)</formula>
    </cfRule>
    <cfRule type="expression" dxfId="2532" priority="12640">
      <formula>IF(RIGHT(TEXT(AM77,"0.#"),1)=".",TRUE,FALSE)</formula>
    </cfRule>
  </conditionalFormatting>
  <conditionalFormatting sqref="AE134:AE135 AI134:AI135 AM134:AM135 AQ134:AQ135 AU134:AU135">
    <cfRule type="expression" dxfId="2531" priority="12625">
      <formula>IF(RIGHT(TEXT(AE134,"0.#"),1)=".",FALSE,TRUE)</formula>
    </cfRule>
    <cfRule type="expression" dxfId="2530" priority="12626">
      <formula>IF(RIGHT(TEXT(AE134,"0.#"),1)=".",TRUE,FALSE)</formula>
    </cfRule>
  </conditionalFormatting>
  <conditionalFormatting sqref="AE433">
    <cfRule type="expression" dxfId="2529" priority="12595">
      <formula>IF(RIGHT(TEXT(AE433,"0.#"),1)=".",FALSE,TRUE)</formula>
    </cfRule>
    <cfRule type="expression" dxfId="2528" priority="12596">
      <formula>IF(RIGHT(TEXT(AE433,"0.#"),1)=".",TRUE,FALSE)</formula>
    </cfRule>
  </conditionalFormatting>
  <conditionalFormatting sqref="AM435">
    <cfRule type="expression" dxfId="2527" priority="12579">
      <formula>IF(RIGHT(TEXT(AM435,"0.#"),1)=".",FALSE,TRUE)</formula>
    </cfRule>
    <cfRule type="expression" dxfId="2526" priority="12580">
      <formula>IF(RIGHT(TEXT(AM435,"0.#"),1)=".",TRUE,FALSE)</formula>
    </cfRule>
  </conditionalFormatting>
  <conditionalFormatting sqref="AE434">
    <cfRule type="expression" dxfId="2525" priority="12593">
      <formula>IF(RIGHT(TEXT(AE434,"0.#"),1)=".",FALSE,TRUE)</formula>
    </cfRule>
    <cfRule type="expression" dxfId="2524" priority="12594">
      <formula>IF(RIGHT(TEXT(AE434,"0.#"),1)=".",TRUE,FALSE)</formula>
    </cfRule>
  </conditionalFormatting>
  <conditionalFormatting sqref="AE435">
    <cfRule type="expression" dxfId="2523" priority="12591">
      <formula>IF(RIGHT(TEXT(AE435,"0.#"),1)=".",FALSE,TRUE)</formula>
    </cfRule>
    <cfRule type="expression" dxfId="2522" priority="12592">
      <formula>IF(RIGHT(TEXT(AE435,"0.#"),1)=".",TRUE,FALSE)</formula>
    </cfRule>
  </conditionalFormatting>
  <conditionalFormatting sqref="AM433">
    <cfRule type="expression" dxfId="2521" priority="12583">
      <formula>IF(RIGHT(TEXT(AM433,"0.#"),1)=".",FALSE,TRUE)</formula>
    </cfRule>
    <cfRule type="expression" dxfId="2520" priority="12584">
      <formula>IF(RIGHT(TEXT(AM433,"0.#"),1)=".",TRUE,FALSE)</formula>
    </cfRule>
  </conditionalFormatting>
  <conditionalFormatting sqref="AM434">
    <cfRule type="expression" dxfId="2519" priority="12581">
      <formula>IF(RIGHT(TEXT(AM434,"0.#"),1)=".",FALSE,TRUE)</formula>
    </cfRule>
    <cfRule type="expression" dxfId="2518" priority="12582">
      <formula>IF(RIGHT(TEXT(AM434,"0.#"),1)=".",TRUE,FALSE)</formula>
    </cfRule>
  </conditionalFormatting>
  <conditionalFormatting sqref="AU433">
    <cfRule type="expression" dxfId="2517" priority="12571">
      <formula>IF(RIGHT(TEXT(AU433,"0.#"),1)=".",FALSE,TRUE)</formula>
    </cfRule>
    <cfRule type="expression" dxfId="2516" priority="12572">
      <formula>IF(RIGHT(TEXT(AU433,"0.#"),1)=".",TRUE,FALSE)</formula>
    </cfRule>
  </conditionalFormatting>
  <conditionalFormatting sqref="AU434">
    <cfRule type="expression" dxfId="2515" priority="12569">
      <formula>IF(RIGHT(TEXT(AU434,"0.#"),1)=".",FALSE,TRUE)</formula>
    </cfRule>
    <cfRule type="expression" dxfId="2514" priority="12570">
      <formula>IF(RIGHT(TEXT(AU434,"0.#"),1)=".",TRUE,FALSE)</formula>
    </cfRule>
  </conditionalFormatting>
  <conditionalFormatting sqref="AU435">
    <cfRule type="expression" dxfId="2513" priority="12567">
      <formula>IF(RIGHT(TEXT(AU435,"0.#"),1)=".",FALSE,TRUE)</formula>
    </cfRule>
    <cfRule type="expression" dxfId="2512" priority="12568">
      <formula>IF(RIGHT(TEXT(AU435,"0.#"),1)=".",TRUE,FALSE)</formula>
    </cfRule>
  </conditionalFormatting>
  <conditionalFormatting sqref="AI435">
    <cfRule type="expression" dxfId="2511" priority="12501">
      <formula>IF(RIGHT(TEXT(AI435,"0.#"),1)=".",FALSE,TRUE)</formula>
    </cfRule>
    <cfRule type="expression" dxfId="2510" priority="12502">
      <formula>IF(RIGHT(TEXT(AI435,"0.#"),1)=".",TRUE,FALSE)</formula>
    </cfRule>
  </conditionalFormatting>
  <conditionalFormatting sqref="AI433">
    <cfRule type="expression" dxfId="2509" priority="12505">
      <formula>IF(RIGHT(TEXT(AI433,"0.#"),1)=".",FALSE,TRUE)</formula>
    </cfRule>
    <cfRule type="expression" dxfId="2508" priority="12506">
      <formula>IF(RIGHT(TEXT(AI433,"0.#"),1)=".",TRUE,FALSE)</formula>
    </cfRule>
  </conditionalFormatting>
  <conditionalFormatting sqref="AI434">
    <cfRule type="expression" dxfId="2507" priority="12503">
      <formula>IF(RIGHT(TEXT(AI434,"0.#"),1)=".",FALSE,TRUE)</formula>
    </cfRule>
    <cfRule type="expression" dxfId="2506" priority="12504">
      <formula>IF(RIGHT(TEXT(AI434,"0.#"),1)=".",TRUE,FALSE)</formula>
    </cfRule>
  </conditionalFormatting>
  <conditionalFormatting sqref="AQ434">
    <cfRule type="expression" dxfId="2505" priority="12487">
      <formula>IF(RIGHT(TEXT(AQ434,"0.#"),1)=".",FALSE,TRUE)</formula>
    </cfRule>
    <cfRule type="expression" dxfId="2504" priority="12488">
      <formula>IF(RIGHT(TEXT(AQ434,"0.#"),1)=".",TRUE,FALSE)</formula>
    </cfRule>
  </conditionalFormatting>
  <conditionalFormatting sqref="AQ435">
    <cfRule type="expression" dxfId="2503" priority="12473">
      <formula>IF(RIGHT(TEXT(AQ435,"0.#"),1)=".",FALSE,TRUE)</formula>
    </cfRule>
    <cfRule type="expression" dxfId="2502" priority="12474">
      <formula>IF(RIGHT(TEXT(AQ435,"0.#"),1)=".",TRUE,FALSE)</formula>
    </cfRule>
  </conditionalFormatting>
  <conditionalFormatting sqref="AQ433">
    <cfRule type="expression" dxfId="2501" priority="12471">
      <formula>IF(RIGHT(TEXT(AQ433,"0.#"),1)=".",FALSE,TRUE)</formula>
    </cfRule>
    <cfRule type="expression" dxfId="2500" priority="12472">
      <formula>IF(RIGHT(TEXT(AQ433,"0.#"),1)=".",TRUE,FALSE)</formula>
    </cfRule>
  </conditionalFormatting>
  <conditionalFormatting sqref="AL839:AO866">
    <cfRule type="expression" dxfId="2499" priority="6195">
      <formula>IF(AND(AL839&gt;=0, RIGHT(TEXT(AL839,"0.#"),1)&lt;&gt;"."),TRUE,FALSE)</formula>
    </cfRule>
    <cfRule type="expression" dxfId="2498" priority="6196">
      <formula>IF(AND(AL839&gt;=0, RIGHT(TEXT(AL839,"0.#"),1)="."),TRUE,FALSE)</formula>
    </cfRule>
    <cfRule type="expression" dxfId="2497" priority="6197">
      <formula>IF(AND(AL839&lt;0, RIGHT(TEXT(AL839,"0.#"),1)&lt;&gt;"."),TRUE,FALSE)</formula>
    </cfRule>
    <cfRule type="expression" dxfId="2496" priority="6198">
      <formula>IF(AND(AL839&lt;0, RIGHT(TEXT(AL839,"0.#"),1)="."),TRUE,FALSE)</formula>
    </cfRule>
  </conditionalFormatting>
  <conditionalFormatting sqref="AQ53:AQ55">
    <cfRule type="expression" dxfId="2495" priority="4217">
      <formula>IF(RIGHT(TEXT(AQ53,"0.#"),1)=".",FALSE,TRUE)</formula>
    </cfRule>
    <cfRule type="expression" dxfId="2494" priority="4218">
      <formula>IF(RIGHT(TEXT(AQ53,"0.#"),1)=".",TRUE,FALSE)</formula>
    </cfRule>
  </conditionalFormatting>
  <conditionalFormatting sqref="AU53:AU55">
    <cfRule type="expression" dxfId="2493" priority="4215">
      <formula>IF(RIGHT(TEXT(AU53,"0.#"),1)=".",FALSE,TRUE)</formula>
    </cfRule>
    <cfRule type="expression" dxfId="2492" priority="4216">
      <formula>IF(RIGHT(TEXT(AU53,"0.#"),1)=".",TRUE,FALSE)</formula>
    </cfRule>
  </conditionalFormatting>
  <conditionalFormatting sqref="AQ60:AQ62">
    <cfRule type="expression" dxfId="2491" priority="4213">
      <formula>IF(RIGHT(TEXT(AQ60,"0.#"),1)=".",FALSE,TRUE)</formula>
    </cfRule>
    <cfRule type="expression" dxfId="2490" priority="4214">
      <formula>IF(RIGHT(TEXT(AQ60,"0.#"),1)=".",TRUE,FALSE)</formula>
    </cfRule>
  </conditionalFormatting>
  <conditionalFormatting sqref="AU60:AU62">
    <cfRule type="expression" dxfId="2489" priority="4211">
      <formula>IF(RIGHT(TEXT(AU60,"0.#"),1)=".",FALSE,TRUE)</formula>
    </cfRule>
    <cfRule type="expression" dxfId="2488" priority="4212">
      <formula>IF(RIGHT(TEXT(AU60,"0.#"),1)=".",TRUE,FALSE)</formula>
    </cfRule>
  </conditionalFormatting>
  <conditionalFormatting sqref="AQ75:AQ77">
    <cfRule type="expression" dxfId="2487" priority="4209">
      <formula>IF(RIGHT(TEXT(AQ75,"0.#"),1)=".",FALSE,TRUE)</formula>
    </cfRule>
    <cfRule type="expression" dxfId="2486" priority="4210">
      <formula>IF(RIGHT(TEXT(AQ75,"0.#"),1)=".",TRUE,FALSE)</formula>
    </cfRule>
  </conditionalFormatting>
  <conditionalFormatting sqref="AU75:AU77">
    <cfRule type="expression" dxfId="2485" priority="4207">
      <formula>IF(RIGHT(TEXT(AU75,"0.#"),1)=".",FALSE,TRUE)</formula>
    </cfRule>
    <cfRule type="expression" dxfId="2484" priority="4208">
      <formula>IF(RIGHT(TEXT(AU75,"0.#"),1)=".",TRUE,FALSE)</formula>
    </cfRule>
  </conditionalFormatting>
  <conditionalFormatting sqref="AQ87:AQ89">
    <cfRule type="expression" dxfId="2483" priority="4205">
      <formula>IF(RIGHT(TEXT(AQ87,"0.#"),1)=".",FALSE,TRUE)</formula>
    </cfRule>
    <cfRule type="expression" dxfId="2482" priority="4206">
      <formula>IF(RIGHT(TEXT(AQ87,"0.#"),1)=".",TRUE,FALSE)</formula>
    </cfRule>
  </conditionalFormatting>
  <conditionalFormatting sqref="AU87:AU89">
    <cfRule type="expression" dxfId="2481" priority="4203">
      <formula>IF(RIGHT(TEXT(AU87,"0.#"),1)=".",FALSE,TRUE)</formula>
    </cfRule>
    <cfRule type="expression" dxfId="2480" priority="4204">
      <formula>IF(RIGHT(TEXT(AU87,"0.#"),1)=".",TRUE,FALSE)</formula>
    </cfRule>
  </conditionalFormatting>
  <conditionalFormatting sqref="AQ92:AQ94">
    <cfRule type="expression" dxfId="2479" priority="4201">
      <formula>IF(RIGHT(TEXT(AQ92,"0.#"),1)=".",FALSE,TRUE)</formula>
    </cfRule>
    <cfRule type="expression" dxfId="2478" priority="4202">
      <formula>IF(RIGHT(TEXT(AQ92,"0.#"),1)=".",TRUE,FALSE)</formula>
    </cfRule>
  </conditionalFormatting>
  <conditionalFormatting sqref="AU92:AU94">
    <cfRule type="expression" dxfId="2477" priority="4199">
      <formula>IF(RIGHT(TEXT(AU92,"0.#"),1)=".",FALSE,TRUE)</formula>
    </cfRule>
    <cfRule type="expression" dxfId="2476" priority="4200">
      <formula>IF(RIGHT(TEXT(AU92,"0.#"),1)=".",TRUE,FALSE)</formula>
    </cfRule>
  </conditionalFormatting>
  <conditionalFormatting sqref="AQ97:AQ99">
    <cfRule type="expression" dxfId="2475" priority="4197">
      <formula>IF(RIGHT(TEXT(AQ97,"0.#"),1)=".",FALSE,TRUE)</formula>
    </cfRule>
    <cfRule type="expression" dxfId="2474" priority="4198">
      <formula>IF(RIGHT(TEXT(AQ97,"0.#"),1)=".",TRUE,FALSE)</formula>
    </cfRule>
  </conditionalFormatting>
  <conditionalFormatting sqref="AU97:AU99">
    <cfRule type="expression" dxfId="2473" priority="4195">
      <formula>IF(RIGHT(TEXT(AU97,"0.#"),1)=".",FALSE,TRUE)</formula>
    </cfRule>
    <cfRule type="expression" dxfId="2472" priority="4196">
      <formula>IF(RIGHT(TEXT(AU97,"0.#"),1)=".",TRUE,FALSE)</formula>
    </cfRule>
  </conditionalFormatting>
  <conditionalFormatting sqref="AE458">
    <cfRule type="expression" dxfId="2471" priority="3889">
      <formula>IF(RIGHT(TEXT(AE458,"0.#"),1)=".",FALSE,TRUE)</formula>
    </cfRule>
    <cfRule type="expression" dxfId="2470" priority="3890">
      <formula>IF(RIGHT(TEXT(AE458,"0.#"),1)=".",TRUE,FALSE)</formula>
    </cfRule>
  </conditionalFormatting>
  <conditionalFormatting sqref="AM460">
    <cfRule type="expression" dxfId="2469" priority="3879">
      <formula>IF(RIGHT(TEXT(AM460,"0.#"),1)=".",FALSE,TRUE)</formula>
    </cfRule>
    <cfRule type="expression" dxfId="2468" priority="3880">
      <formula>IF(RIGHT(TEXT(AM460,"0.#"),1)=".",TRUE,FALSE)</formula>
    </cfRule>
  </conditionalFormatting>
  <conditionalFormatting sqref="AE459">
    <cfRule type="expression" dxfId="2467" priority="3887">
      <formula>IF(RIGHT(TEXT(AE459,"0.#"),1)=".",FALSE,TRUE)</formula>
    </cfRule>
    <cfRule type="expression" dxfId="2466" priority="3888">
      <formula>IF(RIGHT(TEXT(AE459,"0.#"),1)=".",TRUE,FALSE)</formula>
    </cfRule>
  </conditionalFormatting>
  <conditionalFormatting sqref="AE460">
    <cfRule type="expression" dxfId="2465" priority="3885">
      <formula>IF(RIGHT(TEXT(AE460,"0.#"),1)=".",FALSE,TRUE)</formula>
    </cfRule>
    <cfRule type="expression" dxfId="2464" priority="3886">
      <formula>IF(RIGHT(TEXT(AE460,"0.#"),1)=".",TRUE,FALSE)</formula>
    </cfRule>
  </conditionalFormatting>
  <conditionalFormatting sqref="AM458">
    <cfRule type="expression" dxfId="2463" priority="3883">
      <formula>IF(RIGHT(TEXT(AM458,"0.#"),1)=".",FALSE,TRUE)</formula>
    </cfRule>
    <cfRule type="expression" dxfId="2462" priority="3884">
      <formula>IF(RIGHT(TEXT(AM458,"0.#"),1)=".",TRUE,FALSE)</formula>
    </cfRule>
  </conditionalFormatting>
  <conditionalFormatting sqref="AM459">
    <cfRule type="expression" dxfId="2461" priority="3881">
      <formula>IF(RIGHT(TEXT(AM459,"0.#"),1)=".",FALSE,TRUE)</formula>
    </cfRule>
    <cfRule type="expression" dxfId="2460" priority="3882">
      <formula>IF(RIGHT(TEXT(AM459,"0.#"),1)=".",TRUE,FALSE)</formula>
    </cfRule>
  </conditionalFormatting>
  <conditionalFormatting sqref="AU458">
    <cfRule type="expression" dxfId="2459" priority="3877">
      <formula>IF(RIGHT(TEXT(AU458,"0.#"),1)=".",FALSE,TRUE)</formula>
    </cfRule>
    <cfRule type="expression" dxfId="2458" priority="3878">
      <formula>IF(RIGHT(TEXT(AU458,"0.#"),1)=".",TRUE,FALSE)</formula>
    </cfRule>
  </conditionalFormatting>
  <conditionalFormatting sqref="AU459">
    <cfRule type="expression" dxfId="2457" priority="3875">
      <formula>IF(RIGHT(TEXT(AU459,"0.#"),1)=".",FALSE,TRUE)</formula>
    </cfRule>
    <cfRule type="expression" dxfId="2456" priority="3876">
      <formula>IF(RIGHT(TEXT(AU459,"0.#"),1)=".",TRUE,FALSE)</formula>
    </cfRule>
  </conditionalFormatting>
  <conditionalFormatting sqref="AU460">
    <cfRule type="expression" dxfId="2455" priority="3873">
      <formula>IF(RIGHT(TEXT(AU460,"0.#"),1)=".",FALSE,TRUE)</formula>
    </cfRule>
    <cfRule type="expression" dxfId="2454" priority="3874">
      <formula>IF(RIGHT(TEXT(AU460,"0.#"),1)=".",TRUE,FALSE)</formula>
    </cfRule>
  </conditionalFormatting>
  <conditionalFormatting sqref="AI460">
    <cfRule type="expression" dxfId="2453" priority="3867">
      <formula>IF(RIGHT(TEXT(AI460,"0.#"),1)=".",FALSE,TRUE)</formula>
    </cfRule>
    <cfRule type="expression" dxfId="2452" priority="3868">
      <formula>IF(RIGHT(TEXT(AI460,"0.#"),1)=".",TRUE,FALSE)</formula>
    </cfRule>
  </conditionalFormatting>
  <conditionalFormatting sqref="AI458">
    <cfRule type="expression" dxfId="2451" priority="3871">
      <formula>IF(RIGHT(TEXT(AI458,"0.#"),1)=".",FALSE,TRUE)</formula>
    </cfRule>
    <cfRule type="expression" dxfId="2450" priority="3872">
      <formula>IF(RIGHT(TEXT(AI458,"0.#"),1)=".",TRUE,FALSE)</formula>
    </cfRule>
  </conditionalFormatting>
  <conditionalFormatting sqref="AI459">
    <cfRule type="expression" dxfId="2449" priority="3869">
      <formula>IF(RIGHT(TEXT(AI459,"0.#"),1)=".",FALSE,TRUE)</formula>
    </cfRule>
    <cfRule type="expression" dxfId="2448" priority="3870">
      <formula>IF(RIGHT(TEXT(AI459,"0.#"),1)=".",TRUE,FALSE)</formula>
    </cfRule>
  </conditionalFormatting>
  <conditionalFormatting sqref="AQ459">
    <cfRule type="expression" dxfId="2447" priority="3865">
      <formula>IF(RIGHT(TEXT(AQ459,"0.#"),1)=".",FALSE,TRUE)</formula>
    </cfRule>
    <cfRule type="expression" dxfId="2446" priority="3866">
      <formula>IF(RIGHT(TEXT(AQ459,"0.#"),1)=".",TRUE,FALSE)</formula>
    </cfRule>
  </conditionalFormatting>
  <conditionalFormatting sqref="AQ460">
    <cfRule type="expression" dxfId="2445" priority="3863">
      <formula>IF(RIGHT(TEXT(AQ460,"0.#"),1)=".",FALSE,TRUE)</formula>
    </cfRule>
    <cfRule type="expression" dxfId="2444" priority="3864">
      <formula>IF(RIGHT(TEXT(AQ460,"0.#"),1)=".",TRUE,FALSE)</formula>
    </cfRule>
  </conditionalFormatting>
  <conditionalFormatting sqref="AQ458">
    <cfRule type="expression" dxfId="2443" priority="3861">
      <formula>IF(RIGHT(TEXT(AQ458,"0.#"),1)=".",FALSE,TRUE)</formula>
    </cfRule>
    <cfRule type="expression" dxfId="2442" priority="3862">
      <formula>IF(RIGHT(TEXT(AQ458,"0.#"),1)=".",TRUE,FALSE)</formula>
    </cfRule>
  </conditionalFormatting>
  <conditionalFormatting sqref="AE120 AM120">
    <cfRule type="expression" dxfId="2441" priority="2539">
      <formula>IF(RIGHT(TEXT(AE120,"0.#"),1)=".",FALSE,TRUE)</formula>
    </cfRule>
    <cfRule type="expression" dxfId="2440" priority="2540">
      <formula>IF(RIGHT(TEXT(AE120,"0.#"),1)=".",TRUE,FALSE)</formula>
    </cfRule>
  </conditionalFormatting>
  <conditionalFormatting sqref="AI126">
    <cfRule type="expression" dxfId="2439" priority="2529">
      <formula>IF(RIGHT(TEXT(AI126,"0.#"),1)=".",FALSE,TRUE)</formula>
    </cfRule>
    <cfRule type="expression" dxfId="2438" priority="2530">
      <formula>IF(RIGHT(TEXT(AI126,"0.#"),1)=".",TRUE,FALSE)</formula>
    </cfRule>
  </conditionalFormatting>
  <conditionalFormatting sqref="AI120">
    <cfRule type="expression" dxfId="2437" priority="2537">
      <formula>IF(RIGHT(TEXT(AI120,"0.#"),1)=".",FALSE,TRUE)</formula>
    </cfRule>
    <cfRule type="expression" dxfId="2436" priority="2538">
      <formula>IF(RIGHT(TEXT(AI120,"0.#"),1)=".",TRUE,FALSE)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8">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7:Y838">
    <cfRule type="expression" dxfId="2357" priority="2379">
      <formula>IF(RIGHT(TEXT(Y837,"0.#"),1)=".",FALSE,TRUE)</formula>
    </cfRule>
    <cfRule type="expression" dxfId="2356" priority="2380">
      <formula>IF(RIGHT(TEXT(Y837,"0.#"),1)=".",TRUE,FALSE)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3">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29" max="49" man="1"/>
    <brk id="699" max="49" man="1"/>
    <brk id="727" max="49" man="1"/>
    <brk id="739" max="49" man="1"/>
    <brk id="833" max="49" man="1"/>
    <brk id="900"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560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560</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560</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t="s">
        <v>560</v>
      </c>
      <c r="R5" s="13" t="str">
        <f t="shared" si="3"/>
        <v>負担</v>
      </c>
      <c r="S5" s="13" t="str">
        <f t="shared" si="4"/>
        <v>補助、負担</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t="s">
        <v>560</v>
      </c>
      <c r="R6" s="13" t="str">
        <f t="shared" si="3"/>
        <v>交付</v>
      </c>
      <c r="S6" s="13" t="str">
        <f t="shared" si="4"/>
        <v>補助、負担、交付</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補助、負担、交付</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補助、負担、交付</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文教及び科学振興</v>
      </c>
      <c r="O10" s="13"/>
      <c r="P10" s="13" t="str">
        <f>S8</f>
        <v>補助、負担、交付</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500</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6"/>
      <c r="Z2" s="856"/>
      <c r="AA2" s="857"/>
      <c r="AB2" s="1040" t="s">
        <v>12</v>
      </c>
      <c r="AC2" s="1041"/>
      <c r="AD2" s="1042"/>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7"/>
      <c r="Z3" s="1038"/>
      <c r="AA3" s="1039"/>
      <c r="AB3" s="1043"/>
      <c r="AC3" s="1044"/>
      <c r="AD3" s="1045"/>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3"/>
      <c r="I4" s="1013"/>
      <c r="J4" s="1013"/>
      <c r="K4" s="1013"/>
      <c r="L4" s="1013"/>
      <c r="M4" s="1013"/>
      <c r="N4" s="1013"/>
      <c r="O4" s="1014"/>
      <c r="P4" s="100"/>
      <c r="Q4" s="1021"/>
      <c r="R4" s="1021"/>
      <c r="S4" s="1021"/>
      <c r="T4" s="1021"/>
      <c r="U4" s="1021"/>
      <c r="V4" s="1021"/>
      <c r="W4" s="1021"/>
      <c r="X4" s="1022"/>
      <c r="Y4" s="1031" t="s">
        <v>13</v>
      </c>
      <c r="Z4" s="1032"/>
      <c r="AA4" s="1033"/>
      <c r="AB4" s="482"/>
      <c r="AC4" s="1035"/>
      <c r="AD4" s="1035"/>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5"/>
      <c r="H5" s="1016"/>
      <c r="I5" s="1016"/>
      <c r="J5" s="1016"/>
      <c r="K5" s="1016"/>
      <c r="L5" s="1016"/>
      <c r="M5" s="1016"/>
      <c r="N5" s="1016"/>
      <c r="O5" s="1017"/>
      <c r="P5" s="1023"/>
      <c r="Q5" s="1023"/>
      <c r="R5" s="1023"/>
      <c r="S5" s="1023"/>
      <c r="T5" s="1023"/>
      <c r="U5" s="1023"/>
      <c r="V5" s="1023"/>
      <c r="W5" s="1023"/>
      <c r="X5" s="1024"/>
      <c r="Y5" s="419" t="s">
        <v>55</v>
      </c>
      <c r="Z5" s="1028"/>
      <c r="AA5" s="1029"/>
      <c r="AB5" s="536"/>
      <c r="AC5" s="1034"/>
      <c r="AD5" s="1034"/>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8"/>
      <c r="H6" s="1019"/>
      <c r="I6" s="1019"/>
      <c r="J6" s="1019"/>
      <c r="K6" s="1019"/>
      <c r="L6" s="1019"/>
      <c r="M6" s="1019"/>
      <c r="N6" s="1019"/>
      <c r="O6" s="1020"/>
      <c r="P6" s="1025"/>
      <c r="Q6" s="1025"/>
      <c r="R6" s="1025"/>
      <c r="S6" s="1025"/>
      <c r="T6" s="1025"/>
      <c r="U6" s="1025"/>
      <c r="V6" s="1025"/>
      <c r="W6" s="1025"/>
      <c r="X6" s="1026"/>
      <c r="Y6" s="1027" t="s">
        <v>14</v>
      </c>
      <c r="Z6" s="1028"/>
      <c r="AA6" s="1029"/>
      <c r="AB6" s="547" t="s">
        <v>302</v>
      </c>
      <c r="AC6" s="1030"/>
      <c r="AD6" s="1030"/>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500</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6"/>
      <c r="Z9" s="856"/>
      <c r="AA9" s="857"/>
      <c r="AB9" s="1040" t="s">
        <v>12</v>
      </c>
      <c r="AC9" s="1041"/>
      <c r="AD9" s="1042"/>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7"/>
      <c r="Z10" s="1038"/>
      <c r="AA10" s="1039"/>
      <c r="AB10" s="1043"/>
      <c r="AC10" s="1044"/>
      <c r="AD10" s="1045"/>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3"/>
      <c r="I11" s="1013"/>
      <c r="J11" s="1013"/>
      <c r="K11" s="1013"/>
      <c r="L11" s="1013"/>
      <c r="M11" s="1013"/>
      <c r="N11" s="1013"/>
      <c r="O11" s="1014"/>
      <c r="P11" s="100"/>
      <c r="Q11" s="1021"/>
      <c r="R11" s="1021"/>
      <c r="S11" s="1021"/>
      <c r="T11" s="1021"/>
      <c r="U11" s="1021"/>
      <c r="V11" s="1021"/>
      <c r="W11" s="1021"/>
      <c r="X11" s="1022"/>
      <c r="Y11" s="1031" t="s">
        <v>13</v>
      </c>
      <c r="Z11" s="1032"/>
      <c r="AA11" s="1033"/>
      <c r="AB11" s="482"/>
      <c r="AC11" s="1035"/>
      <c r="AD11" s="1035"/>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5"/>
      <c r="H12" s="1016"/>
      <c r="I12" s="1016"/>
      <c r="J12" s="1016"/>
      <c r="K12" s="1016"/>
      <c r="L12" s="1016"/>
      <c r="M12" s="1016"/>
      <c r="N12" s="1016"/>
      <c r="O12" s="1017"/>
      <c r="P12" s="1023"/>
      <c r="Q12" s="1023"/>
      <c r="R12" s="1023"/>
      <c r="S12" s="1023"/>
      <c r="T12" s="1023"/>
      <c r="U12" s="1023"/>
      <c r="V12" s="1023"/>
      <c r="W12" s="1023"/>
      <c r="X12" s="1024"/>
      <c r="Y12" s="419" t="s">
        <v>55</v>
      </c>
      <c r="Z12" s="1028"/>
      <c r="AA12" s="1029"/>
      <c r="AB12" s="536"/>
      <c r="AC12" s="1034"/>
      <c r="AD12" s="1034"/>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8"/>
      <c r="H13" s="1019"/>
      <c r="I13" s="1019"/>
      <c r="J13" s="1019"/>
      <c r="K13" s="1019"/>
      <c r="L13" s="1019"/>
      <c r="M13" s="1019"/>
      <c r="N13" s="1019"/>
      <c r="O13" s="1020"/>
      <c r="P13" s="1025"/>
      <c r="Q13" s="1025"/>
      <c r="R13" s="1025"/>
      <c r="S13" s="1025"/>
      <c r="T13" s="1025"/>
      <c r="U13" s="1025"/>
      <c r="V13" s="1025"/>
      <c r="W13" s="1025"/>
      <c r="X13" s="1026"/>
      <c r="Y13" s="1027" t="s">
        <v>14</v>
      </c>
      <c r="Z13" s="1028"/>
      <c r="AA13" s="1029"/>
      <c r="AB13" s="547" t="s">
        <v>302</v>
      </c>
      <c r="AC13" s="1030"/>
      <c r="AD13" s="1030"/>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500</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6"/>
      <c r="Z16" s="856"/>
      <c r="AA16" s="857"/>
      <c r="AB16" s="1040" t="s">
        <v>12</v>
      </c>
      <c r="AC16" s="1041"/>
      <c r="AD16" s="1042"/>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7"/>
      <c r="Z17" s="1038"/>
      <c r="AA17" s="1039"/>
      <c r="AB17" s="1043"/>
      <c r="AC17" s="1044"/>
      <c r="AD17" s="1045"/>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3"/>
      <c r="I18" s="1013"/>
      <c r="J18" s="1013"/>
      <c r="K18" s="1013"/>
      <c r="L18" s="1013"/>
      <c r="M18" s="1013"/>
      <c r="N18" s="1013"/>
      <c r="O18" s="1014"/>
      <c r="P18" s="100"/>
      <c r="Q18" s="1021"/>
      <c r="R18" s="1021"/>
      <c r="S18" s="1021"/>
      <c r="T18" s="1021"/>
      <c r="U18" s="1021"/>
      <c r="V18" s="1021"/>
      <c r="W18" s="1021"/>
      <c r="X18" s="1022"/>
      <c r="Y18" s="1031" t="s">
        <v>13</v>
      </c>
      <c r="Z18" s="1032"/>
      <c r="AA18" s="1033"/>
      <c r="AB18" s="482"/>
      <c r="AC18" s="1035"/>
      <c r="AD18" s="1035"/>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5"/>
      <c r="H19" s="1016"/>
      <c r="I19" s="1016"/>
      <c r="J19" s="1016"/>
      <c r="K19" s="1016"/>
      <c r="L19" s="1016"/>
      <c r="M19" s="1016"/>
      <c r="N19" s="1016"/>
      <c r="O19" s="1017"/>
      <c r="P19" s="1023"/>
      <c r="Q19" s="1023"/>
      <c r="R19" s="1023"/>
      <c r="S19" s="1023"/>
      <c r="T19" s="1023"/>
      <c r="U19" s="1023"/>
      <c r="V19" s="1023"/>
      <c r="W19" s="1023"/>
      <c r="X19" s="1024"/>
      <c r="Y19" s="419" t="s">
        <v>55</v>
      </c>
      <c r="Z19" s="1028"/>
      <c r="AA19" s="1029"/>
      <c r="AB19" s="536"/>
      <c r="AC19" s="1034"/>
      <c r="AD19" s="1034"/>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8"/>
      <c r="H20" s="1019"/>
      <c r="I20" s="1019"/>
      <c r="J20" s="1019"/>
      <c r="K20" s="1019"/>
      <c r="L20" s="1019"/>
      <c r="M20" s="1019"/>
      <c r="N20" s="1019"/>
      <c r="O20" s="1020"/>
      <c r="P20" s="1025"/>
      <c r="Q20" s="1025"/>
      <c r="R20" s="1025"/>
      <c r="S20" s="1025"/>
      <c r="T20" s="1025"/>
      <c r="U20" s="1025"/>
      <c r="V20" s="1025"/>
      <c r="W20" s="1025"/>
      <c r="X20" s="1026"/>
      <c r="Y20" s="1027" t="s">
        <v>14</v>
      </c>
      <c r="Z20" s="1028"/>
      <c r="AA20" s="1029"/>
      <c r="AB20" s="547" t="s">
        <v>302</v>
      </c>
      <c r="AC20" s="1030"/>
      <c r="AD20" s="1030"/>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500</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6"/>
      <c r="Z23" s="856"/>
      <c r="AA23" s="857"/>
      <c r="AB23" s="1040" t="s">
        <v>12</v>
      </c>
      <c r="AC23" s="1041"/>
      <c r="AD23" s="1042"/>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7"/>
      <c r="Z24" s="1038"/>
      <c r="AA24" s="1039"/>
      <c r="AB24" s="1043"/>
      <c r="AC24" s="1044"/>
      <c r="AD24" s="1045"/>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3"/>
      <c r="I25" s="1013"/>
      <c r="J25" s="1013"/>
      <c r="K25" s="1013"/>
      <c r="L25" s="1013"/>
      <c r="M25" s="1013"/>
      <c r="N25" s="1013"/>
      <c r="O25" s="1014"/>
      <c r="P25" s="100"/>
      <c r="Q25" s="1021"/>
      <c r="R25" s="1021"/>
      <c r="S25" s="1021"/>
      <c r="T25" s="1021"/>
      <c r="U25" s="1021"/>
      <c r="V25" s="1021"/>
      <c r="W25" s="1021"/>
      <c r="X25" s="1022"/>
      <c r="Y25" s="1031" t="s">
        <v>13</v>
      </c>
      <c r="Z25" s="1032"/>
      <c r="AA25" s="1033"/>
      <c r="AB25" s="482"/>
      <c r="AC25" s="1035"/>
      <c r="AD25" s="1035"/>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5"/>
      <c r="H26" s="1016"/>
      <c r="I26" s="1016"/>
      <c r="J26" s="1016"/>
      <c r="K26" s="1016"/>
      <c r="L26" s="1016"/>
      <c r="M26" s="1016"/>
      <c r="N26" s="1016"/>
      <c r="O26" s="1017"/>
      <c r="P26" s="1023"/>
      <c r="Q26" s="1023"/>
      <c r="R26" s="1023"/>
      <c r="S26" s="1023"/>
      <c r="T26" s="1023"/>
      <c r="U26" s="1023"/>
      <c r="V26" s="1023"/>
      <c r="W26" s="1023"/>
      <c r="X26" s="1024"/>
      <c r="Y26" s="419" t="s">
        <v>55</v>
      </c>
      <c r="Z26" s="1028"/>
      <c r="AA26" s="1029"/>
      <c r="AB26" s="536"/>
      <c r="AC26" s="1034"/>
      <c r="AD26" s="1034"/>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8"/>
      <c r="H27" s="1019"/>
      <c r="I27" s="1019"/>
      <c r="J27" s="1019"/>
      <c r="K27" s="1019"/>
      <c r="L27" s="1019"/>
      <c r="M27" s="1019"/>
      <c r="N27" s="1019"/>
      <c r="O27" s="1020"/>
      <c r="P27" s="1025"/>
      <c r="Q27" s="1025"/>
      <c r="R27" s="1025"/>
      <c r="S27" s="1025"/>
      <c r="T27" s="1025"/>
      <c r="U27" s="1025"/>
      <c r="V27" s="1025"/>
      <c r="W27" s="1025"/>
      <c r="X27" s="1026"/>
      <c r="Y27" s="1027" t="s">
        <v>14</v>
      </c>
      <c r="Z27" s="1028"/>
      <c r="AA27" s="1029"/>
      <c r="AB27" s="547" t="s">
        <v>302</v>
      </c>
      <c r="AC27" s="1030"/>
      <c r="AD27" s="1030"/>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500</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6"/>
      <c r="Z30" s="856"/>
      <c r="AA30" s="857"/>
      <c r="AB30" s="1040" t="s">
        <v>12</v>
      </c>
      <c r="AC30" s="1041"/>
      <c r="AD30" s="1042"/>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7"/>
      <c r="Z31" s="1038"/>
      <c r="AA31" s="1039"/>
      <c r="AB31" s="1043"/>
      <c r="AC31" s="1044"/>
      <c r="AD31" s="1045"/>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3"/>
      <c r="I32" s="1013"/>
      <c r="J32" s="1013"/>
      <c r="K32" s="1013"/>
      <c r="L32" s="1013"/>
      <c r="M32" s="1013"/>
      <c r="N32" s="1013"/>
      <c r="O32" s="1014"/>
      <c r="P32" s="100"/>
      <c r="Q32" s="1021"/>
      <c r="R32" s="1021"/>
      <c r="S32" s="1021"/>
      <c r="T32" s="1021"/>
      <c r="U32" s="1021"/>
      <c r="V32" s="1021"/>
      <c r="W32" s="1021"/>
      <c r="X32" s="1022"/>
      <c r="Y32" s="1031" t="s">
        <v>13</v>
      </c>
      <c r="Z32" s="1032"/>
      <c r="AA32" s="1033"/>
      <c r="AB32" s="482"/>
      <c r="AC32" s="1035"/>
      <c r="AD32" s="1035"/>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5"/>
      <c r="H33" s="1016"/>
      <c r="I33" s="1016"/>
      <c r="J33" s="1016"/>
      <c r="K33" s="1016"/>
      <c r="L33" s="1016"/>
      <c r="M33" s="1016"/>
      <c r="N33" s="1016"/>
      <c r="O33" s="1017"/>
      <c r="P33" s="1023"/>
      <c r="Q33" s="1023"/>
      <c r="R33" s="1023"/>
      <c r="S33" s="1023"/>
      <c r="T33" s="1023"/>
      <c r="U33" s="1023"/>
      <c r="V33" s="1023"/>
      <c r="W33" s="1023"/>
      <c r="X33" s="1024"/>
      <c r="Y33" s="419" t="s">
        <v>55</v>
      </c>
      <c r="Z33" s="1028"/>
      <c r="AA33" s="1029"/>
      <c r="AB33" s="536"/>
      <c r="AC33" s="1034"/>
      <c r="AD33" s="1034"/>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8"/>
      <c r="H34" s="1019"/>
      <c r="I34" s="1019"/>
      <c r="J34" s="1019"/>
      <c r="K34" s="1019"/>
      <c r="L34" s="1019"/>
      <c r="M34" s="1019"/>
      <c r="N34" s="1019"/>
      <c r="O34" s="1020"/>
      <c r="P34" s="1025"/>
      <c r="Q34" s="1025"/>
      <c r="R34" s="1025"/>
      <c r="S34" s="1025"/>
      <c r="T34" s="1025"/>
      <c r="U34" s="1025"/>
      <c r="V34" s="1025"/>
      <c r="W34" s="1025"/>
      <c r="X34" s="1026"/>
      <c r="Y34" s="1027" t="s">
        <v>14</v>
      </c>
      <c r="Z34" s="1028"/>
      <c r="AA34" s="1029"/>
      <c r="AB34" s="547" t="s">
        <v>302</v>
      </c>
      <c r="AC34" s="1030"/>
      <c r="AD34" s="1030"/>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500</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6"/>
      <c r="Z37" s="856"/>
      <c r="AA37" s="857"/>
      <c r="AB37" s="1040" t="s">
        <v>12</v>
      </c>
      <c r="AC37" s="1041"/>
      <c r="AD37" s="1042"/>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7"/>
      <c r="Z38" s="1038"/>
      <c r="AA38" s="1039"/>
      <c r="AB38" s="1043"/>
      <c r="AC38" s="1044"/>
      <c r="AD38" s="1045"/>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3"/>
      <c r="I39" s="1013"/>
      <c r="J39" s="1013"/>
      <c r="K39" s="1013"/>
      <c r="L39" s="1013"/>
      <c r="M39" s="1013"/>
      <c r="N39" s="1013"/>
      <c r="O39" s="1014"/>
      <c r="P39" s="100"/>
      <c r="Q39" s="1021"/>
      <c r="R39" s="1021"/>
      <c r="S39" s="1021"/>
      <c r="T39" s="1021"/>
      <c r="U39" s="1021"/>
      <c r="V39" s="1021"/>
      <c r="W39" s="1021"/>
      <c r="X39" s="1022"/>
      <c r="Y39" s="1031" t="s">
        <v>13</v>
      </c>
      <c r="Z39" s="1032"/>
      <c r="AA39" s="1033"/>
      <c r="AB39" s="482"/>
      <c r="AC39" s="1035"/>
      <c r="AD39" s="103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5"/>
      <c r="H40" s="1016"/>
      <c r="I40" s="1016"/>
      <c r="J40" s="1016"/>
      <c r="K40" s="1016"/>
      <c r="L40" s="1016"/>
      <c r="M40" s="1016"/>
      <c r="N40" s="1016"/>
      <c r="O40" s="1017"/>
      <c r="P40" s="1023"/>
      <c r="Q40" s="1023"/>
      <c r="R40" s="1023"/>
      <c r="S40" s="1023"/>
      <c r="T40" s="1023"/>
      <c r="U40" s="1023"/>
      <c r="V40" s="1023"/>
      <c r="W40" s="1023"/>
      <c r="X40" s="1024"/>
      <c r="Y40" s="419" t="s">
        <v>55</v>
      </c>
      <c r="Z40" s="1028"/>
      <c r="AA40" s="1029"/>
      <c r="AB40" s="536"/>
      <c r="AC40" s="1034"/>
      <c r="AD40" s="1034"/>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8"/>
      <c r="H41" s="1019"/>
      <c r="I41" s="1019"/>
      <c r="J41" s="1019"/>
      <c r="K41" s="1019"/>
      <c r="L41" s="1019"/>
      <c r="M41" s="1019"/>
      <c r="N41" s="1019"/>
      <c r="O41" s="1020"/>
      <c r="P41" s="1025"/>
      <c r="Q41" s="1025"/>
      <c r="R41" s="1025"/>
      <c r="S41" s="1025"/>
      <c r="T41" s="1025"/>
      <c r="U41" s="1025"/>
      <c r="V41" s="1025"/>
      <c r="W41" s="1025"/>
      <c r="X41" s="1026"/>
      <c r="Y41" s="1027" t="s">
        <v>14</v>
      </c>
      <c r="Z41" s="1028"/>
      <c r="AA41" s="1029"/>
      <c r="AB41" s="547" t="s">
        <v>302</v>
      </c>
      <c r="AC41" s="1030"/>
      <c r="AD41" s="103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500</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6"/>
      <c r="Z44" s="856"/>
      <c r="AA44" s="857"/>
      <c r="AB44" s="1040" t="s">
        <v>12</v>
      </c>
      <c r="AC44" s="1041"/>
      <c r="AD44" s="1042"/>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7"/>
      <c r="Z45" s="1038"/>
      <c r="AA45" s="1039"/>
      <c r="AB45" s="1043"/>
      <c r="AC45" s="1044"/>
      <c r="AD45" s="1045"/>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3"/>
      <c r="I46" s="1013"/>
      <c r="J46" s="1013"/>
      <c r="K46" s="1013"/>
      <c r="L46" s="1013"/>
      <c r="M46" s="1013"/>
      <c r="N46" s="1013"/>
      <c r="O46" s="1014"/>
      <c r="P46" s="100"/>
      <c r="Q46" s="1021"/>
      <c r="R46" s="1021"/>
      <c r="S46" s="1021"/>
      <c r="T46" s="1021"/>
      <c r="U46" s="1021"/>
      <c r="V46" s="1021"/>
      <c r="W46" s="1021"/>
      <c r="X46" s="1022"/>
      <c r="Y46" s="1031" t="s">
        <v>13</v>
      </c>
      <c r="Z46" s="1032"/>
      <c r="AA46" s="1033"/>
      <c r="AB46" s="482"/>
      <c r="AC46" s="1035"/>
      <c r="AD46" s="103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5"/>
      <c r="H47" s="1016"/>
      <c r="I47" s="1016"/>
      <c r="J47" s="1016"/>
      <c r="K47" s="1016"/>
      <c r="L47" s="1016"/>
      <c r="M47" s="1016"/>
      <c r="N47" s="1016"/>
      <c r="O47" s="1017"/>
      <c r="P47" s="1023"/>
      <c r="Q47" s="1023"/>
      <c r="R47" s="1023"/>
      <c r="S47" s="1023"/>
      <c r="T47" s="1023"/>
      <c r="U47" s="1023"/>
      <c r="V47" s="1023"/>
      <c r="W47" s="1023"/>
      <c r="X47" s="1024"/>
      <c r="Y47" s="419" t="s">
        <v>55</v>
      </c>
      <c r="Z47" s="1028"/>
      <c r="AA47" s="1029"/>
      <c r="AB47" s="536"/>
      <c r="AC47" s="1034"/>
      <c r="AD47" s="103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8"/>
      <c r="H48" s="1019"/>
      <c r="I48" s="1019"/>
      <c r="J48" s="1019"/>
      <c r="K48" s="1019"/>
      <c r="L48" s="1019"/>
      <c r="M48" s="1019"/>
      <c r="N48" s="1019"/>
      <c r="O48" s="1020"/>
      <c r="P48" s="1025"/>
      <c r="Q48" s="1025"/>
      <c r="R48" s="1025"/>
      <c r="S48" s="1025"/>
      <c r="T48" s="1025"/>
      <c r="U48" s="1025"/>
      <c r="V48" s="1025"/>
      <c r="W48" s="1025"/>
      <c r="X48" s="1026"/>
      <c r="Y48" s="1027" t="s">
        <v>14</v>
      </c>
      <c r="Z48" s="1028"/>
      <c r="AA48" s="1029"/>
      <c r="AB48" s="547" t="s">
        <v>302</v>
      </c>
      <c r="AC48" s="1030"/>
      <c r="AD48" s="103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6"/>
      <c r="Z51" s="856"/>
      <c r="AA51" s="857"/>
      <c r="AB51" s="441" t="s">
        <v>12</v>
      </c>
      <c r="AC51" s="1041"/>
      <c r="AD51" s="1042"/>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7"/>
      <c r="Z52" s="1038"/>
      <c r="AA52" s="1039"/>
      <c r="AB52" s="1043"/>
      <c r="AC52" s="1044"/>
      <c r="AD52" s="1045"/>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3"/>
      <c r="I53" s="1013"/>
      <c r="J53" s="1013"/>
      <c r="K53" s="1013"/>
      <c r="L53" s="1013"/>
      <c r="M53" s="1013"/>
      <c r="N53" s="1013"/>
      <c r="O53" s="1014"/>
      <c r="P53" s="100"/>
      <c r="Q53" s="1021"/>
      <c r="R53" s="1021"/>
      <c r="S53" s="1021"/>
      <c r="T53" s="1021"/>
      <c r="U53" s="1021"/>
      <c r="V53" s="1021"/>
      <c r="W53" s="1021"/>
      <c r="X53" s="1022"/>
      <c r="Y53" s="1031" t="s">
        <v>13</v>
      </c>
      <c r="Z53" s="1032"/>
      <c r="AA53" s="1033"/>
      <c r="AB53" s="482"/>
      <c r="AC53" s="1035"/>
      <c r="AD53" s="103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5"/>
      <c r="H54" s="1016"/>
      <c r="I54" s="1016"/>
      <c r="J54" s="1016"/>
      <c r="K54" s="1016"/>
      <c r="L54" s="1016"/>
      <c r="M54" s="1016"/>
      <c r="N54" s="1016"/>
      <c r="O54" s="1017"/>
      <c r="P54" s="1023"/>
      <c r="Q54" s="1023"/>
      <c r="R54" s="1023"/>
      <c r="S54" s="1023"/>
      <c r="T54" s="1023"/>
      <c r="U54" s="1023"/>
      <c r="V54" s="1023"/>
      <c r="W54" s="1023"/>
      <c r="X54" s="1024"/>
      <c r="Y54" s="419" t="s">
        <v>55</v>
      </c>
      <c r="Z54" s="1028"/>
      <c r="AA54" s="1029"/>
      <c r="AB54" s="536"/>
      <c r="AC54" s="1034"/>
      <c r="AD54" s="103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8"/>
      <c r="H55" s="1019"/>
      <c r="I55" s="1019"/>
      <c r="J55" s="1019"/>
      <c r="K55" s="1019"/>
      <c r="L55" s="1019"/>
      <c r="M55" s="1019"/>
      <c r="N55" s="1019"/>
      <c r="O55" s="1020"/>
      <c r="P55" s="1025"/>
      <c r="Q55" s="1025"/>
      <c r="R55" s="1025"/>
      <c r="S55" s="1025"/>
      <c r="T55" s="1025"/>
      <c r="U55" s="1025"/>
      <c r="V55" s="1025"/>
      <c r="W55" s="1025"/>
      <c r="X55" s="1026"/>
      <c r="Y55" s="1027" t="s">
        <v>14</v>
      </c>
      <c r="Z55" s="1028"/>
      <c r="AA55" s="1029"/>
      <c r="AB55" s="547" t="s">
        <v>302</v>
      </c>
      <c r="AC55" s="1030"/>
      <c r="AD55" s="103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6"/>
      <c r="Z58" s="856"/>
      <c r="AA58" s="857"/>
      <c r="AB58" s="1040" t="s">
        <v>12</v>
      </c>
      <c r="AC58" s="1041"/>
      <c r="AD58" s="1042"/>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7"/>
      <c r="Z59" s="1038"/>
      <c r="AA59" s="1039"/>
      <c r="AB59" s="1043"/>
      <c r="AC59" s="1044"/>
      <c r="AD59" s="1045"/>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3"/>
      <c r="I60" s="1013"/>
      <c r="J60" s="1013"/>
      <c r="K60" s="1013"/>
      <c r="L60" s="1013"/>
      <c r="M60" s="1013"/>
      <c r="N60" s="1013"/>
      <c r="O60" s="1014"/>
      <c r="P60" s="100"/>
      <c r="Q60" s="1021"/>
      <c r="R60" s="1021"/>
      <c r="S60" s="1021"/>
      <c r="T60" s="1021"/>
      <c r="U60" s="1021"/>
      <c r="V60" s="1021"/>
      <c r="W60" s="1021"/>
      <c r="X60" s="1022"/>
      <c r="Y60" s="1031" t="s">
        <v>13</v>
      </c>
      <c r="Z60" s="1032"/>
      <c r="AA60" s="1033"/>
      <c r="AB60" s="482"/>
      <c r="AC60" s="1035"/>
      <c r="AD60" s="103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5"/>
      <c r="H61" s="1016"/>
      <c r="I61" s="1016"/>
      <c r="J61" s="1016"/>
      <c r="K61" s="1016"/>
      <c r="L61" s="1016"/>
      <c r="M61" s="1016"/>
      <c r="N61" s="1016"/>
      <c r="O61" s="1017"/>
      <c r="P61" s="1023"/>
      <c r="Q61" s="1023"/>
      <c r="R61" s="1023"/>
      <c r="S61" s="1023"/>
      <c r="T61" s="1023"/>
      <c r="U61" s="1023"/>
      <c r="V61" s="1023"/>
      <c r="W61" s="1023"/>
      <c r="X61" s="1024"/>
      <c r="Y61" s="419" t="s">
        <v>55</v>
      </c>
      <c r="Z61" s="1028"/>
      <c r="AA61" s="1029"/>
      <c r="AB61" s="536"/>
      <c r="AC61" s="1034"/>
      <c r="AD61" s="103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8"/>
      <c r="H62" s="1019"/>
      <c r="I62" s="1019"/>
      <c r="J62" s="1019"/>
      <c r="K62" s="1019"/>
      <c r="L62" s="1019"/>
      <c r="M62" s="1019"/>
      <c r="N62" s="1019"/>
      <c r="O62" s="1020"/>
      <c r="P62" s="1025"/>
      <c r="Q62" s="1025"/>
      <c r="R62" s="1025"/>
      <c r="S62" s="1025"/>
      <c r="T62" s="1025"/>
      <c r="U62" s="1025"/>
      <c r="V62" s="1025"/>
      <c r="W62" s="1025"/>
      <c r="X62" s="1026"/>
      <c r="Y62" s="1027" t="s">
        <v>14</v>
      </c>
      <c r="Z62" s="1028"/>
      <c r="AA62" s="1029"/>
      <c r="AB62" s="547" t="s">
        <v>302</v>
      </c>
      <c r="AC62" s="1030"/>
      <c r="AD62" s="103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500</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6"/>
      <c r="Z65" s="856"/>
      <c r="AA65" s="857"/>
      <c r="AB65" s="1040" t="s">
        <v>12</v>
      </c>
      <c r="AC65" s="1041"/>
      <c r="AD65" s="1042"/>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7"/>
      <c r="Z66" s="1038"/>
      <c r="AA66" s="1039"/>
      <c r="AB66" s="1043"/>
      <c r="AC66" s="1044"/>
      <c r="AD66" s="1045"/>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3"/>
      <c r="I67" s="1013"/>
      <c r="J67" s="1013"/>
      <c r="K67" s="1013"/>
      <c r="L67" s="1013"/>
      <c r="M67" s="1013"/>
      <c r="N67" s="1013"/>
      <c r="O67" s="1014"/>
      <c r="P67" s="100"/>
      <c r="Q67" s="1021"/>
      <c r="R67" s="1021"/>
      <c r="S67" s="1021"/>
      <c r="T67" s="1021"/>
      <c r="U67" s="1021"/>
      <c r="V67" s="1021"/>
      <c r="W67" s="1021"/>
      <c r="X67" s="1022"/>
      <c r="Y67" s="1031" t="s">
        <v>13</v>
      </c>
      <c r="Z67" s="1032"/>
      <c r="AA67" s="1033"/>
      <c r="AB67" s="482"/>
      <c r="AC67" s="1035"/>
      <c r="AD67" s="1035"/>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5"/>
      <c r="H68" s="1016"/>
      <c r="I68" s="1016"/>
      <c r="J68" s="1016"/>
      <c r="K68" s="1016"/>
      <c r="L68" s="1016"/>
      <c r="M68" s="1016"/>
      <c r="N68" s="1016"/>
      <c r="O68" s="1017"/>
      <c r="P68" s="1023"/>
      <c r="Q68" s="1023"/>
      <c r="R68" s="1023"/>
      <c r="S68" s="1023"/>
      <c r="T68" s="1023"/>
      <c r="U68" s="1023"/>
      <c r="V68" s="1023"/>
      <c r="W68" s="1023"/>
      <c r="X68" s="1024"/>
      <c r="Y68" s="419" t="s">
        <v>55</v>
      </c>
      <c r="Z68" s="1028"/>
      <c r="AA68" s="1029"/>
      <c r="AB68" s="536"/>
      <c r="AC68" s="1034"/>
      <c r="AD68" s="1034"/>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8"/>
      <c r="H69" s="1019"/>
      <c r="I69" s="1019"/>
      <c r="J69" s="1019"/>
      <c r="K69" s="1019"/>
      <c r="L69" s="1019"/>
      <c r="M69" s="1019"/>
      <c r="N69" s="1019"/>
      <c r="O69" s="1020"/>
      <c r="P69" s="1025"/>
      <c r="Q69" s="1025"/>
      <c r="R69" s="1025"/>
      <c r="S69" s="1025"/>
      <c r="T69" s="1025"/>
      <c r="U69" s="1025"/>
      <c r="V69" s="1025"/>
      <c r="W69" s="1025"/>
      <c r="X69" s="1026"/>
      <c r="Y69" s="419" t="s">
        <v>14</v>
      </c>
      <c r="Z69" s="1028"/>
      <c r="AA69" s="1029"/>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618" t="s">
        <v>523</v>
      </c>
      <c r="H2" s="619"/>
      <c r="I2" s="619"/>
      <c r="J2" s="619"/>
      <c r="K2" s="619"/>
      <c r="L2" s="619"/>
      <c r="M2" s="619"/>
      <c r="N2" s="619"/>
      <c r="O2" s="619"/>
      <c r="P2" s="619"/>
      <c r="Q2" s="619"/>
      <c r="R2" s="619"/>
      <c r="S2" s="619"/>
      <c r="T2" s="619"/>
      <c r="U2" s="619"/>
      <c r="V2" s="619"/>
      <c r="W2" s="619"/>
      <c r="X2" s="619"/>
      <c r="Y2" s="619"/>
      <c r="Z2" s="619"/>
      <c r="AA2" s="619"/>
      <c r="AB2" s="620"/>
      <c r="AC2" s="618" t="s">
        <v>525</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42" t="s">
        <v>18</v>
      </c>
      <c r="H3" s="691"/>
      <c r="I3" s="691"/>
      <c r="J3" s="691"/>
      <c r="K3" s="691"/>
      <c r="L3" s="690" t="s">
        <v>19</v>
      </c>
      <c r="M3" s="691"/>
      <c r="N3" s="691"/>
      <c r="O3" s="691"/>
      <c r="P3" s="691"/>
      <c r="Q3" s="691"/>
      <c r="R3" s="691"/>
      <c r="S3" s="691"/>
      <c r="T3" s="691"/>
      <c r="U3" s="691"/>
      <c r="V3" s="691"/>
      <c r="W3" s="691"/>
      <c r="X3" s="692"/>
      <c r="Y3" s="615" t="s">
        <v>20</v>
      </c>
      <c r="Z3" s="616"/>
      <c r="AA3" s="616"/>
      <c r="AB3" s="825"/>
      <c r="AC3" s="842"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8"/>
      <c r="B4" s="1059"/>
      <c r="C4" s="1059"/>
      <c r="D4" s="1059"/>
      <c r="E4" s="1059"/>
      <c r="F4" s="1060"/>
      <c r="G4" s="693"/>
      <c r="H4" s="694"/>
      <c r="I4" s="694"/>
      <c r="J4" s="694"/>
      <c r="K4" s="695"/>
      <c r="L4" s="687"/>
      <c r="M4" s="688"/>
      <c r="N4" s="688"/>
      <c r="O4" s="688"/>
      <c r="P4" s="688"/>
      <c r="Q4" s="688"/>
      <c r="R4" s="688"/>
      <c r="S4" s="688"/>
      <c r="T4" s="688"/>
      <c r="U4" s="688"/>
      <c r="V4" s="688"/>
      <c r="W4" s="688"/>
      <c r="X4" s="689"/>
      <c r="Y4" s="413"/>
      <c r="Z4" s="414"/>
      <c r="AA4" s="414"/>
      <c r="AB4" s="832"/>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8"/>
      <c r="B5" s="1059"/>
      <c r="C5" s="1059"/>
      <c r="D5" s="1059"/>
      <c r="E5" s="1059"/>
      <c r="F5" s="1060"/>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8"/>
      <c r="B6" s="1059"/>
      <c r="C6" s="1059"/>
      <c r="D6" s="1059"/>
      <c r="E6" s="1059"/>
      <c r="F6" s="1060"/>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8"/>
      <c r="B7" s="1059"/>
      <c r="C7" s="1059"/>
      <c r="D7" s="1059"/>
      <c r="E7" s="1059"/>
      <c r="F7" s="1060"/>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8"/>
      <c r="B8" s="1059"/>
      <c r="C8" s="1059"/>
      <c r="D8" s="1059"/>
      <c r="E8" s="1059"/>
      <c r="F8" s="1060"/>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8"/>
      <c r="B9" s="1059"/>
      <c r="C9" s="1059"/>
      <c r="D9" s="1059"/>
      <c r="E9" s="1059"/>
      <c r="F9" s="1060"/>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8"/>
      <c r="B10" s="1059"/>
      <c r="C10" s="1059"/>
      <c r="D10" s="1059"/>
      <c r="E10" s="1059"/>
      <c r="F10" s="1060"/>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8"/>
      <c r="B11" s="1059"/>
      <c r="C11" s="1059"/>
      <c r="D11" s="1059"/>
      <c r="E11" s="1059"/>
      <c r="F11" s="1060"/>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8"/>
      <c r="B12" s="1059"/>
      <c r="C12" s="1059"/>
      <c r="D12" s="1059"/>
      <c r="E12" s="1059"/>
      <c r="F12" s="1060"/>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8"/>
      <c r="B13" s="1059"/>
      <c r="C13" s="1059"/>
      <c r="D13" s="1059"/>
      <c r="E13" s="1059"/>
      <c r="F13" s="1060"/>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8"/>
      <c r="B14" s="1059"/>
      <c r="C14" s="1059"/>
      <c r="D14" s="1059"/>
      <c r="E14" s="1059"/>
      <c r="F14" s="1060"/>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58"/>
      <c r="B15" s="1059"/>
      <c r="C15" s="1059"/>
      <c r="D15" s="1059"/>
      <c r="E15" s="1059"/>
      <c r="F15" s="1060"/>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20"/>
    </row>
    <row r="16" spans="1:50" ht="25.5" customHeight="1" x14ac:dyDescent="0.15">
      <c r="A16" s="1058"/>
      <c r="B16" s="1059"/>
      <c r="C16" s="1059"/>
      <c r="D16" s="1059"/>
      <c r="E16" s="1059"/>
      <c r="F16" s="1060"/>
      <c r="G16" s="842"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5"/>
      <c r="AC16" s="842"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8"/>
      <c r="B17" s="1059"/>
      <c r="C17" s="1059"/>
      <c r="D17" s="1059"/>
      <c r="E17" s="1059"/>
      <c r="F17" s="1060"/>
      <c r="G17" s="693"/>
      <c r="H17" s="694"/>
      <c r="I17" s="694"/>
      <c r="J17" s="694"/>
      <c r="K17" s="695"/>
      <c r="L17" s="687"/>
      <c r="M17" s="688"/>
      <c r="N17" s="688"/>
      <c r="O17" s="688"/>
      <c r="P17" s="688"/>
      <c r="Q17" s="688"/>
      <c r="R17" s="688"/>
      <c r="S17" s="688"/>
      <c r="T17" s="688"/>
      <c r="U17" s="688"/>
      <c r="V17" s="688"/>
      <c r="W17" s="688"/>
      <c r="X17" s="689"/>
      <c r="Y17" s="413"/>
      <c r="Z17" s="414"/>
      <c r="AA17" s="414"/>
      <c r="AB17" s="832"/>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8"/>
      <c r="B18" s="1059"/>
      <c r="C18" s="1059"/>
      <c r="D18" s="1059"/>
      <c r="E18" s="1059"/>
      <c r="F18" s="1060"/>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8"/>
      <c r="B19" s="1059"/>
      <c r="C19" s="1059"/>
      <c r="D19" s="1059"/>
      <c r="E19" s="1059"/>
      <c r="F19" s="1060"/>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8"/>
      <c r="B20" s="1059"/>
      <c r="C20" s="1059"/>
      <c r="D20" s="1059"/>
      <c r="E20" s="1059"/>
      <c r="F20" s="1060"/>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8"/>
      <c r="B21" s="1059"/>
      <c r="C21" s="1059"/>
      <c r="D21" s="1059"/>
      <c r="E21" s="1059"/>
      <c r="F21" s="1060"/>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8"/>
      <c r="B22" s="1059"/>
      <c r="C22" s="1059"/>
      <c r="D22" s="1059"/>
      <c r="E22" s="1059"/>
      <c r="F22" s="1060"/>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8"/>
      <c r="B23" s="1059"/>
      <c r="C23" s="1059"/>
      <c r="D23" s="1059"/>
      <c r="E23" s="1059"/>
      <c r="F23" s="1060"/>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8"/>
      <c r="B24" s="1059"/>
      <c r="C24" s="1059"/>
      <c r="D24" s="1059"/>
      <c r="E24" s="1059"/>
      <c r="F24" s="1060"/>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8"/>
      <c r="B25" s="1059"/>
      <c r="C25" s="1059"/>
      <c r="D25" s="1059"/>
      <c r="E25" s="1059"/>
      <c r="F25" s="1060"/>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8"/>
      <c r="B26" s="1059"/>
      <c r="C26" s="1059"/>
      <c r="D26" s="1059"/>
      <c r="E26" s="1059"/>
      <c r="F26" s="1060"/>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8"/>
      <c r="B27" s="1059"/>
      <c r="C27" s="1059"/>
      <c r="D27" s="1059"/>
      <c r="E27" s="1059"/>
      <c r="F27" s="1060"/>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58"/>
      <c r="B28" s="1059"/>
      <c r="C28" s="1059"/>
      <c r="D28" s="1059"/>
      <c r="E28" s="1059"/>
      <c r="F28" s="1060"/>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20"/>
    </row>
    <row r="29" spans="1:50" ht="24.75" customHeight="1" x14ac:dyDescent="0.15">
      <c r="A29" s="1058"/>
      <c r="B29" s="1059"/>
      <c r="C29" s="1059"/>
      <c r="D29" s="1059"/>
      <c r="E29" s="1059"/>
      <c r="F29" s="1060"/>
      <c r="G29" s="842"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5"/>
      <c r="AC29" s="842"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8"/>
      <c r="B30" s="1059"/>
      <c r="C30" s="1059"/>
      <c r="D30" s="1059"/>
      <c r="E30" s="1059"/>
      <c r="F30" s="1060"/>
      <c r="G30" s="693"/>
      <c r="H30" s="694"/>
      <c r="I30" s="694"/>
      <c r="J30" s="694"/>
      <c r="K30" s="695"/>
      <c r="L30" s="687"/>
      <c r="M30" s="688"/>
      <c r="N30" s="688"/>
      <c r="O30" s="688"/>
      <c r="P30" s="688"/>
      <c r="Q30" s="688"/>
      <c r="R30" s="688"/>
      <c r="S30" s="688"/>
      <c r="T30" s="688"/>
      <c r="U30" s="688"/>
      <c r="V30" s="688"/>
      <c r="W30" s="688"/>
      <c r="X30" s="689"/>
      <c r="Y30" s="413"/>
      <c r="Z30" s="414"/>
      <c r="AA30" s="414"/>
      <c r="AB30" s="832"/>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8"/>
      <c r="B31" s="1059"/>
      <c r="C31" s="1059"/>
      <c r="D31" s="1059"/>
      <c r="E31" s="1059"/>
      <c r="F31" s="1060"/>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8"/>
      <c r="B32" s="1059"/>
      <c r="C32" s="1059"/>
      <c r="D32" s="1059"/>
      <c r="E32" s="1059"/>
      <c r="F32" s="1060"/>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8"/>
      <c r="B33" s="1059"/>
      <c r="C33" s="1059"/>
      <c r="D33" s="1059"/>
      <c r="E33" s="1059"/>
      <c r="F33" s="1060"/>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8"/>
      <c r="B34" s="1059"/>
      <c r="C34" s="1059"/>
      <c r="D34" s="1059"/>
      <c r="E34" s="1059"/>
      <c r="F34" s="1060"/>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8"/>
      <c r="B35" s="1059"/>
      <c r="C35" s="1059"/>
      <c r="D35" s="1059"/>
      <c r="E35" s="1059"/>
      <c r="F35" s="1060"/>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8"/>
      <c r="B36" s="1059"/>
      <c r="C36" s="1059"/>
      <c r="D36" s="1059"/>
      <c r="E36" s="1059"/>
      <c r="F36" s="1060"/>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8"/>
      <c r="B37" s="1059"/>
      <c r="C37" s="1059"/>
      <c r="D37" s="1059"/>
      <c r="E37" s="1059"/>
      <c r="F37" s="1060"/>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8"/>
      <c r="B38" s="1059"/>
      <c r="C38" s="1059"/>
      <c r="D38" s="1059"/>
      <c r="E38" s="1059"/>
      <c r="F38" s="1060"/>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8"/>
      <c r="B39" s="1059"/>
      <c r="C39" s="1059"/>
      <c r="D39" s="1059"/>
      <c r="E39" s="1059"/>
      <c r="F39" s="1060"/>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8"/>
      <c r="B40" s="1059"/>
      <c r="C40" s="1059"/>
      <c r="D40" s="1059"/>
      <c r="E40" s="1059"/>
      <c r="F40" s="1060"/>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58"/>
      <c r="B41" s="1059"/>
      <c r="C41" s="1059"/>
      <c r="D41" s="1059"/>
      <c r="E41" s="1059"/>
      <c r="F41" s="1060"/>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20"/>
    </row>
    <row r="42" spans="1:50" ht="24.75" customHeight="1" x14ac:dyDescent="0.15">
      <c r="A42" s="1058"/>
      <c r="B42" s="1059"/>
      <c r="C42" s="1059"/>
      <c r="D42" s="1059"/>
      <c r="E42" s="1059"/>
      <c r="F42" s="1060"/>
      <c r="G42" s="842"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5"/>
      <c r="AC42" s="842"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8"/>
      <c r="B43" s="1059"/>
      <c r="C43" s="1059"/>
      <c r="D43" s="1059"/>
      <c r="E43" s="1059"/>
      <c r="F43" s="1060"/>
      <c r="G43" s="693"/>
      <c r="H43" s="694"/>
      <c r="I43" s="694"/>
      <c r="J43" s="694"/>
      <c r="K43" s="695"/>
      <c r="L43" s="687"/>
      <c r="M43" s="688"/>
      <c r="N43" s="688"/>
      <c r="O43" s="688"/>
      <c r="P43" s="688"/>
      <c r="Q43" s="688"/>
      <c r="R43" s="688"/>
      <c r="S43" s="688"/>
      <c r="T43" s="688"/>
      <c r="U43" s="688"/>
      <c r="V43" s="688"/>
      <c r="W43" s="688"/>
      <c r="X43" s="689"/>
      <c r="Y43" s="413"/>
      <c r="Z43" s="414"/>
      <c r="AA43" s="414"/>
      <c r="AB43" s="832"/>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8"/>
      <c r="B44" s="1059"/>
      <c r="C44" s="1059"/>
      <c r="D44" s="1059"/>
      <c r="E44" s="1059"/>
      <c r="F44" s="1060"/>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8"/>
      <c r="B45" s="1059"/>
      <c r="C45" s="1059"/>
      <c r="D45" s="1059"/>
      <c r="E45" s="1059"/>
      <c r="F45" s="1060"/>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8"/>
      <c r="B46" s="1059"/>
      <c r="C46" s="1059"/>
      <c r="D46" s="1059"/>
      <c r="E46" s="1059"/>
      <c r="F46" s="1060"/>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8"/>
      <c r="B47" s="1059"/>
      <c r="C47" s="1059"/>
      <c r="D47" s="1059"/>
      <c r="E47" s="1059"/>
      <c r="F47" s="1060"/>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8"/>
      <c r="B48" s="1059"/>
      <c r="C48" s="1059"/>
      <c r="D48" s="1059"/>
      <c r="E48" s="1059"/>
      <c r="F48" s="1060"/>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8"/>
      <c r="B49" s="1059"/>
      <c r="C49" s="1059"/>
      <c r="D49" s="1059"/>
      <c r="E49" s="1059"/>
      <c r="F49" s="1060"/>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8"/>
      <c r="B50" s="1059"/>
      <c r="C50" s="1059"/>
      <c r="D50" s="1059"/>
      <c r="E50" s="1059"/>
      <c r="F50" s="1060"/>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8"/>
      <c r="B51" s="1059"/>
      <c r="C51" s="1059"/>
      <c r="D51" s="1059"/>
      <c r="E51" s="1059"/>
      <c r="F51" s="1060"/>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8"/>
      <c r="B52" s="1059"/>
      <c r="C52" s="1059"/>
      <c r="D52" s="1059"/>
      <c r="E52" s="1059"/>
      <c r="F52" s="1060"/>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29</v>
      </c>
      <c r="B55" s="1065"/>
      <c r="C55" s="1065"/>
      <c r="D55" s="1065"/>
      <c r="E55" s="1065"/>
      <c r="F55" s="1066"/>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20"/>
    </row>
    <row r="56" spans="1:50" ht="24.75" customHeight="1" x14ac:dyDescent="0.15">
      <c r="A56" s="1058"/>
      <c r="B56" s="1059"/>
      <c r="C56" s="1059"/>
      <c r="D56" s="1059"/>
      <c r="E56" s="1059"/>
      <c r="F56" s="1060"/>
      <c r="G56" s="842"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5"/>
      <c r="AC56" s="842"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8"/>
      <c r="B57" s="1059"/>
      <c r="C57" s="1059"/>
      <c r="D57" s="1059"/>
      <c r="E57" s="1059"/>
      <c r="F57" s="1060"/>
      <c r="G57" s="693"/>
      <c r="H57" s="694"/>
      <c r="I57" s="694"/>
      <c r="J57" s="694"/>
      <c r="K57" s="695"/>
      <c r="L57" s="687"/>
      <c r="M57" s="688"/>
      <c r="N57" s="688"/>
      <c r="O57" s="688"/>
      <c r="P57" s="688"/>
      <c r="Q57" s="688"/>
      <c r="R57" s="688"/>
      <c r="S57" s="688"/>
      <c r="T57" s="688"/>
      <c r="U57" s="688"/>
      <c r="V57" s="688"/>
      <c r="W57" s="688"/>
      <c r="X57" s="689"/>
      <c r="Y57" s="413"/>
      <c r="Z57" s="414"/>
      <c r="AA57" s="414"/>
      <c r="AB57" s="832"/>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8"/>
      <c r="B58" s="1059"/>
      <c r="C58" s="1059"/>
      <c r="D58" s="1059"/>
      <c r="E58" s="1059"/>
      <c r="F58" s="1060"/>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8"/>
      <c r="B59" s="1059"/>
      <c r="C59" s="1059"/>
      <c r="D59" s="1059"/>
      <c r="E59" s="1059"/>
      <c r="F59" s="1060"/>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8"/>
      <c r="B60" s="1059"/>
      <c r="C60" s="1059"/>
      <c r="D60" s="1059"/>
      <c r="E60" s="1059"/>
      <c r="F60" s="1060"/>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8"/>
      <c r="B61" s="1059"/>
      <c r="C61" s="1059"/>
      <c r="D61" s="1059"/>
      <c r="E61" s="1059"/>
      <c r="F61" s="1060"/>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8"/>
      <c r="B62" s="1059"/>
      <c r="C62" s="1059"/>
      <c r="D62" s="1059"/>
      <c r="E62" s="1059"/>
      <c r="F62" s="1060"/>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8"/>
      <c r="B63" s="1059"/>
      <c r="C63" s="1059"/>
      <c r="D63" s="1059"/>
      <c r="E63" s="1059"/>
      <c r="F63" s="1060"/>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8"/>
      <c r="B64" s="1059"/>
      <c r="C64" s="1059"/>
      <c r="D64" s="1059"/>
      <c r="E64" s="1059"/>
      <c r="F64" s="1060"/>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8"/>
      <c r="B65" s="1059"/>
      <c r="C65" s="1059"/>
      <c r="D65" s="1059"/>
      <c r="E65" s="1059"/>
      <c r="F65" s="1060"/>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8"/>
      <c r="B66" s="1059"/>
      <c r="C66" s="1059"/>
      <c r="D66" s="1059"/>
      <c r="E66" s="1059"/>
      <c r="F66" s="1060"/>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8"/>
      <c r="B67" s="1059"/>
      <c r="C67" s="1059"/>
      <c r="D67" s="1059"/>
      <c r="E67" s="1059"/>
      <c r="F67" s="1060"/>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58"/>
      <c r="B68" s="1059"/>
      <c r="C68" s="1059"/>
      <c r="D68" s="1059"/>
      <c r="E68" s="1059"/>
      <c r="F68" s="1060"/>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20"/>
    </row>
    <row r="69" spans="1:50" ht="25.5" customHeight="1" x14ac:dyDescent="0.15">
      <c r="A69" s="1058"/>
      <c r="B69" s="1059"/>
      <c r="C69" s="1059"/>
      <c r="D69" s="1059"/>
      <c r="E69" s="1059"/>
      <c r="F69" s="1060"/>
      <c r="G69" s="842"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5"/>
      <c r="AC69" s="842"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8"/>
      <c r="B70" s="1059"/>
      <c r="C70" s="1059"/>
      <c r="D70" s="1059"/>
      <c r="E70" s="1059"/>
      <c r="F70" s="1060"/>
      <c r="G70" s="693"/>
      <c r="H70" s="694"/>
      <c r="I70" s="694"/>
      <c r="J70" s="694"/>
      <c r="K70" s="695"/>
      <c r="L70" s="687"/>
      <c r="M70" s="688"/>
      <c r="N70" s="688"/>
      <c r="O70" s="688"/>
      <c r="P70" s="688"/>
      <c r="Q70" s="688"/>
      <c r="R70" s="688"/>
      <c r="S70" s="688"/>
      <c r="T70" s="688"/>
      <c r="U70" s="688"/>
      <c r="V70" s="688"/>
      <c r="W70" s="688"/>
      <c r="X70" s="689"/>
      <c r="Y70" s="413"/>
      <c r="Z70" s="414"/>
      <c r="AA70" s="414"/>
      <c r="AB70" s="832"/>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8"/>
      <c r="B71" s="1059"/>
      <c r="C71" s="1059"/>
      <c r="D71" s="1059"/>
      <c r="E71" s="1059"/>
      <c r="F71" s="1060"/>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8"/>
      <c r="B72" s="1059"/>
      <c r="C72" s="1059"/>
      <c r="D72" s="1059"/>
      <c r="E72" s="1059"/>
      <c r="F72" s="1060"/>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8"/>
      <c r="B73" s="1059"/>
      <c r="C73" s="1059"/>
      <c r="D73" s="1059"/>
      <c r="E73" s="1059"/>
      <c r="F73" s="1060"/>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8"/>
      <c r="B74" s="1059"/>
      <c r="C74" s="1059"/>
      <c r="D74" s="1059"/>
      <c r="E74" s="1059"/>
      <c r="F74" s="1060"/>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8"/>
      <c r="B75" s="1059"/>
      <c r="C75" s="1059"/>
      <c r="D75" s="1059"/>
      <c r="E75" s="1059"/>
      <c r="F75" s="1060"/>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8"/>
      <c r="B76" s="1059"/>
      <c r="C76" s="1059"/>
      <c r="D76" s="1059"/>
      <c r="E76" s="1059"/>
      <c r="F76" s="1060"/>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8"/>
      <c r="B77" s="1059"/>
      <c r="C77" s="1059"/>
      <c r="D77" s="1059"/>
      <c r="E77" s="1059"/>
      <c r="F77" s="1060"/>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8"/>
      <c r="B78" s="1059"/>
      <c r="C78" s="1059"/>
      <c r="D78" s="1059"/>
      <c r="E78" s="1059"/>
      <c r="F78" s="1060"/>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8"/>
      <c r="B79" s="1059"/>
      <c r="C79" s="1059"/>
      <c r="D79" s="1059"/>
      <c r="E79" s="1059"/>
      <c r="F79" s="1060"/>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8"/>
      <c r="B80" s="1059"/>
      <c r="C80" s="1059"/>
      <c r="D80" s="1059"/>
      <c r="E80" s="1059"/>
      <c r="F80" s="1060"/>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58"/>
      <c r="B81" s="1059"/>
      <c r="C81" s="1059"/>
      <c r="D81" s="1059"/>
      <c r="E81" s="1059"/>
      <c r="F81" s="1060"/>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20"/>
    </row>
    <row r="82" spans="1:50" ht="24.75" customHeight="1" x14ac:dyDescent="0.15">
      <c r="A82" s="1058"/>
      <c r="B82" s="1059"/>
      <c r="C82" s="1059"/>
      <c r="D82" s="1059"/>
      <c r="E82" s="1059"/>
      <c r="F82" s="1060"/>
      <c r="G82" s="842"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5"/>
      <c r="AC82" s="842"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8"/>
      <c r="B83" s="1059"/>
      <c r="C83" s="1059"/>
      <c r="D83" s="1059"/>
      <c r="E83" s="1059"/>
      <c r="F83" s="1060"/>
      <c r="G83" s="693"/>
      <c r="H83" s="694"/>
      <c r="I83" s="694"/>
      <c r="J83" s="694"/>
      <c r="K83" s="695"/>
      <c r="L83" s="687"/>
      <c r="M83" s="688"/>
      <c r="N83" s="688"/>
      <c r="O83" s="688"/>
      <c r="P83" s="688"/>
      <c r="Q83" s="688"/>
      <c r="R83" s="688"/>
      <c r="S83" s="688"/>
      <c r="T83" s="688"/>
      <c r="U83" s="688"/>
      <c r="V83" s="688"/>
      <c r="W83" s="688"/>
      <c r="X83" s="689"/>
      <c r="Y83" s="413"/>
      <c r="Z83" s="414"/>
      <c r="AA83" s="414"/>
      <c r="AB83" s="832"/>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8"/>
      <c r="B84" s="1059"/>
      <c r="C84" s="1059"/>
      <c r="D84" s="1059"/>
      <c r="E84" s="1059"/>
      <c r="F84" s="1060"/>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8"/>
      <c r="B85" s="1059"/>
      <c r="C85" s="1059"/>
      <c r="D85" s="1059"/>
      <c r="E85" s="1059"/>
      <c r="F85" s="1060"/>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8"/>
      <c r="B86" s="1059"/>
      <c r="C86" s="1059"/>
      <c r="D86" s="1059"/>
      <c r="E86" s="1059"/>
      <c r="F86" s="1060"/>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8"/>
      <c r="B87" s="1059"/>
      <c r="C87" s="1059"/>
      <c r="D87" s="1059"/>
      <c r="E87" s="1059"/>
      <c r="F87" s="1060"/>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8"/>
      <c r="B88" s="1059"/>
      <c r="C88" s="1059"/>
      <c r="D88" s="1059"/>
      <c r="E88" s="1059"/>
      <c r="F88" s="1060"/>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8"/>
      <c r="B89" s="1059"/>
      <c r="C89" s="1059"/>
      <c r="D89" s="1059"/>
      <c r="E89" s="1059"/>
      <c r="F89" s="1060"/>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8"/>
      <c r="B90" s="1059"/>
      <c r="C90" s="1059"/>
      <c r="D90" s="1059"/>
      <c r="E90" s="1059"/>
      <c r="F90" s="1060"/>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8"/>
      <c r="B91" s="1059"/>
      <c r="C91" s="1059"/>
      <c r="D91" s="1059"/>
      <c r="E91" s="1059"/>
      <c r="F91" s="1060"/>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8"/>
      <c r="B92" s="1059"/>
      <c r="C92" s="1059"/>
      <c r="D92" s="1059"/>
      <c r="E92" s="1059"/>
      <c r="F92" s="1060"/>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8"/>
      <c r="B93" s="1059"/>
      <c r="C93" s="1059"/>
      <c r="D93" s="1059"/>
      <c r="E93" s="1059"/>
      <c r="F93" s="1060"/>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58"/>
      <c r="B94" s="1059"/>
      <c r="C94" s="1059"/>
      <c r="D94" s="1059"/>
      <c r="E94" s="1059"/>
      <c r="F94" s="1060"/>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20"/>
    </row>
    <row r="95" spans="1:50" ht="24.75" customHeight="1" x14ac:dyDescent="0.15">
      <c r="A95" s="1058"/>
      <c r="B95" s="1059"/>
      <c r="C95" s="1059"/>
      <c r="D95" s="1059"/>
      <c r="E95" s="1059"/>
      <c r="F95" s="1060"/>
      <c r="G95" s="842"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5"/>
      <c r="AC95" s="842"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8"/>
      <c r="B96" s="1059"/>
      <c r="C96" s="1059"/>
      <c r="D96" s="1059"/>
      <c r="E96" s="1059"/>
      <c r="F96" s="1060"/>
      <c r="G96" s="693"/>
      <c r="H96" s="694"/>
      <c r="I96" s="694"/>
      <c r="J96" s="694"/>
      <c r="K96" s="695"/>
      <c r="L96" s="687"/>
      <c r="M96" s="688"/>
      <c r="N96" s="688"/>
      <c r="O96" s="688"/>
      <c r="P96" s="688"/>
      <c r="Q96" s="688"/>
      <c r="R96" s="688"/>
      <c r="S96" s="688"/>
      <c r="T96" s="688"/>
      <c r="U96" s="688"/>
      <c r="V96" s="688"/>
      <c r="W96" s="688"/>
      <c r="X96" s="689"/>
      <c r="Y96" s="413"/>
      <c r="Z96" s="414"/>
      <c r="AA96" s="414"/>
      <c r="AB96" s="832"/>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8"/>
      <c r="B97" s="1059"/>
      <c r="C97" s="1059"/>
      <c r="D97" s="1059"/>
      <c r="E97" s="1059"/>
      <c r="F97" s="1060"/>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8"/>
      <c r="B98" s="1059"/>
      <c r="C98" s="1059"/>
      <c r="D98" s="1059"/>
      <c r="E98" s="1059"/>
      <c r="F98" s="1060"/>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8"/>
      <c r="B99" s="1059"/>
      <c r="C99" s="1059"/>
      <c r="D99" s="1059"/>
      <c r="E99" s="1059"/>
      <c r="F99" s="1060"/>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8"/>
      <c r="B100" s="1059"/>
      <c r="C100" s="1059"/>
      <c r="D100" s="1059"/>
      <c r="E100" s="1059"/>
      <c r="F100" s="1060"/>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8"/>
      <c r="B101" s="1059"/>
      <c r="C101" s="1059"/>
      <c r="D101" s="1059"/>
      <c r="E101" s="1059"/>
      <c r="F101" s="1060"/>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8"/>
      <c r="B102" s="1059"/>
      <c r="C102" s="1059"/>
      <c r="D102" s="1059"/>
      <c r="E102" s="1059"/>
      <c r="F102" s="1060"/>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8"/>
      <c r="B103" s="1059"/>
      <c r="C103" s="1059"/>
      <c r="D103" s="1059"/>
      <c r="E103" s="1059"/>
      <c r="F103" s="1060"/>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8"/>
      <c r="B104" s="1059"/>
      <c r="C104" s="1059"/>
      <c r="D104" s="1059"/>
      <c r="E104" s="1059"/>
      <c r="F104" s="1060"/>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8"/>
      <c r="B105" s="1059"/>
      <c r="C105" s="1059"/>
      <c r="D105" s="1059"/>
      <c r="E105" s="1059"/>
      <c r="F105" s="1060"/>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29</v>
      </c>
      <c r="B108" s="1065"/>
      <c r="C108" s="1065"/>
      <c r="D108" s="1065"/>
      <c r="E108" s="1065"/>
      <c r="F108" s="1066"/>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0"/>
    </row>
    <row r="109" spans="1:50" ht="24.75" customHeight="1" x14ac:dyDescent="0.15">
      <c r="A109" s="1058"/>
      <c r="B109" s="1059"/>
      <c r="C109" s="1059"/>
      <c r="D109" s="1059"/>
      <c r="E109" s="1059"/>
      <c r="F109" s="1060"/>
      <c r="G109" s="842"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5"/>
      <c r="AC109" s="842"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8"/>
      <c r="B110" s="1059"/>
      <c r="C110" s="1059"/>
      <c r="D110" s="1059"/>
      <c r="E110" s="1059"/>
      <c r="F110" s="1060"/>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32"/>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8"/>
      <c r="B111" s="1059"/>
      <c r="C111" s="1059"/>
      <c r="D111" s="1059"/>
      <c r="E111" s="1059"/>
      <c r="F111" s="1060"/>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8"/>
      <c r="B112" s="1059"/>
      <c r="C112" s="1059"/>
      <c r="D112" s="1059"/>
      <c r="E112" s="1059"/>
      <c r="F112" s="1060"/>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8"/>
      <c r="B113" s="1059"/>
      <c r="C113" s="1059"/>
      <c r="D113" s="1059"/>
      <c r="E113" s="1059"/>
      <c r="F113" s="1060"/>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8"/>
      <c r="B114" s="1059"/>
      <c r="C114" s="1059"/>
      <c r="D114" s="1059"/>
      <c r="E114" s="1059"/>
      <c r="F114" s="1060"/>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8"/>
      <c r="B115" s="1059"/>
      <c r="C115" s="1059"/>
      <c r="D115" s="1059"/>
      <c r="E115" s="1059"/>
      <c r="F115" s="1060"/>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8"/>
      <c r="B116" s="1059"/>
      <c r="C116" s="1059"/>
      <c r="D116" s="1059"/>
      <c r="E116" s="1059"/>
      <c r="F116" s="1060"/>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8"/>
      <c r="B117" s="1059"/>
      <c r="C117" s="1059"/>
      <c r="D117" s="1059"/>
      <c r="E117" s="1059"/>
      <c r="F117" s="1060"/>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8"/>
      <c r="B118" s="1059"/>
      <c r="C118" s="1059"/>
      <c r="D118" s="1059"/>
      <c r="E118" s="1059"/>
      <c r="F118" s="1060"/>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8"/>
      <c r="B119" s="1059"/>
      <c r="C119" s="1059"/>
      <c r="D119" s="1059"/>
      <c r="E119" s="1059"/>
      <c r="F119" s="1060"/>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8"/>
      <c r="B120" s="1059"/>
      <c r="C120" s="1059"/>
      <c r="D120" s="1059"/>
      <c r="E120" s="1059"/>
      <c r="F120" s="1060"/>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58"/>
      <c r="B121" s="1059"/>
      <c r="C121" s="1059"/>
      <c r="D121" s="1059"/>
      <c r="E121" s="1059"/>
      <c r="F121" s="1060"/>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0"/>
    </row>
    <row r="122" spans="1:50" ht="25.5" customHeight="1" x14ac:dyDescent="0.15">
      <c r="A122" s="1058"/>
      <c r="B122" s="1059"/>
      <c r="C122" s="1059"/>
      <c r="D122" s="1059"/>
      <c r="E122" s="1059"/>
      <c r="F122" s="1060"/>
      <c r="G122" s="842"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5"/>
      <c r="AC122" s="842"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8"/>
      <c r="B123" s="1059"/>
      <c r="C123" s="1059"/>
      <c r="D123" s="1059"/>
      <c r="E123" s="1059"/>
      <c r="F123" s="1060"/>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32"/>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8"/>
      <c r="B124" s="1059"/>
      <c r="C124" s="1059"/>
      <c r="D124" s="1059"/>
      <c r="E124" s="1059"/>
      <c r="F124" s="1060"/>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8"/>
      <c r="B125" s="1059"/>
      <c r="C125" s="1059"/>
      <c r="D125" s="1059"/>
      <c r="E125" s="1059"/>
      <c r="F125" s="1060"/>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8"/>
      <c r="B126" s="1059"/>
      <c r="C126" s="1059"/>
      <c r="D126" s="1059"/>
      <c r="E126" s="1059"/>
      <c r="F126" s="1060"/>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8"/>
      <c r="B127" s="1059"/>
      <c r="C127" s="1059"/>
      <c r="D127" s="1059"/>
      <c r="E127" s="1059"/>
      <c r="F127" s="1060"/>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8"/>
      <c r="B128" s="1059"/>
      <c r="C128" s="1059"/>
      <c r="D128" s="1059"/>
      <c r="E128" s="1059"/>
      <c r="F128" s="1060"/>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8"/>
      <c r="B129" s="1059"/>
      <c r="C129" s="1059"/>
      <c r="D129" s="1059"/>
      <c r="E129" s="1059"/>
      <c r="F129" s="1060"/>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8"/>
      <c r="B130" s="1059"/>
      <c r="C130" s="1059"/>
      <c r="D130" s="1059"/>
      <c r="E130" s="1059"/>
      <c r="F130" s="1060"/>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8"/>
      <c r="B131" s="1059"/>
      <c r="C131" s="1059"/>
      <c r="D131" s="1059"/>
      <c r="E131" s="1059"/>
      <c r="F131" s="1060"/>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8"/>
      <c r="B132" s="1059"/>
      <c r="C132" s="1059"/>
      <c r="D132" s="1059"/>
      <c r="E132" s="1059"/>
      <c r="F132" s="1060"/>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8"/>
      <c r="B133" s="1059"/>
      <c r="C133" s="1059"/>
      <c r="D133" s="1059"/>
      <c r="E133" s="1059"/>
      <c r="F133" s="1060"/>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58"/>
      <c r="B134" s="1059"/>
      <c r="C134" s="1059"/>
      <c r="D134" s="1059"/>
      <c r="E134" s="1059"/>
      <c r="F134" s="1060"/>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0"/>
    </row>
    <row r="135" spans="1:50" ht="24.75" customHeight="1" x14ac:dyDescent="0.15">
      <c r="A135" s="1058"/>
      <c r="B135" s="1059"/>
      <c r="C135" s="1059"/>
      <c r="D135" s="1059"/>
      <c r="E135" s="1059"/>
      <c r="F135" s="1060"/>
      <c r="G135" s="842"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5"/>
      <c r="AC135" s="842"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8"/>
      <c r="B136" s="1059"/>
      <c r="C136" s="1059"/>
      <c r="D136" s="1059"/>
      <c r="E136" s="1059"/>
      <c r="F136" s="1060"/>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32"/>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8"/>
      <c r="B137" s="1059"/>
      <c r="C137" s="1059"/>
      <c r="D137" s="1059"/>
      <c r="E137" s="1059"/>
      <c r="F137" s="1060"/>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8"/>
      <c r="B138" s="1059"/>
      <c r="C138" s="1059"/>
      <c r="D138" s="1059"/>
      <c r="E138" s="1059"/>
      <c r="F138" s="1060"/>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8"/>
      <c r="B139" s="1059"/>
      <c r="C139" s="1059"/>
      <c r="D139" s="1059"/>
      <c r="E139" s="1059"/>
      <c r="F139" s="1060"/>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8"/>
      <c r="B140" s="1059"/>
      <c r="C140" s="1059"/>
      <c r="D140" s="1059"/>
      <c r="E140" s="1059"/>
      <c r="F140" s="1060"/>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8"/>
      <c r="B141" s="1059"/>
      <c r="C141" s="1059"/>
      <c r="D141" s="1059"/>
      <c r="E141" s="1059"/>
      <c r="F141" s="1060"/>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8"/>
      <c r="B142" s="1059"/>
      <c r="C142" s="1059"/>
      <c r="D142" s="1059"/>
      <c r="E142" s="1059"/>
      <c r="F142" s="1060"/>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8"/>
      <c r="B143" s="1059"/>
      <c r="C143" s="1059"/>
      <c r="D143" s="1059"/>
      <c r="E143" s="1059"/>
      <c r="F143" s="1060"/>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8"/>
      <c r="B144" s="1059"/>
      <c r="C144" s="1059"/>
      <c r="D144" s="1059"/>
      <c r="E144" s="1059"/>
      <c r="F144" s="1060"/>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8"/>
      <c r="B145" s="1059"/>
      <c r="C145" s="1059"/>
      <c r="D145" s="1059"/>
      <c r="E145" s="1059"/>
      <c r="F145" s="1060"/>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8"/>
      <c r="B146" s="1059"/>
      <c r="C146" s="1059"/>
      <c r="D146" s="1059"/>
      <c r="E146" s="1059"/>
      <c r="F146" s="1060"/>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58"/>
      <c r="B147" s="1059"/>
      <c r="C147" s="1059"/>
      <c r="D147" s="1059"/>
      <c r="E147" s="1059"/>
      <c r="F147" s="1060"/>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0"/>
    </row>
    <row r="148" spans="1:50" ht="24.75" customHeight="1" x14ac:dyDescent="0.15">
      <c r="A148" s="1058"/>
      <c r="B148" s="1059"/>
      <c r="C148" s="1059"/>
      <c r="D148" s="1059"/>
      <c r="E148" s="1059"/>
      <c r="F148" s="1060"/>
      <c r="G148" s="842"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5"/>
      <c r="AC148" s="842"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8"/>
      <c r="B149" s="1059"/>
      <c r="C149" s="1059"/>
      <c r="D149" s="1059"/>
      <c r="E149" s="1059"/>
      <c r="F149" s="1060"/>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32"/>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8"/>
      <c r="B150" s="1059"/>
      <c r="C150" s="1059"/>
      <c r="D150" s="1059"/>
      <c r="E150" s="1059"/>
      <c r="F150" s="1060"/>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8"/>
      <c r="B151" s="1059"/>
      <c r="C151" s="1059"/>
      <c r="D151" s="1059"/>
      <c r="E151" s="1059"/>
      <c r="F151" s="1060"/>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8"/>
      <c r="B152" s="1059"/>
      <c r="C152" s="1059"/>
      <c r="D152" s="1059"/>
      <c r="E152" s="1059"/>
      <c r="F152" s="1060"/>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8"/>
      <c r="B153" s="1059"/>
      <c r="C153" s="1059"/>
      <c r="D153" s="1059"/>
      <c r="E153" s="1059"/>
      <c r="F153" s="1060"/>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8"/>
      <c r="B154" s="1059"/>
      <c r="C154" s="1059"/>
      <c r="D154" s="1059"/>
      <c r="E154" s="1059"/>
      <c r="F154" s="1060"/>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8"/>
      <c r="B155" s="1059"/>
      <c r="C155" s="1059"/>
      <c r="D155" s="1059"/>
      <c r="E155" s="1059"/>
      <c r="F155" s="1060"/>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8"/>
      <c r="B156" s="1059"/>
      <c r="C156" s="1059"/>
      <c r="D156" s="1059"/>
      <c r="E156" s="1059"/>
      <c r="F156" s="1060"/>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8"/>
      <c r="B157" s="1059"/>
      <c r="C157" s="1059"/>
      <c r="D157" s="1059"/>
      <c r="E157" s="1059"/>
      <c r="F157" s="1060"/>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8"/>
      <c r="B158" s="1059"/>
      <c r="C158" s="1059"/>
      <c r="D158" s="1059"/>
      <c r="E158" s="1059"/>
      <c r="F158" s="1060"/>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29</v>
      </c>
      <c r="B161" s="1065"/>
      <c r="C161" s="1065"/>
      <c r="D161" s="1065"/>
      <c r="E161" s="1065"/>
      <c r="F161" s="1066"/>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0"/>
    </row>
    <row r="162" spans="1:50" ht="24.75" customHeight="1" x14ac:dyDescent="0.15">
      <c r="A162" s="1058"/>
      <c r="B162" s="1059"/>
      <c r="C162" s="1059"/>
      <c r="D162" s="1059"/>
      <c r="E162" s="1059"/>
      <c r="F162" s="1060"/>
      <c r="G162" s="842"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5"/>
      <c r="AC162" s="842"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8"/>
      <c r="B163" s="1059"/>
      <c r="C163" s="1059"/>
      <c r="D163" s="1059"/>
      <c r="E163" s="1059"/>
      <c r="F163" s="1060"/>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32"/>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8"/>
      <c r="B164" s="1059"/>
      <c r="C164" s="1059"/>
      <c r="D164" s="1059"/>
      <c r="E164" s="1059"/>
      <c r="F164" s="1060"/>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8"/>
      <c r="B165" s="1059"/>
      <c r="C165" s="1059"/>
      <c r="D165" s="1059"/>
      <c r="E165" s="1059"/>
      <c r="F165" s="1060"/>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8"/>
      <c r="B166" s="1059"/>
      <c r="C166" s="1059"/>
      <c r="D166" s="1059"/>
      <c r="E166" s="1059"/>
      <c r="F166" s="1060"/>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8"/>
      <c r="B167" s="1059"/>
      <c r="C167" s="1059"/>
      <c r="D167" s="1059"/>
      <c r="E167" s="1059"/>
      <c r="F167" s="1060"/>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8"/>
      <c r="B168" s="1059"/>
      <c r="C168" s="1059"/>
      <c r="D168" s="1059"/>
      <c r="E168" s="1059"/>
      <c r="F168" s="1060"/>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8"/>
      <c r="B169" s="1059"/>
      <c r="C169" s="1059"/>
      <c r="D169" s="1059"/>
      <c r="E169" s="1059"/>
      <c r="F169" s="1060"/>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8"/>
      <c r="B170" s="1059"/>
      <c r="C170" s="1059"/>
      <c r="D170" s="1059"/>
      <c r="E170" s="1059"/>
      <c r="F170" s="1060"/>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8"/>
      <c r="B171" s="1059"/>
      <c r="C171" s="1059"/>
      <c r="D171" s="1059"/>
      <c r="E171" s="1059"/>
      <c r="F171" s="1060"/>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8"/>
      <c r="B172" s="1059"/>
      <c r="C172" s="1059"/>
      <c r="D172" s="1059"/>
      <c r="E172" s="1059"/>
      <c r="F172" s="1060"/>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8"/>
      <c r="B173" s="1059"/>
      <c r="C173" s="1059"/>
      <c r="D173" s="1059"/>
      <c r="E173" s="1059"/>
      <c r="F173" s="1060"/>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58"/>
      <c r="B174" s="1059"/>
      <c r="C174" s="1059"/>
      <c r="D174" s="1059"/>
      <c r="E174" s="1059"/>
      <c r="F174" s="1060"/>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0"/>
    </row>
    <row r="175" spans="1:50" ht="25.5" customHeight="1" x14ac:dyDescent="0.15">
      <c r="A175" s="1058"/>
      <c r="B175" s="1059"/>
      <c r="C175" s="1059"/>
      <c r="D175" s="1059"/>
      <c r="E175" s="1059"/>
      <c r="F175" s="1060"/>
      <c r="G175" s="842"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5"/>
      <c r="AC175" s="842"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8"/>
      <c r="B176" s="1059"/>
      <c r="C176" s="1059"/>
      <c r="D176" s="1059"/>
      <c r="E176" s="1059"/>
      <c r="F176" s="1060"/>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32"/>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8"/>
      <c r="B177" s="1059"/>
      <c r="C177" s="1059"/>
      <c r="D177" s="1059"/>
      <c r="E177" s="1059"/>
      <c r="F177" s="1060"/>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8"/>
      <c r="B178" s="1059"/>
      <c r="C178" s="1059"/>
      <c r="D178" s="1059"/>
      <c r="E178" s="1059"/>
      <c r="F178" s="1060"/>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8"/>
      <c r="B179" s="1059"/>
      <c r="C179" s="1059"/>
      <c r="D179" s="1059"/>
      <c r="E179" s="1059"/>
      <c r="F179" s="1060"/>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8"/>
      <c r="B180" s="1059"/>
      <c r="C180" s="1059"/>
      <c r="D180" s="1059"/>
      <c r="E180" s="1059"/>
      <c r="F180" s="1060"/>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8"/>
      <c r="B181" s="1059"/>
      <c r="C181" s="1059"/>
      <c r="D181" s="1059"/>
      <c r="E181" s="1059"/>
      <c r="F181" s="1060"/>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8"/>
      <c r="B182" s="1059"/>
      <c r="C182" s="1059"/>
      <c r="D182" s="1059"/>
      <c r="E182" s="1059"/>
      <c r="F182" s="1060"/>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8"/>
      <c r="B183" s="1059"/>
      <c r="C183" s="1059"/>
      <c r="D183" s="1059"/>
      <c r="E183" s="1059"/>
      <c r="F183" s="1060"/>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8"/>
      <c r="B184" s="1059"/>
      <c r="C184" s="1059"/>
      <c r="D184" s="1059"/>
      <c r="E184" s="1059"/>
      <c r="F184" s="1060"/>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8"/>
      <c r="B185" s="1059"/>
      <c r="C185" s="1059"/>
      <c r="D185" s="1059"/>
      <c r="E185" s="1059"/>
      <c r="F185" s="1060"/>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8"/>
      <c r="B186" s="1059"/>
      <c r="C186" s="1059"/>
      <c r="D186" s="1059"/>
      <c r="E186" s="1059"/>
      <c r="F186" s="1060"/>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58"/>
      <c r="B187" s="1059"/>
      <c r="C187" s="1059"/>
      <c r="D187" s="1059"/>
      <c r="E187" s="1059"/>
      <c r="F187" s="1060"/>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0"/>
    </row>
    <row r="188" spans="1:50" ht="24.75" customHeight="1" x14ac:dyDescent="0.15">
      <c r="A188" s="1058"/>
      <c r="B188" s="1059"/>
      <c r="C188" s="1059"/>
      <c r="D188" s="1059"/>
      <c r="E188" s="1059"/>
      <c r="F188" s="1060"/>
      <c r="G188" s="842"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5"/>
      <c r="AC188" s="842"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8"/>
      <c r="B189" s="1059"/>
      <c r="C189" s="1059"/>
      <c r="D189" s="1059"/>
      <c r="E189" s="1059"/>
      <c r="F189" s="1060"/>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32"/>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8"/>
      <c r="B190" s="1059"/>
      <c r="C190" s="1059"/>
      <c r="D190" s="1059"/>
      <c r="E190" s="1059"/>
      <c r="F190" s="1060"/>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8"/>
      <c r="B191" s="1059"/>
      <c r="C191" s="1059"/>
      <c r="D191" s="1059"/>
      <c r="E191" s="1059"/>
      <c r="F191" s="1060"/>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8"/>
      <c r="B192" s="1059"/>
      <c r="C192" s="1059"/>
      <c r="D192" s="1059"/>
      <c r="E192" s="1059"/>
      <c r="F192" s="1060"/>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8"/>
      <c r="B193" s="1059"/>
      <c r="C193" s="1059"/>
      <c r="D193" s="1059"/>
      <c r="E193" s="1059"/>
      <c r="F193" s="1060"/>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8"/>
      <c r="B194" s="1059"/>
      <c r="C194" s="1059"/>
      <c r="D194" s="1059"/>
      <c r="E194" s="1059"/>
      <c r="F194" s="1060"/>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8"/>
      <c r="B195" s="1059"/>
      <c r="C195" s="1059"/>
      <c r="D195" s="1059"/>
      <c r="E195" s="1059"/>
      <c r="F195" s="1060"/>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8"/>
      <c r="B196" s="1059"/>
      <c r="C196" s="1059"/>
      <c r="D196" s="1059"/>
      <c r="E196" s="1059"/>
      <c r="F196" s="1060"/>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8"/>
      <c r="B197" s="1059"/>
      <c r="C197" s="1059"/>
      <c r="D197" s="1059"/>
      <c r="E197" s="1059"/>
      <c r="F197" s="1060"/>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8"/>
      <c r="B198" s="1059"/>
      <c r="C198" s="1059"/>
      <c r="D198" s="1059"/>
      <c r="E198" s="1059"/>
      <c r="F198" s="1060"/>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8"/>
      <c r="B199" s="1059"/>
      <c r="C199" s="1059"/>
      <c r="D199" s="1059"/>
      <c r="E199" s="1059"/>
      <c r="F199" s="1060"/>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58"/>
      <c r="B200" s="1059"/>
      <c r="C200" s="1059"/>
      <c r="D200" s="1059"/>
      <c r="E200" s="1059"/>
      <c r="F200" s="1060"/>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0"/>
    </row>
    <row r="201" spans="1:50" ht="24.75" customHeight="1" x14ac:dyDescent="0.15">
      <c r="A201" s="1058"/>
      <c r="B201" s="1059"/>
      <c r="C201" s="1059"/>
      <c r="D201" s="1059"/>
      <c r="E201" s="1059"/>
      <c r="F201" s="1060"/>
      <c r="G201" s="842"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5"/>
      <c r="AC201" s="842"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8"/>
      <c r="B202" s="1059"/>
      <c r="C202" s="1059"/>
      <c r="D202" s="1059"/>
      <c r="E202" s="1059"/>
      <c r="F202" s="1060"/>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32"/>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8"/>
      <c r="B203" s="1059"/>
      <c r="C203" s="1059"/>
      <c r="D203" s="1059"/>
      <c r="E203" s="1059"/>
      <c r="F203" s="1060"/>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8"/>
      <c r="B204" s="1059"/>
      <c r="C204" s="1059"/>
      <c r="D204" s="1059"/>
      <c r="E204" s="1059"/>
      <c r="F204" s="1060"/>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8"/>
      <c r="B205" s="1059"/>
      <c r="C205" s="1059"/>
      <c r="D205" s="1059"/>
      <c r="E205" s="1059"/>
      <c r="F205" s="1060"/>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8"/>
      <c r="B206" s="1059"/>
      <c r="C206" s="1059"/>
      <c r="D206" s="1059"/>
      <c r="E206" s="1059"/>
      <c r="F206" s="1060"/>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8"/>
      <c r="B207" s="1059"/>
      <c r="C207" s="1059"/>
      <c r="D207" s="1059"/>
      <c r="E207" s="1059"/>
      <c r="F207" s="1060"/>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8"/>
      <c r="B208" s="1059"/>
      <c r="C208" s="1059"/>
      <c r="D208" s="1059"/>
      <c r="E208" s="1059"/>
      <c r="F208" s="1060"/>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8"/>
      <c r="B209" s="1059"/>
      <c r="C209" s="1059"/>
      <c r="D209" s="1059"/>
      <c r="E209" s="1059"/>
      <c r="F209" s="1060"/>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8"/>
      <c r="B210" s="1059"/>
      <c r="C210" s="1059"/>
      <c r="D210" s="1059"/>
      <c r="E210" s="1059"/>
      <c r="F210" s="1060"/>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8"/>
      <c r="B211" s="1059"/>
      <c r="C211" s="1059"/>
      <c r="D211" s="1059"/>
      <c r="E211" s="1059"/>
      <c r="F211" s="1060"/>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29</v>
      </c>
      <c r="B214" s="1056"/>
      <c r="C214" s="1056"/>
      <c r="D214" s="1056"/>
      <c r="E214" s="1056"/>
      <c r="F214" s="1057"/>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0"/>
    </row>
    <row r="215" spans="1:50" ht="24.75" customHeight="1" x14ac:dyDescent="0.15">
      <c r="A215" s="1058"/>
      <c r="B215" s="1059"/>
      <c r="C215" s="1059"/>
      <c r="D215" s="1059"/>
      <c r="E215" s="1059"/>
      <c r="F215" s="1060"/>
      <c r="G215" s="842"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5"/>
      <c r="AC215" s="842"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8"/>
      <c r="B216" s="1059"/>
      <c r="C216" s="1059"/>
      <c r="D216" s="1059"/>
      <c r="E216" s="1059"/>
      <c r="F216" s="1060"/>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32"/>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8"/>
      <c r="B217" s="1059"/>
      <c r="C217" s="1059"/>
      <c r="D217" s="1059"/>
      <c r="E217" s="1059"/>
      <c r="F217" s="1060"/>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8"/>
      <c r="B218" s="1059"/>
      <c r="C218" s="1059"/>
      <c r="D218" s="1059"/>
      <c r="E218" s="1059"/>
      <c r="F218" s="1060"/>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8"/>
      <c r="B219" s="1059"/>
      <c r="C219" s="1059"/>
      <c r="D219" s="1059"/>
      <c r="E219" s="1059"/>
      <c r="F219" s="1060"/>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8"/>
      <c r="B220" s="1059"/>
      <c r="C220" s="1059"/>
      <c r="D220" s="1059"/>
      <c r="E220" s="1059"/>
      <c r="F220" s="1060"/>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8"/>
      <c r="B221" s="1059"/>
      <c r="C221" s="1059"/>
      <c r="D221" s="1059"/>
      <c r="E221" s="1059"/>
      <c r="F221" s="1060"/>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8"/>
      <c r="B222" s="1059"/>
      <c r="C222" s="1059"/>
      <c r="D222" s="1059"/>
      <c r="E222" s="1059"/>
      <c r="F222" s="1060"/>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8"/>
      <c r="B223" s="1059"/>
      <c r="C223" s="1059"/>
      <c r="D223" s="1059"/>
      <c r="E223" s="1059"/>
      <c r="F223" s="1060"/>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8"/>
      <c r="B224" s="1059"/>
      <c r="C224" s="1059"/>
      <c r="D224" s="1059"/>
      <c r="E224" s="1059"/>
      <c r="F224" s="1060"/>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8"/>
      <c r="B225" s="1059"/>
      <c r="C225" s="1059"/>
      <c r="D225" s="1059"/>
      <c r="E225" s="1059"/>
      <c r="F225" s="1060"/>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8"/>
      <c r="B226" s="1059"/>
      <c r="C226" s="1059"/>
      <c r="D226" s="1059"/>
      <c r="E226" s="1059"/>
      <c r="F226" s="1060"/>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58"/>
      <c r="B227" s="1059"/>
      <c r="C227" s="1059"/>
      <c r="D227" s="1059"/>
      <c r="E227" s="1059"/>
      <c r="F227" s="1060"/>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0"/>
    </row>
    <row r="228" spans="1:50" ht="25.5" customHeight="1" x14ac:dyDescent="0.15">
      <c r="A228" s="1058"/>
      <c r="B228" s="1059"/>
      <c r="C228" s="1059"/>
      <c r="D228" s="1059"/>
      <c r="E228" s="1059"/>
      <c r="F228" s="1060"/>
      <c r="G228" s="842"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5"/>
      <c r="AC228" s="842"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8"/>
      <c r="B229" s="1059"/>
      <c r="C229" s="1059"/>
      <c r="D229" s="1059"/>
      <c r="E229" s="1059"/>
      <c r="F229" s="1060"/>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32"/>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8"/>
      <c r="B230" s="1059"/>
      <c r="C230" s="1059"/>
      <c r="D230" s="1059"/>
      <c r="E230" s="1059"/>
      <c r="F230" s="1060"/>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8"/>
      <c r="B231" s="1059"/>
      <c r="C231" s="1059"/>
      <c r="D231" s="1059"/>
      <c r="E231" s="1059"/>
      <c r="F231" s="1060"/>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8"/>
      <c r="B232" s="1059"/>
      <c r="C232" s="1059"/>
      <c r="D232" s="1059"/>
      <c r="E232" s="1059"/>
      <c r="F232" s="1060"/>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8"/>
      <c r="B233" s="1059"/>
      <c r="C233" s="1059"/>
      <c r="D233" s="1059"/>
      <c r="E233" s="1059"/>
      <c r="F233" s="1060"/>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8"/>
      <c r="B234" s="1059"/>
      <c r="C234" s="1059"/>
      <c r="D234" s="1059"/>
      <c r="E234" s="1059"/>
      <c r="F234" s="1060"/>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8"/>
      <c r="B235" s="1059"/>
      <c r="C235" s="1059"/>
      <c r="D235" s="1059"/>
      <c r="E235" s="1059"/>
      <c r="F235" s="1060"/>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8"/>
      <c r="B236" s="1059"/>
      <c r="C236" s="1059"/>
      <c r="D236" s="1059"/>
      <c r="E236" s="1059"/>
      <c r="F236" s="1060"/>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8"/>
      <c r="B237" s="1059"/>
      <c r="C237" s="1059"/>
      <c r="D237" s="1059"/>
      <c r="E237" s="1059"/>
      <c r="F237" s="1060"/>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8"/>
      <c r="B238" s="1059"/>
      <c r="C238" s="1059"/>
      <c r="D238" s="1059"/>
      <c r="E238" s="1059"/>
      <c r="F238" s="1060"/>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8"/>
      <c r="B239" s="1059"/>
      <c r="C239" s="1059"/>
      <c r="D239" s="1059"/>
      <c r="E239" s="1059"/>
      <c r="F239" s="1060"/>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58"/>
      <c r="B240" s="1059"/>
      <c r="C240" s="1059"/>
      <c r="D240" s="1059"/>
      <c r="E240" s="1059"/>
      <c r="F240" s="1060"/>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0"/>
    </row>
    <row r="241" spans="1:50" ht="24.75" customHeight="1" x14ac:dyDescent="0.15">
      <c r="A241" s="1058"/>
      <c r="B241" s="1059"/>
      <c r="C241" s="1059"/>
      <c r="D241" s="1059"/>
      <c r="E241" s="1059"/>
      <c r="F241" s="1060"/>
      <c r="G241" s="842"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5"/>
      <c r="AC241" s="842"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8"/>
      <c r="B242" s="1059"/>
      <c r="C242" s="1059"/>
      <c r="D242" s="1059"/>
      <c r="E242" s="1059"/>
      <c r="F242" s="1060"/>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32"/>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8"/>
      <c r="B243" s="1059"/>
      <c r="C243" s="1059"/>
      <c r="D243" s="1059"/>
      <c r="E243" s="1059"/>
      <c r="F243" s="1060"/>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8"/>
      <c r="B244" s="1059"/>
      <c r="C244" s="1059"/>
      <c r="D244" s="1059"/>
      <c r="E244" s="1059"/>
      <c r="F244" s="1060"/>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8"/>
      <c r="B245" s="1059"/>
      <c r="C245" s="1059"/>
      <c r="D245" s="1059"/>
      <c r="E245" s="1059"/>
      <c r="F245" s="1060"/>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8"/>
      <c r="B246" s="1059"/>
      <c r="C246" s="1059"/>
      <c r="D246" s="1059"/>
      <c r="E246" s="1059"/>
      <c r="F246" s="1060"/>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8"/>
      <c r="B247" s="1059"/>
      <c r="C247" s="1059"/>
      <c r="D247" s="1059"/>
      <c r="E247" s="1059"/>
      <c r="F247" s="1060"/>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8"/>
      <c r="B248" s="1059"/>
      <c r="C248" s="1059"/>
      <c r="D248" s="1059"/>
      <c r="E248" s="1059"/>
      <c r="F248" s="1060"/>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8"/>
      <c r="B249" s="1059"/>
      <c r="C249" s="1059"/>
      <c r="D249" s="1059"/>
      <c r="E249" s="1059"/>
      <c r="F249" s="1060"/>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8"/>
      <c r="B250" s="1059"/>
      <c r="C250" s="1059"/>
      <c r="D250" s="1059"/>
      <c r="E250" s="1059"/>
      <c r="F250" s="1060"/>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8"/>
      <c r="B251" s="1059"/>
      <c r="C251" s="1059"/>
      <c r="D251" s="1059"/>
      <c r="E251" s="1059"/>
      <c r="F251" s="1060"/>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8"/>
      <c r="B252" s="1059"/>
      <c r="C252" s="1059"/>
      <c r="D252" s="1059"/>
      <c r="E252" s="1059"/>
      <c r="F252" s="1060"/>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58"/>
      <c r="B253" s="1059"/>
      <c r="C253" s="1059"/>
      <c r="D253" s="1059"/>
      <c r="E253" s="1059"/>
      <c r="F253" s="1060"/>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0"/>
    </row>
    <row r="254" spans="1:50" ht="24.75" customHeight="1" x14ac:dyDescent="0.15">
      <c r="A254" s="1058"/>
      <c r="B254" s="1059"/>
      <c r="C254" s="1059"/>
      <c r="D254" s="1059"/>
      <c r="E254" s="1059"/>
      <c r="F254" s="1060"/>
      <c r="G254" s="842"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5"/>
      <c r="AC254" s="842"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8"/>
      <c r="B255" s="1059"/>
      <c r="C255" s="1059"/>
      <c r="D255" s="1059"/>
      <c r="E255" s="1059"/>
      <c r="F255" s="1060"/>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32"/>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8"/>
      <c r="B256" s="1059"/>
      <c r="C256" s="1059"/>
      <c r="D256" s="1059"/>
      <c r="E256" s="1059"/>
      <c r="F256" s="1060"/>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8"/>
      <c r="B257" s="1059"/>
      <c r="C257" s="1059"/>
      <c r="D257" s="1059"/>
      <c r="E257" s="1059"/>
      <c r="F257" s="1060"/>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8"/>
      <c r="B258" s="1059"/>
      <c r="C258" s="1059"/>
      <c r="D258" s="1059"/>
      <c r="E258" s="1059"/>
      <c r="F258" s="1060"/>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8"/>
      <c r="B259" s="1059"/>
      <c r="C259" s="1059"/>
      <c r="D259" s="1059"/>
      <c r="E259" s="1059"/>
      <c r="F259" s="1060"/>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8"/>
      <c r="B260" s="1059"/>
      <c r="C260" s="1059"/>
      <c r="D260" s="1059"/>
      <c r="E260" s="1059"/>
      <c r="F260" s="1060"/>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8"/>
      <c r="B261" s="1059"/>
      <c r="C261" s="1059"/>
      <c r="D261" s="1059"/>
      <c r="E261" s="1059"/>
      <c r="F261" s="1060"/>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8"/>
      <c r="B262" s="1059"/>
      <c r="C262" s="1059"/>
      <c r="D262" s="1059"/>
      <c r="E262" s="1059"/>
      <c r="F262" s="1060"/>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8"/>
      <c r="B263" s="1059"/>
      <c r="C263" s="1059"/>
      <c r="D263" s="1059"/>
      <c r="E263" s="1059"/>
      <c r="F263" s="1060"/>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8"/>
      <c r="B264" s="1059"/>
      <c r="C264" s="1059"/>
      <c r="D264" s="1059"/>
      <c r="E264" s="1059"/>
      <c r="F264" s="1060"/>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9">
        <v>1</v>
      </c>
      <c r="B4" s="1069">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9">
        <v>2</v>
      </c>
      <c r="B5" s="1069">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9">
        <v>3</v>
      </c>
      <c r="B6" s="1069">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9">
        <v>4</v>
      </c>
      <c r="B7" s="1069">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9">
        <v>5</v>
      </c>
      <c r="B8" s="1069">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9">
        <v>6</v>
      </c>
      <c r="B9" s="1069">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9">
        <v>7</v>
      </c>
      <c r="B10" s="1069">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9">
        <v>8</v>
      </c>
      <c r="B11" s="1069">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9">
        <v>9</v>
      </c>
      <c r="B12" s="1069">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9">
        <v>10</v>
      </c>
      <c r="B13" s="1069">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9">
        <v>11</v>
      </c>
      <c r="B14" s="1069">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9">
        <v>12</v>
      </c>
      <c r="B15" s="1069">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9">
        <v>13</v>
      </c>
      <c r="B16" s="1069">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9">
        <v>14</v>
      </c>
      <c r="B17" s="1069">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9">
        <v>15</v>
      </c>
      <c r="B18" s="1069">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9">
        <v>16</v>
      </c>
      <c r="B19" s="1069">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9">
        <v>17</v>
      </c>
      <c r="B20" s="1069">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9">
        <v>18</v>
      </c>
      <c r="B21" s="1069">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9">
        <v>19</v>
      </c>
      <c r="B22" s="1069">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9">
        <v>20</v>
      </c>
      <c r="B23" s="1069">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9">
        <v>21</v>
      </c>
      <c r="B24" s="1069">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9">
        <v>22</v>
      </c>
      <c r="B25" s="1069">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9">
        <v>23</v>
      </c>
      <c r="B26" s="1069">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9">
        <v>24</v>
      </c>
      <c r="B27" s="1069">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9">
        <v>25</v>
      </c>
      <c r="B28" s="1069">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9">
        <v>26</v>
      </c>
      <c r="B29" s="1069">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9">
        <v>27</v>
      </c>
      <c r="B30" s="1069">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9">
        <v>28</v>
      </c>
      <c r="B31" s="1069">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9">
        <v>29</v>
      </c>
      <c r="B32" s="1069">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9">
        <v>30</v>
      </c>
      <c r="B33" s="1069">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9">
        <v>1</v>
      </c>
      <c r="B37" s="1069">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9">
        <v>2</v>
      </c>
      <c r="B38" s="1069">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9">
        <v>3</v>
      </c>
      <c r="B39" s="1069">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9">
        <v>4</v>
      </c>
      <c r="B40" s="1069">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9">
        <v>5</v>
      </c>
      <c r="B41" s="1069">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9">
        <v>6</v>
      </c>
      <c r="B42" s="1069">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9">
        <v>7</v>
      </c>
      <c r="B43" s="1069">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9">
        <v>8</v>
      </c>
      <c r="B44" s="1069">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9">
        <v>9</v>
      </c>
      <c r="B45" s="1069">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9">
        <v>10</v>
      </c>
      <c r="B46" s="1069">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9">
        <v>11</v>
      </c>
      <c r="B47" s="1069">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9">
        <v>12</v>
      </c>
      <c r="B48" s="1069">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9">
        <v>13</v>
      </c>
      <c r="B49" s="1069">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9">
        <v>14</v>
      </c>
      <c r="B50" s="1069">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9">
        <v>15</v>
      </c>
      <c r="B51" s="1069">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9">
        <v>16</v>
      </c>
      <c r="B52" s="1069">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9">
        <v>17</v>
      </c>
      <c r="B53" s="1069">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9">
        <v>18</v>
      </c>
      <c r="B54" s="1069">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9">
        <v>19</v>
      </c>
      <c r="B55" s="1069">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9">
        <v>20</v>
      </c>
      <c r="B56" s="1069">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9">
        <v>21</v>
      </c>
      <c r="B57" s="1069">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9">
        <v>22</v>
      </c>
      <c r="B58" s="1069">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9">
        <v>23</v>
      </c>
      <c r="B59" s="1069">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9">
        <v>24</v>
      </c>
      <c r="B60" s="1069">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9">
        <v>25</v>
      </c>
      <c r="B61" s="1069">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9">
        <v>26</v>
      </c>
      <c r="B62" s="1069">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9">
        <v>27</v>
      </c>
      <c r="B63" s="1069">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9">
        <v>28</v>
      </c>
      <c r="B64" s="1069">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9">
        <v>29</v>
      </c>
      <c r="B65" s="1069">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9">
        <v>30</v>
      </c>
      <c r="B66" s="1069">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9">
        <v>1</v>
      </c>
      <c r="B70" s="1069">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9">
        <v>2</v>
      </c>
      <c r="B71" s="1069">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9">
        <v>3</v>
      </c>
      <c r="B72" s="1069">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9">
        <v>4</v>
      </c>
      <c r="B73" s="1069">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9">
        <v>5</v>
      </c>
      <c r="B74" s="1069">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9">
        <v>6</v>
      </c>
      <c r="B75" s="1069">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9">
        <v>7</v>
      </c>
      <c r="B76" s="1069">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9">
        <v>8</v>
      </c>
      <c r="B77" s="1069">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9">
        <v>9</v>
      </c>
      <c r="B78" s="1069">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9">
        <v>10</v>
      </c>
      <c r="B79" s="1069">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9">
        <v>11</v>
      </c>
      <c r="B80" s="1069">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9">
        <v>12</v>
      </c>
      <c r="B81" s="1069">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9">
        <v>13</v>
      </c>
      <c r="B82" s="1069">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9">
        <v>14</v>
      </c>
      <c r="B83" s="1069">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9">
        <v>15</v>
      </c>
      <c r="B84" s="1069">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9">
        <v>16</v>
      </c>
      <c r="B85" s="1069">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9">
        <v>17</v>
      </c>
      <c r="B86" s="1069">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9">
        <v>18</v>
      </c>
      <c r="B87" s="1069">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9">
        <v>19</v>
      </c>
      <c r="B88" s="1069">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9">
        <v>20</v>
      </c>
      <c r="B89" s="1069">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9">
        <v>21</v>
      </c>
      <c r="B90" s="1069">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9">
        <v>22</v>
      </c>
      <c r="B91" s="1069">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9">
        <v>23</v>
      </c>
      <c r="B92" s="1069">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9">
        <v>24</v>
      </c>
      <c r="B93" s="1069">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9">
        <v>25</v>
      </c>
      <c r="B94" s="1069">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9">
        <v>26</v>
      </c>
      <c r="B95" s="1069">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9">
        <v>27</v>
      </c>
      <c r="B96" s="1069">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9">
        <v>28</v>
      </c>
      <c r="B97" s="1069">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9">
        <v>29</v>
      </c>
      <c r="B98" s="1069">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9">
        <v>30</v>
      </c>
      <c r="B99" s="1069">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9">
        <v>1</v>
      </c>
      <c r="B103" s="1069">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9">
        <v>2</v>
      </c>
      <c r="B104" s="1069">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9">
        <v>3</v>
      </c>
      <c r="B105" s="1069">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9">
        <v>4</v>
      </c>
      <c r="B106" s="1069">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9">
        <v>5</v>
      </c>
      <c r="B107" s="1069">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9">
        <v>6</v>
      </c>
      <c r="B108" s="1069">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9">
        <v>7</v>
      </c>
      <c r="B109" s="1069">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9">
        <v>8</v>
      </c>
      <c r="B110" s="1069">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9">
        <v>9</v>
      </c>
      <c r="B111" s="1069">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9">
        <v>10</v>
      </c>
      <c r="B112" s="1069">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9">
        <v>11</v>
      </c>
      <c r="B113" s="1069">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9">
        <v>12</v>
      </c>
      <c r="B114" s="1069">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9">
        <v>13</v>
      </c>
      <c r="B115" s="1069">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9">
        <v>14</v>
      </c>
      <c r="B116" s="1069">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9">
        <v>15</v>
      </c>
      <c r="B117" s="1069">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9">
        <v>16</v>
      </c>
      <c r="B118" s="1069">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9">
        <v>17</v>
      </c>
      <c r="B119" s="1069">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9">
        <v>18</v>
      </c>
      <c r="B120" s="1069">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9">
        <v>19</v>
      </c>
      <c r="B121" s="1069">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9">
        <v>20</v>
      </c>
      <c r="B122" s="1069">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9">
        <v>21</v>
      </c>
      <c r="B123" s="1069">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9">
        <v>22</v>
      </c>
      <c r="B124" s="1069">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9">
        <v>23</v>
      </c>
      <c r="B125" s="1069">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9">
        <v>24</v>
      </c>
      <c r="B126" s="1069">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9">
        <v>25</v>
      </c>
      <c r="B127" s="1069">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9">
        <v>26</v>
      </c>
      <c r="B128" s="1069">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9">
        <v>27</v>
      </c>
      <c r="B129" s="1069">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9">
        <v>28</v>
      </c>
      <c r="B130" s="1069">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9">
        <v>29</v>
      </c>
      <c r="B131" s="1069">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9">
        <v>30</v>
      </c>
      <c r="B132" s="1069">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9">
        <v>1</v>
      </c>
      <c r="B136" s="1069">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9">
        <v>2</v>
      </c>
      <c r="B137" s="1069">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9">
        <v>3</v>
      </c>
      <c r="B138" s="1069">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9">
        <v>4</v>
      </c>
      <c r="B139" s="1069">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9">
        <v>5</v>
      </c>
      <c r="B140" s="1069">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9">
        <v>6</v>
      </c>
      <c r="B141" s="1069">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9">
        <v>7</v>
      </c>
      <c r="B142" s="1069">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9">
        <v>8</v>
      </c>
      <c r="B143" s="1069">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9">
        <v>9</v>
      </c>
      <c r="B144" s="1069">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9">
        <v>10</v>
      </c>
      <c r="B145" s="1069">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9">
        <v>11</v>
      </c>
      <c r="B146" s="1069">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9">
        <v>12</v>
      </c>
      <c r="B147" s="1069">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9">
        <v>13</v>
      </c>
      <c r="B148" s="1069">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9">
        <v>14</v>
      </c>
      <c r="B149" s="1069">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9">
        <v>15</v>
      </c>
      <c r="B150" s="1069">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9">
        <v>16</v>
      </c>
      <c r="B151" s="1069">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9">
        <v>17</v>
      </c>
      <c r="B152" s="1069">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9">
        <v>18</v>
      </c>
      <c r="B153" s="1069">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9">
        <v>19</v>
      </c>
      <c r="B154" s="1069">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9">
        <v>20</v>
      </c>
      <c r="B155" s="1069">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9">
        <v>21</v>
      </c>
      <c r="B156" s="1069">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9">
        <v>22</v>
      </c>
      <c r="B157" s="1069">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9">
        <v>23</v>
      </c>
      <c r="B158" s="1069">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9">
        <v>24</v>
      </c>
      <c r="B159" s="1069">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9">
        <v>25</v>
      </c>
      <c r="B160" s="1069">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9">
        <v>26</v>
      </c>
      <c r="B161" s="1069">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9">
        <v>27</v>
      </c>
      <c r="B162" s="1069">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9">
        <v>28</v>
      </c>
      <c r="B163" s="1069">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9">
        <v>29</v>
      </c>
      <c r="B164" s="1069">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9">
        <v>30</v>
      </c>
      <c r="B165" s="1069">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9">
        <v>1</v>
      </c>
      <c r="B169" s="1069">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9">
        <v>2</v>
      </c>
      <c r="B170" s="1069">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9">
        <v>3</v>
      </c>
      <c r="B171" s="1069">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9">
        <v>4</v>
      </c>
      <c r="B172" s="1069">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9">
        <v>5</v>
      </c>
      <c r="B173" s="1069">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9">
        <v>6</v>
      </c>
      <c r="B174" s="1069">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9">
        <v>7</v>
      </c>
      <c r="B175" s="1069">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9">
        <v>8</v>
      </c>
      <c r="B176" s="1069">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9">
        <v>9</v>
      </c>
      <c r="B177" s="1069">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9">
        <v>10</v>
      </c>
      <c r="B178" s="1069">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9">
        <v>11</v>
      </c>
      <c r="B179" s="1069">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9">
        <v>12</v>
      </c>
      <c r="B180" s="1069">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9">
        <v>13</v>
      </c>
      <c r="B181" s="1069">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9">
        <v>14</v>
      </c>
      <c r="B182" s="1069">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9">
        <v>15</v>
      </c>
      <c r="B183" s="1069">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9">
        <v>16</v>
      </c>
      <c r="B184" s="1069">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9">
        <v>17</v>
      </c>
      <c r="B185" s="1069">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9">
        <v>18</v>
      </c>
      <c r="B186" s="1069">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9">
        <v>19</v>
      </c>
      <c r="B187" s="1069">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9">
        <v>20</v>
      </c>
      <c r="B188" s="1069">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9">
        <v>21</v>
      </c>
      <c r="B189" s="1069">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9">
        <v>22</v>
      </c>
      <c r="B190" s="1069">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9">
        <v>23</v>
      </c>
      <c r="B191" s="1069">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9">
        <v>24</v>
      </c>
      <c r="B192" s="1069">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9">
        <v>25</v>
      </c>
      <c r="B193" s="1069">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9">
        <v>26</v>
      </c>
      <c r="B194" s="1069">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9">
        <v>27</v>
      </c>
      <c r="B195" s="1069">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9">
        <v>28</v>
      </c>
      <c r="B196" s="1069">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9">
        <v>29</v>
      </c>
      <c r="B197" s="1069">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9">
        <v>30</v>
      </c>
      <c r="B198" s="1069">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9">
        <v>1</v>
      </c>
      <c r="B202" s="1069">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9">
        <v>2</v>
      </c>
      <c r="B203" s="1069">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9">
        <v>3</v>
      </c>
      <c r="B204" s="1069">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9">
        <v>4</v>
      </c>
      <c r="B205" s="1069">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9">
        <v>5</v>
      </c>
      <c r="B206" s="1069">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9">
        <v>6</v>
      </c>
      <c r="B207" s="1069">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9">
        <v>7</v>
      </c>
      <c r="B208" s="1069">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9">
        <v>8</v>
      </c>
      <c r="B209" s="1069">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9">
        <v>9</v>
      </c>
      <c r="B210" s="1069">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9">
        <v>10</v>
      </c>
      <c r="B211" s="1069">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9">
        <v>11</v>
      </c>
      <c r="B212" s="1069">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9">
        <v>12</v>
      </c>
      <c r="B213" s="1069">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9">
        <v>13</v>
      </c>
      <c r="B214" s="1069">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9">
        <v>14</v>
      </c>
      <c r="B215" s="1069">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9">
        <v>15</v>
      </c>
      <c r="B216" s="1069">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9">
        <v>16</v>
      </c>
      <c r="B217" s="1069">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9">
        <v>17</v>
      </c>
      <c r="B218" s="1069">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9">
        <v>18</v>
      </c>
      <c r="B219" s="1069">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9">
        <v>19</v>
      </c>
      <c r="B220" s="1069">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9">
        <v>20</v>
      </c>
      <c r="B221" s="1069">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9">
        <v>21</v>
      </c>
      <c r="B222" s="1069">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9">
        <v>22</v>
      </c>
      <c r="B223" s="1069">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9">
        <v>23</v>
      </c>
      <c r="B224" s="1069">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9">
        <v>24</v>
      </c>
      <c r="B225" s="1069">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9">
        <v>25</v>
      </c>
      <c r="B226" s="1069">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9">
        <v>26</v>
      </c>
      <c r="B227" s="1069">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9">
        <v>27</v>
      </c>
      <c r="B228" s="1069">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9">
        <v>28</v>
      </c>
      <c r="B229" s="1069">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9">
        <v>29</v>
      </c>
      <c r="B230" s="1069">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9">
        <v>30</v>
      </c>
      <c r="B231" s="1069">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9">
        <v>1</v>
      </c>
      <c r="B235" s="1069">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9">
        <v>2</v>
      </c>
      <c r="B236" s="1069">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9">
        <v>3</v>
      </c>
      <c r="B237" s="1069">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9">
        <v>4</v>
      </c>
      <c r="B238" s="1069">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9">
        <v>5</v>
      </c>
      <c r="B239" s="1069">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9">
        <v>6</v>
      </c>
      <c r="B240" s="1069">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9">
        <v>7</v>
      </c>
      <c r="B241" s="1069">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9">
        <v>8</v>
      </c>
      <c r="B242" s="1069">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9">
        <v>9</v>
      </c>
      <c r="B243" s="1069">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9">
        <v>10</v>
      </c>
      <c r="B244" s="1069">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9">
        <v>11</v>
      </c>
      <c r="B245" s="1069">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9">
        <v>12</v>
      </c>
      <c r="B246" s="1069">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9">
        <v>13</v>
      </c>
      <c r="B247" s="1069">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9">
        <v>14</v>
      </c>
      <c r="B248" s="1069">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9">
        <v>15</v>
      </c>
      <c r="B249" s="1069">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9">
        <v>16</v>
      </c>
      <c r="B250" s="1069">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9">
        <v>17</v>
      </c>
      <c r="B251" s="1069">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9">
        <v>18</v>
      </c>
      <c r="B252" s="1069">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9">
        <v>19</v>
      </c>
      <c r="B253" s="1069">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9">
        <v>20</v>
      </c>
      <c r="B254" s="1069">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9">
        <v>21</v>
      </c>
      <c r="B255" s="1069">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9">
        <v>22</v>
      </c>
      <c r="B256" s="1069">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9">
        <v>23</v>
      </c>
      <c r="B257" s="1069">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9">
        <v>24</v>
      </c>
      <c r="B258" s="1069">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9">
        <v>25</v>
      </c>
      <c r="B259" s="1069">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9">
        <v>26</v>
      </c>
      <c r="B260" s="1069">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9">
        <v>27</v>
      </c>
      <c r="B261" s="1069">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9">
        <v>28</v>
      </c>
      <c r="B262" s="1069">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9">
        <v>29</v>
      </c>
      <c r="B263" s="1069">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9">
        <v>30</v>
      </c>
      <c r="B264" s="1069">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9">
        <v>1</v>
      </c>
      <c r="B268" s="1069">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9">
        <v>2</v>
      </c>
      <c r="B269" s="1069">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9">
        <v>3</v>
      </c>
      <c r="B270" s="1069">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9">
        <v>4</v>
      </c>
      <c r="B271" s="1069">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9">
        <v>5</v>
      </c>
      <c r="B272" s="1069">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9">
        <v>6</v>
      </c>
      <c r="B273" s="1069">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9">
        <v>7</v>
      </c>
      <c r="B274" s="1069">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9">
        <v>8</v>
      </c>
      <c r="B275" s="1069">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9">
        <v>9</v>
      </c>
      <c r="B276" s="1069">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9">
        <v>10</v>
      </c>
      <c r="B277" s="1069">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9">
        <v>11</v>
      </c>
      <c r="B278" s="1069">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9">
        <v>12</v>
      </c>
      <c r="B279" s="1069">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9">
        <v>13</v>
      </c>
      <c r="B280" s="1069">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9">
        <v>14</v>
      </c>
      <c r="B281" s="1069">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9">
        <v>15</v>
      </c>
      <c r="B282" s="1069">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9">
        <v>16</v>
      </c>
      <c r="B283" s="1069">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9">
        <v>17</v>
      </c>
      <c r="B284" s="1069">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9">
        <v>18</v>
      </c>
      <c r="B285" s="1069">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9">
        <v>19</v>
      </c>
      <c r="B286" s="1069">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9">
        <v>20</v>
      </c>
      <c r="B287" s="1069">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9">
        <v>21</v>
      </c>
      <c r="B288" s="1069">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9">
        <v>22</v>
      </c>
      <c r="B289" s="1069">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9">
        <v>23</v>
      </c>
      <c r="B290" s="1069">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9">
        <v>24</v>
      </c>
      <c r="B291" s="1069">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9">
        <v>25</v>
      </c>
      <c r="B292" s="1069">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9">
        <v>26</v>
      </c>
      <c r="B293" s="1069">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9">
        <v>27</v>
      </c>
      <c r="B294" s="1069">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9">
        <v>28</v>
      </c>
      <c r="B295" s="1069">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9">
        <v>29</v>
      </c>
      <c r="B296" s="1069">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9">
        <v>30</v>
      </c>
      <c r="B297" s="1069">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9">
        <v>1</v>
      </c>
      <c r="B301" s="1069">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9">
        <v>2</v>
      </c>
      <c r="B302" s="1069">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9">
        <v>3</v>
      </c>
      <c r="B303" s="1069">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9">
        <v>4</v>
      </c>
      <c r="B304" s="1069">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9">
        <v>5</v>
      </c>
      <c r="B305" s="1069">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9">
        <v>6</v>
      </c>
      <c r="B306" s="1069">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9">
        <v>7</v>
      </c>
      <c r="B307" s="1069">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9">
        <v>8</v>
      </c>
      <c r="B308" s="1069">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9">
        <v>9</v>
      </c>
      <c r="B309" s="1069">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9">
        <v>10</v>
      </c>
      <c r="B310" s="1069">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9">
        <v>11</v>
      </c>
      <c r="B311" s="1069">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9">
        <v>12</v>
      </c>
      <c r="B312" s="1069">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9">
        <v>13</v>
      </c>
      <c r="B313" s="1069">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9">
        <v>14</v>
      </c>
      <c r="B314" s="1069">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9">
        <v>15</v>
      </c>
      <c r="B315" s="1069">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9">
        <v>16</v>
      </c>
      <c r="B316" s="1069">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9">
        <v>17</v>
      </c>
      <c r="B317" s="1069">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9">
        <v>18</v>
      </c>
      <c r="B318" s="1069">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9">
        <v>19</v>
      </c>
      <c r="B319" s="1069">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9">
        <v>20</v>
      </c>
      <c r="B320" s="1069">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9">
        <v>21</v>
      </c>
      <c r="B321" s="1069">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9">
        <v>22</v>
      </c>
      <c r="B322" s="1069">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9">
        <v>23</v>
      </c>
      <c r="B323" s="1069">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9">
        <v>24</v>
      </c>
      <c r="B324" s="1069">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9">
        <v>25</v>
      </c>
      <c r="B325" s="1069">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9">
        <v>26</v>
      </c>
      <c r="B326" s="1069">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9">
        <v>27</v>
      </c>
      <c r="B327" s="1069">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9">
        <v>28</v>
      </c>
      <c r="B328" s="1069">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9">
        <v>29</v>
      </c>
      <c r="B329" s="1069">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9">
        <v>30</v>
      </c>
      <c r="B330" s="1069">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9">
        <v>1</v>
      </c>
      <c r="B334" s="1069">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9">
        <v>2</v>
      </c>
      <c r="B335" s="1069">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9">
        <v>3</v>
      </c>
      <c r="B336" s="1069">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9">
        <v>4</v>
      </c>
      <c r="B337" s="1069">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9">
        <v>5</v>
      </c>
      <c r="B338" s="1069">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9">
        <v>6</v>
      </c>
      <c r="B339" s="1069">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9">
        <v>7</v>
      </c>
      <c r="B340" s="1069">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9">
        <v>8</v>
      </c>
      <c r="B341" s="1069">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9">
        <v>9</v>
      </c>
      <c r="B342" s="1069">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9">
        <v>10</v>
      </c>
      <c r="B343" s="1069">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9">
        <v>11</v>
      </c>
      <c r="B344" s="1069">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9">
        <v>12</v>
      </c>
      <c r="B345" s="1069">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9">
        <v>13</v>
      </c>
      <c r="B346" s="1069">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9">
        <v>14</v>
      </c>
      <c r="B347" s="1069">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9">
        <v>15</v>
      </c>
      <c r="B348" s="1069">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9">
        <v>16</v>
      </c>
      <c r="B349" s="1069">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9">
        <v>17</v>
      </c>
      <c r="B350" s="1069">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9">
        <v>18</v>
      </c>
      <c r="B351" s="1069">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9">
        <v>19</v>
      </c>
      <c r="B352" s="1069">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9">
        <v>20</v>
      </c>
      <c r="B353" s="1069">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9">
        <v>21</v>
      </c>
      <c r="B354" s="1069">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9">
        <v>22</v>
      </c>
      <c r="B355" s="1069">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9">
        <v>23</v>
      </c>
      <c r="B356" s="1069">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9">
        <v>24</v>
      </c>
      <c r="B357" s="1069">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9">
        <v>25</v>
      </c>
      <c r="B358" s="1069">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9">
        <v>26</v>
      </c>
      <c r="B359" s="1069">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9">
        <v>27</v>
      </c>
      <c r="B360" s="1069">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9">
        <v>28</v>
      </c>
      <c r="B361" s="1069">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9">
        <v>29</v>
      </c>
      <c r="B362" s="1069">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9">
        <v>30</v>
      </c>
      <c r="B363" s="1069">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9">
        <v>1</v>
      </c>
      <c r="B367" s="1069">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9">
        <v>2</v>
      </c>
      <c r="B368" s="1069">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9">
        <v>3</v>
      </c>
      <c r="B369" s="1069">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9">
        <v>4</v>
      </c>
      <c r="B370" s="1069">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9">
        <v>5</v>
      </c>
      <c r="B371" s="1069">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9">
        <v>6</v>
      </c>
      <c r="B372" s="1069">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9">
        <v>7</v>
      </c>
      <c r="B373" s="1069">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9">
        <v>8</v>
      </c>
      <c r="B374" s="1069">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9">
        <v>9</v>
      </c>
      <c r="B375" s="1069">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9">
        <v>10</v>
      </c>
      <c r="B376" s="1069">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9">
        <v>11</v>
      </c>
      <c r="B377" s="1069">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9">
        <v>12</v>
      </c>
      <c r="B378" s="1069">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9">
        <v>13</v>
      </c>
      <c r="B379" s="1069">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9">
        <v>14</v>
      </c>
      <c r="B380" s="1069">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9">
        <v>15</v>
      </c>
      <c r="B381" s="1069">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9">
        <v>16</v>
      </c>
      <c r="B382" s="1069">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9">
        <v>17</v>
      </c>
      <c r="B383" s="1069">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9">
        <v>18</v>
      </c>
      <c r="B384" s="1069">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9">
        <v>19</v>
      </c>
      <c r="B385" s="1069">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9">
        <v>20</v>
      </c>
      <c r="B386" s="1069">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9">
        <v>21</v>
      </c>
      <c r="B387" s="1069">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9">
        <v>22</v>
      </c>
      <c r="B388" s="1069">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9">
        <v>23</v>
      </c>
      <c r="B389" s="1069">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9">
        <v>24</v>
      </c>
      <c r="B390" s="1069">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9">
        <v>25</v>
      </c>
      <c r="B391" s="1069">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9">
        <v>26</v>
      </c>
      <c r="B392" s="1069">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9">
        <v>27</v>
      </c>
      <c r="B393" s="1069">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9">
        <v>28</v>
      </c>
      <c r="B394" s="1069">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9">
        <v>29</v>
      </c>
      <c r="B395" s="1069">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9">
        <v>30</v>
      </c>
      <c r="B396" s="1069">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9">
        <v>1</v>
      </c>
      <c r="B400" s="1069">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9">
        <v>2</v>
      </c>
      <c r="B401" s="1069">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9">
        <v>3</v>
      </c>
      <c r="B402" s="1069">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9">
        <v>4</v>
      </c>
      <c r="B403" s="1069">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9">
        <v>5</v>
      </c>
      <c r="B404" s="1069">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9">
        <v>6</v>
      </c>
      <c r="B405" s="1069">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9">
        <v>7</v>
      </c>
      <c r="B406" s="1069">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9">
        <v>8</v>
      </c>
      <c r="B407" s="1069">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9">
        <v>9</v>
      </c>
      <c r="B408" s="1069">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9">
        <v>10</v>
      </c>
      <c r="B409" s="1069">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9">
        <v>11</v>
      </c>
      <c r="B410" s="1069">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9">
        <v>12</v>
      </c>
      <c r="B411" s="1069">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9">
        <v>13</v>
      </c>
      <c r="B412" s="1069">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9">
        <v>14</v>
      </c>
      <c r="B413" s="1069">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9">
        <v>15</v>
      </c>
      <c r="B414" s="1069">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9">
        <v>16</v>
      </c>
      <c r="B415" s="1069">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9">
        <v>17</v>
      </c>
      <c r="B416" s="1069">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9">
        <v>18</v>
      </c>
      <c r="B417" s="1069">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9">
        <v>19</v>
      </c>
      <c r="B418" s="1069">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9">
        <v>20</v>
      </c>
      <c r="B419" s="1069">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9">
        <v>21</v>
      </c>
      <c r="B420" s="1069">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9">
        <v>22</v>
      </c>
      <c r="B421" s="1069">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9">
        <v>23</v>
      </c>
      <c r="B422" s="1069">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9">
        <v>24</v>
      </c>
      <c r="B423" s="1069">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9">
        <v>25</v>
      </c>
      <c r="B424" s="1069">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9">
        <v>26</v>
      </c>
      <c r="B425" s="1069">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9">
        <v>27</v>
      </c>
      <c r="B426" s="1069">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9">
        <v>28</v>
      </c>
      <c r="B427" s="1069">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9">
        <v>29</v>
      </c>
      <c r="B428" s="1069">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9">
        <v>30</v>
      </c>
      <c r="B429" s="1069">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9">
        <v>1</v>
      </c>
      <c r="B433" s="1069">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9">
        <v>2</v>
      </c>
      <c r="B434" s="1069">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9">
        <v>3</v>
      </c>
      <c r="B435" s="1069">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9">
        <v>4</v>
      </c>
      <c r="B436" s="1069">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9">
        <v>5</v>
      </c>
      <c r="B437" s="1069">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9">
        <v>6</v>
      </c>
      <c r="B438" s="1069">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9">
        <v>7</v>
      </c>
      <c r="B439" s="1069">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9">
        <v>8</v>
      </c>
      <c r="B440" s="1069">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9">
        <v>9</v>
      </c>
      <c r="B441" s="1069">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9">
        <v>10</v>
      </c>
      <c r="B442" s="1069">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9">
        <v>11</v>
      </c>
      <c r="B443" s="1069">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9">
        <v>12</v>
      </c>
      <c r="B444" s="1069">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9">
        <v>13</v>
      </c>
      <c r="B445" s="1069">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9">
        <v>14</v>
      </c>
      <c r="B446" s="1069">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9">
        <v>15</v>
      </c>
      <c r="B447" s="1069">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9">
        <v>16</v>
      </c>
      <c r="B448" s="1069">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9">
        <v>17</v>
      </c>
      <c r="B449" s="1069">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9">
        <v>18</v>
      </c>
      <c r="B450" s="1069">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9">
        <v>19</v>
      </c>
      <c r="B451" s="1069">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9">
        <v>20</v>
      </c>
      <c r="B452" s="1069">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9">
        <v>21</v>
      </c>
      <c r="B453" s="1069">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9">
        <v>22</v>
      </c>
      <c r="B454" s="1069">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9">
        <v>23</v>
      </c>
      <c r="B455" s="1069">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9">
        <v>24</v>
      </c>
      <c r="B456" s="1069">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9">
        <v>25</v>
      </c>
      <c r="B457" s="1069">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9">
        <v>26</v>
      </c>
      <c r="B458" s="1069">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9">
        <v>27</v>
      </c>
      <c r="B459" s="1069">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9">
        <v>28</v>
      </c>
      <c r="B460" s="1069">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9">
        <v>29</v>
      </c>
      <c r="B461" s="1069">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9">
        <v>30</v>
      </c>
      <c r="B462" s="1069">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9">
        <v>1</v>
      </c>
      <c r="B466" s="1069">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9">
        <v>2</v>
      </c>
      <c r="B467" s="1069">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9">
        <v>3</v>
      </c>
      <c r="B468" s="1069">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9">
        <v>4</v>
      </c>
      <c r="B469" s="1069">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9">
        <v>5</v>
      </c>
      <c r="B470" s="1069">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9">
        <v>6</v>
      </c>
      <c r="B471" s="1069">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9">
        <v>7</v>
      </c>
      <c r="B472" s="1069">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9">
        <v>8</v>
      </c>
      <c r="B473" s="1069">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9">
        <v>9</v>
      </c>
      <c r="B474" s="1069">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9">
        <v>10</v>
      </c>
      <c r="B475" s="1069">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9">
        <v>11</v>
      </c>
      <c r="B476" s="1069">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9">
        <v>12</v>
      </c>
      <c r="B477" s="1069">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9">
        <v>13</v>
      </c>
      <c r="B478" s="1069">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9">
        <v>14</v>
      </c>
      <c r="B479" s="1069">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9">
        <v>15</v>
      </c>
      <c r="B480" s="1069">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9">
        <v>16</v>
      </c>
      <c r="B481" s="1069">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9">
        <v>17</v>
      </c>
      <c r="B482" s="1069">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9">
        <v>18</v>
      </c>
      <c r="B483" s="1069">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9">
        <v>19</v>
      </c>
      <c r="B484" s="1069">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9">
        <v>20</v>
      </c>
      <c r="B485" s="1069">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9">
        <v>21</v>
      </c>
      <c r="B486" s="1069">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9">
        <v>22</v>
      </c>
      <c r="B487" s="1069">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9">
        <v>23</v>
      </c>
      <c r="B488" s="1069">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9">
        <v>24</v>
      </c>
      <c r="B489" s="1069">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9">
        <v>25</v>
      </c>
      <c r="B490" s="1069">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9">
        <v>26</v>
      </c>
      <c r="B491" s="1069">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9">
        <v>27</v>
      </c>
      <c r="B492" s="1069">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9">
        <v>28</v>
      </c>
      <c r="B493" s="1069">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9">
        <v>29</v>
      </c>
      <c r="B494" s="1069">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9">
        <v>30</v>
      </c>
      <c r="B495" s="1069">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9">
        <v>1</v>
      </c>
      <c r="B499" s="1069">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9">
        <v>2</v>
      </c>
      <c r="B500" s="1069">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9">
        <v>3</v>
      </c>
      <c r="B501" s="1069">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9">
        <v>4</v>
      </c>
      <c r="B502" s="1069">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9">
        <v>5</v>
      </c>
      <c r="B503" s="1069">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9">
        <v>6</v>
      </c>
      <c r="B504" s="1069">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9">
        <v>7</v>
      </c>
      <c r="B505" s="1069">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9">
        <v>8</v>
      </c>
      <c r="B506" s="1069">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9">
        <v>9</v>
      </c>
      <c r="B507" s="1069">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9">
        <v>10</v>
      </c>
      <c r="B508" s="1069">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9">
        <v>11</v>
      </c>
      <c r="B509" s="1069">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9">
        <v>12</v>
      </c>
      <c r="B510" s="1069">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9">
        <v>13</v>
      </c>
      <c r="B511" s="1069">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9">
        <v>14</v>
      </c>
      <c r="B512" s="1069">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9">
        <v>15</v>
      </c>
      <c r="B513" s="1069">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9">
        <v>16</v>
      </c>
      <c r="B514" s="1069">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9">
        <v>17</v>
      </c>
      <c r="B515" s="1069">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9">
        <v>18</v>
      </c>
      <c r="B516" s="1069">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9">
        <v>19</v>
      </c>
      <c r="B517" s="1069">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9">
        <v>20</v>
      </c>
      <c r="B518" s="1069">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9">
        <v>21</v>
      </c>
      <c r="B519" s="1069">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9">
        <v>22</v>
      </c>
      <c r="B520" s="1069">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9">
        <v>23</v>
      </c>
      <c r="B521" s="1069">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9">
        <v>24</v>
      </c>
      <c r="B522" s="1069">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9">
        <v>25</v>
      </c>
      <c r="B523" s="1069">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9">
        <v>26</v>
      </c>
      <c r="B524" s="1069">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9">
        <v>27</v>
      </c>
      <c r="B525" s="1069">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9">
        <v>28</v>
      </c>
      <c r="B526" s="1069">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9">
        <v>29</v>
      </c>
      <c r="B527" s="1069">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9">
        <v>30</v>
      </c>
      <c r="B528" s="1069">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9">
        <v>1</v>
      </c>
      <c r="B532" s="1069">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9">
        <v>2</v>
      </c>
      <c r="B533" s="1069">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9">
        <v>3</v>
      </c>
      <c r="B534" s="1069">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9">
        <v>4</v>
      </c>
      <c r="B535" s="1069">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9">
        <v>5</v>
      </c>
      <c r="B536" s="1069">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9">
        <v>6</v>
      </c>
      <c r="B537" s="1069">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9">
        <v>7</v>
      </c>
      <c r="B538" s="1069">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9">
        <v>8</v>
      </c>
      <c r="B539" s="1069">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9">
        <v>9</v>
      </c>
      <c r="B540" s="1069">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9">
        <v>10</v>
      </c>
      <c r="B541" s="1069">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9">
        <v>11</v>
      </c>
      <c r="B542" s="1069">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9">
        <v>12</v>
      </c>
      <c r="B543" s="1069">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9">
        <v>13</v>
      </c>
      <c r="B544" s="1069">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9">
        <v>14</v>
      </c>
      <c r="B545" s="1069">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9">
        <v>15</v>
      </c>
      <c r="B546" s="1069">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9">
        <v>16</v>
      </c>
      <c r="B547" s="1069">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9">
        <v>17</v>
      </c>
      <c r="B548" s="1069">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9">
        <v>18</v>
      </c>
      <c r="B549" s="1069">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9">
        <v>19</v>
      </c>
      <c r="B550" s="1069">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9">
        <v>20</v>
      </c>
      <c r="B551" s="1069">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9">
        <v>21</v>
      </c>
      <c r="B552" s="1069">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9">
        <v>22</v>
      </c>
      <c r="B553" s="1069">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9">
        <v>23</v>
      </c>
      <c r="B554" s="1069">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9">
        <v>24</v>
      </c>
      <c r="B555" s="1069">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9">
        <v>25</v>
      </c>
      <c r="B556" s="1069">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9">
        <v>26</v>
      </c>
      <c r="B557" s="1069">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9">
        <v>27</v>
      </c>
      <c r="B558" s="1069">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9">
        <v>28</v>
      </c>
      <c r="B559" s="1069">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9">
        <v>29</v>
      </c>
      <c r="B560" s="1069">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9">
        <v>30</v>
      </c>
      <c r="B561" s="1069">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9">
        <v>1</v>
      </c>
      <c r="B565" s="1069">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9">
        <v>2</v>
      </c>
      <c r="B566" s="1069">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9">
        <v>3</v>
      </c>
      <c r="B567" s="1069">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9">
        <v>4</v>
      </c>
      <c r="B568" s="1069">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9">
        <v>5</v>
      </c>
      <c r="B569" s="1069">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9">
        <v>6</v>
      </c>
      <c r="B570" s="1069">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9">
        <v>7</v>
      </c>
      <c r="B571" s="1069">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9">
        <v>8</v>
      </c>
      <c r="B572" s="1069">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9">
        <v>9</v>
      </c>
      <c r="B573" s="1069">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9">
        <v>10</v>
      </c>
      <c r="B574" s="1069">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9">
        <v>11</v>
      </c>
      <c r="B575" s="1069">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9">
        <v>12</v>
      </c>
      <c r="B576" s="1069">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9">
        <v>13</v>
      </c>
      <c r="B577" s="1069">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9">
        <v>14</v>
      </c>
      <c r="B578" s="1069">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9">
        <v>15</v>
      </c>
      <c r="B579" s="1069">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9">
        <v>16</v>
      </c>
      <c r="B580" s="1069">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9">
        <v>17</v>
      </c>
      <c r="B581" s="1069">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9">
        <v>18</v>
      </c>
      <c r="B582" s="1069">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9">
        <v>19</v>
      </c>
      <c r="B583" s="1069">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9">
        <v>20</v>
      </c>
      <c r="B584" s="1069">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9">
        <v>21</v>
      </c>
      <c r="B585" s="1069">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9">
        <v>22</v>
      </c>
      <c r="B586" s="1069">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9">
        <v>23</v>
      </c>
      <c r="B587" s="1069">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9">
        <v>24</v>
      </c>
      <c r="B588" s="1069">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9">
        <v>25</v>
      </c>
      <c r="B589" s="1069">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9">
        <v>26</v>
      </c>
      <c r="B590" s="1069">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9">
        <v>27</v>
      </c>
      <c r="B591" s="1069">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9">
        <v>28</v>
      </c>
      <c r="B592" s="1069">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9">
        <v>29</v>
      </c>
      <c r="B593" s="1069">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9">
        <v>30</v>
      </c>
      <c r="B594" s="1069">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9">
        <v>1</v>
      </c>
      <c r="B598" s="1069">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9">
        <v>2</v>
      </c>
      <c r="B599" s="1069">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9">
        <v>3</v>
      </c>
      <c r="B600" s="1069">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9">
        <v>4</v>
      </c>
      <c r="B601" s="1069">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9">
        <v>5</v>
      </c>
      <c r="B602" s="1069">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9">
        <v>6</v>
      </c>
      <c r="B603" s="1069">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9">
        <v>7</v>
      </c>
      <c r="B604" s="1069">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9">
        <v>8</v>
      </c>
      <c r="B605" s="1069">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9">
        <v>9</v>
      </c>
      <c r="B606" s="1069">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9">
        <v>10</v>
      </c>
      <c r="B607" s="1069">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9">
        <v>11</v>
      </c>
      <c r="B608" s="1069">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9">
        <v>12</v>
      </c>
      <c r="B609" s="1069">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9">
        <v>13</v>
      </c>
      <c r="B610" s="1069">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9">
        <v>14</v>
      </c>
      <c r="B611" s="1069">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9">
        <v>15</v>
      </c>
      <c r="B612" s="1069">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9">
        <v>16</v>
      </c>
      <c r="B613" s="1069">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9">
        <v>17</v>
      </c>
      <c r="B614" s="1069">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9">
        <v>18</v>
      </c>
      <c r="B615" s="1069">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9">
        <v>19</v>
      </c>
      <c r="B616" s="1069">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9">
        <v>20</v>
      </c>
      <c r="B617" s="1069">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9">
        <v>21</v>
      </c>
      <c r="B618" s="1069">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9">
        <v>22</v>
      </c>
      <c r="B619" s="1069">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9">
        <v>23</v>
      </c>
      <c r="B620" s="1069">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9">
        <v>24</v>
      </c>
      <c r="B621" s="1069">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9">
        <v>25</v>
      </c>
      <c r="B622" s="1069">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9">
        <v>26</v>
      </c>
      <c r="B623" s="1069">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9">
        <v>27</v>
      </c>
      <c r="B624" s="1069">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9">
        <v>28</v>
      </c>
      <c r="B625" s="1069">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9">
        <v>29</v>
      </c>
      <c r="B626" s="1069">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9">
        <v>30</v>
      </c>
      <c r="B627" s="1069">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9">
        <v>1</v>
      </c>
      <c r="B631" s="1069">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9">
        <v>2</v>
      </c>
      <c r="B632" s="1069">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9">
        <v>3</v>
      </c>
      <c r="B633" s="1069">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9">
        <v>4</v>
      </c>
      <c r="B634" s="1069">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9">
        <v>5</v>
      </c>
      <c r="B635" s="1069">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9">
        <v>6</v>
      </c>
      <c r="B636" s="1069">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9">
        <v>7</v>
      </c>
      <c r="B637" s="1069">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9">
        <v>8</v>
      </c>
      <c r="B638" s="1069">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9">
        <v>9</v>
      </c>
      <c r="B639" s="1069">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9">
        <v>10</v>
      </c>
      <c r="B640" s="1069">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9">
        <v>11</v>
      </c>
      <c r="B641" s="1069">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9">
        <v>12</v>
      </c>
      <c r="B642" s="1069">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9">
        <v>13</v>
      </c>
      <c r="B643" s="1069">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9">
        <v>14</v>
      </c>
      <c r="B644" s="1069">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9">
        <v>15</v>
      </c>
      <c r="B645" s="1069">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9">
        <v>16</v>
      </c>
      <c r="B646" s="1069">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9">
        <v>17</v>
      </c>
      <c r="B647" s="1069">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9">
        <v>18</v>
      </c>
      <c r="B648" s="1069">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9">
        <v>19</v>
      </c>
      <c r="B649" s="1069">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9">
        <v>20</v>
      </c>
      <c r="B650" s="1069">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9">
        <v>21</v>
      </c>
      <c r="B651" s="1069">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9">
        <v>22</v>
      </c>
      <c r="B652" s="1069">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9">
        <v>23</v>
      </c>
      <c r="B653" s="1069">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9">
        <v>24</v>
      </c>
      <c r="B654" s="1069">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9">
        <v>25</v>
      </c>
      <c r="B655" s="1069">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9">
        <v>26</v>
      </c>
      <c r="B656" s="1069">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9">
        <v>27</v>
      </c>
      <c r="B657" s="1069">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9">
        <v>28</v>
      </c>
      <c r="B658" s="1069">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9">
        <v>29</v>
      </c>
      <c r="B659" s="1069">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9">
        <v>30</v>
      </c>
      <c r="B660" s="1069">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9">
        <v>1</v>
      </c>
      <c r="B664" s="1069">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9">
        <v>2</v>
      </c>
      <c r="B665" s="1069">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9">
        <v>3</v>
      </c>
      <c r="B666" s="1069">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9">
        <v>4</v>
      </c>
      <c r="B667" s="1069">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9">
        <v>5</v>
      </c>
      <c r="B668" s="1069">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9">
        <v>6</v>
      </c>
      <c r="B669" s="1069">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9">
        <v>7</v>
      </c>
      <c r="B670" s="1069">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9">
        <v>8</v>
      </c>
      <c r="B671" s="1069">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9">
        <v>9</v>
      </c>
      <c r="B672" s="1069">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9">
        <v>10</v>
      </c>
      <c r="B673" s="1069">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9">
        <v>11</v>
      </c>
      <c r="B674" s="1069">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9">
        <v>12</v>
      </c>
      <c r="B675" s="1069">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9">
        <v>13</v>
      </c>
      <c r="B676" s="1069">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9">
        <v>14</v>
      </c>
      <c r="B677" s="1069">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9">
        <v>15</v>
      </c>
      <c r="B678" s="1069">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9">
        <v>16</v>
      </c>
      <c r="B679" s="1069">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9">
        <v>17</v>
      </c>
      <c r="B680" s="1069">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9">
        <v>18</v>
      </c>
      <c r="B681" s="1069">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9">
        <v>19</v>
      </c>
      <c r="B682" s="1069">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9">
        <v>20</v>
      </c>
      <c r="B683" s="1069">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9">
        <v>21</v>
      </c>
      <c r="B684" s="1069">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9">
        <v>22</v>
      </c>
      <c r="B685" s="1069">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9">
        <v>23</v>
      </c>
      <c r="B686" s="1069">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9">
        <v>24</v>
      </c>
      <c r="B687" s="1069">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9">
        <v>25</v>
      </c>
      <c r="B688" s="1069">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9">
        <v>26</v>
      </c>
      <c r="B689" s="1069">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9">
        <v>27</v>
      </c>
      <c r="B690" s="1069">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9">
        <v>28</v>
      </c>
      <c r="B691" s="1069">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9">
        <v>29</v>
      </c>
      <c r="B692" s="1069">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9">
        <v>30</v>
      </c>
      <c r="B693" s="1069">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9">
        <v>1</v>
      </c>
      <c r="B697" s="1069">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9">
        <v>2</v>
      </c>
      <c r="B698" s="1069">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9">
        <v>3</v>
      </c>
      <c r="B699" s="1069">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9">
        <v>4</v>
      </c>
      <c r="B700" s="1069">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9">
        <v>5</v>
      </c>
      <c r="B701" s="1069">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9">
        <v>6</v>
      </c>
      <c r="B702" s="1069">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9">
        <v>7</v>
      </c>
      <c r="B703" s="1069">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9">
        <v>8</v>
      </c>
      <c r="B704" s="1069">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9">
        <v>9</v>
      </c>
      <c r="B705" s="1069">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9">
        <v>10</v>
      </c>
      <c r="B706" s="1069">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9">
        <v>11</v>
      </c>
      <c r="B707" s="1069">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9">
        <v>12</v>
      </c>
      <c r="B708" s="1069">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9">
        <v>13</v>
      </c>
      <c r="B709" s="1069">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9">
        <v>14</v>
      </c>
      <c r="B710" s="1069">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9">
        <v>15</v>
      </c>
      <c r="B711" s="1069">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9">
        <v>16</v>
      </c>
      <c r="B712" s="1069">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9">
        <v>17</v>
      </c>
      <c r="B713" s="1069">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9">
        <v>18</v>
      </c>
      <c r="B714" s="1069">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9">
        <v>19</v>
      </c>
      <c r="B715" s="1069">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9">
        <v>20</v>
      </c>
      <c r="B716" s="1069">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9">
        <v>21</v>
      </c>
      <c r="B717" s="1069">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9">
        <v>22</v>
      </c>
      <c r="B718" s="1069">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9">
        <v>23</v>
      </c>
      <c r="B719" s="1069">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9">
        <v>24</v>
      </c>
      <c r="B720" s="1069">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9">
        <v>25</v>
      </c>
      <c r="B721" s="1069">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9">
        <v>26</v>
      </c>
      <c r="B722" s="1069">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9">
        <v>27</v>
      </c>
      <c r="B723" s="1069">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9">
        <v>28</v>
      </c>
      <c r="B724" s="1069">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9">
        <v>29</v>
      </c>
      <c r="B725" s="1069">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9">
        <v>30</v>
      </c>
      <c r="B726" s="1069">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9">
        <v>1</v>
      </c>
      <c r="B730" s="1069">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9">
        <v>2</v>
      </c>
      <c r="B731" s="1069">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9">
        <v>3</v>
      </c>
      <c r="B732" s="1069">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9">
        <v>4</v>
      </c>
      <c r="B733" s="1069">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9">
        <v>5</v>
      </c>
      <c r="B734" s="1069">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9">
        <v>6</v>
      </c>
      <c r="B735" s="1069">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9">
        <v>7</v>
      </c>
      <c r="B736" s="1069">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9">
        <v>8</v>
      </c>
      <c r="B737" s="1069">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9">
        <v>9</v>
      </c>
      <c r="B738" s="1069">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9">
        <v>10</v>
      </c>
      <c r="B739" s="1069">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9">
        <v>11</v>
      </c>
      <c r="B740" s="1069">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9">
        <v>12</v>
      </c>
      <c r="B741" s="1069">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9">
        <v>13</v>
      </c>
      <c r="B742" s="1069">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9">
        <v>14</v>
      </c>
      <c r="B743" s="1069">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9">
        <v>15</v>
      </c>
      <c r="B744" s="1069">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9">
        <v>16</v>
      </c>
      <c r="B745" s="1069">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9">
        <v>17</v>
      </c>
      <c r="B746" s="1069">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9">
        <v>18</v>
      </c>
      <c r="B747" s="1069">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9">
        <v>19</v>
      </c>
      <c r="B748" s="1069">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9">
        <v>20</v>
      </c>
      <c r="B749" s="1069">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9">
        <v>21</v>
      </c>
      <c r="B750" s="1069">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9">
        <v>22</v>
      </c>
      <c r="B751" s="1069">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9">
        <v>23</v>
      </c>
      <c r="B752" s="1069">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9">
        <v>24</v>
      </c>
      <c r="B753" s="1069">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9">
        <v>25</v>
      </c>
      <c r="B754" s="1069">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9">
        <v>26</v>
      </c>
      <c r="B755" s="1069">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9">
        <v>27</v>
      </c>
      <c r="B756" s="1069">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9">
        <v>28</v>
      </c>
      <c r="B757" s="1069">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9">
        <v>29</v>
      </c>
      <c r="B758" s="1069">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9">
        <v>30</v>
      </c>
      <c r="B759" s="1069">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9">
        <v>1</v>
      </c>
      <c r="B763" s="1069">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9">
        <v>2</v>
      </c>
      <c r="B764" s="1069">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9">
        <v>3</v>
      </c>
      <c r="B765" s="1069">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9">
        <v>4</v>
      </c>
      <c r="B766" s="1069">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9">
        <v>5</v>
      </c>
      <c r="B767" s="1069">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9">
        <v>6</v>
      </c>
      <c r="B768" s="1069">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9">
        <v>7</v>
      </c>
      <c r="B769" s="1069">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9">
        <v>8</v>
      </c>
      <c r="B770" s="1069">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9">
        <v>9</v>
      </c>
      <c r="B771" s="1069">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9">
        <v>10</v>
      </c>
      <c r="B772" s="1069">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9">
        <v>11</v>
      </c>
      <c r="B773" s="1069">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9">
        <v>12</v>
      </c>
      <c r="B774" s="1069">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9">
        <v>13</v>
      </c>
      <c r="B775" s="1069">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9">
        <v>14</v>
      </c>
      <c r="B776" s="1069">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9">
        <v>15</v>
      </c>
      <c r="B777" s="1069">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9">
        <v>16</v>
      </c>
      <c r="B778" s="1069">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9">
        <v>17</v>
      </c>
      <c r="B779" s="1069">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9">
        <v>18</v>
      </c>
      <c r="B780" s="1069">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9">
        <v>19</v>
      </c>
      <c r="B781" s="1069">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9">
        <v>20</v>
      </c>
      <c r="B782" s="1069">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9">
        <v>21</v>
      </c>
      <c r="B783" s="1069">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9">
        <v>22</v>
      </c>
      <c r="B784" s="1069">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9">
        <v>23</v>
      </c>
      <c r="B785" s="1069">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9">
        <v>24</v>
      </c>
      <c r="B786" s="1069">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9">
        <v>25</v>
      </c>
      <c r="B787" s="1069">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9">
        <v>26</v>
      </c>
      <c r="B788" s="1069">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9">
        <v>27</v>
      </c>
      <c r="B789" s="1069">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9">
        <v>28</v>
      </c>
      <c r="B790" s="1069">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9">
        <v>29</v>
      </c>
      <c r="B791" s="1069">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9">
        <v>30</v>
      </c>
      <c r="B792" s="1069">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9">
        <v>1</v>
      </c>
      <c r="B796" s="1069">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9">
        <v>2</v>
      </c>
      <c r="B797" s="1069">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9">
        <v>3</v>
      </c>
      <c r="B798" s="1069">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9">
        <v>4</v>
      </c>
      <c r="B799" s="1069">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9">
        <v>5</v>
      </c>
      <c r="B800" s="1069">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9">
        <v>6</v>
      </c>
      <c r="B801" s="1069">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9">
        <v>7</v>
      </c>
      <c r="B802" s="1069">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9">
        <v>8</v>
      </c>
      <c r="B803" s="1069">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9">
        <v>9</v>
      </c>
      <c r="B804" s="1069">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9">
        <v>10</v>
      </c>
      <c r="B805" s="1069">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9">
        <v>11</v>
      </c>
      <c r="B806" s="1069">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9">
        <v>12</v>
      </c>
      <c r="B807" s="1069">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9">
        <v>13</v>
      </c>
      <c r="B808" s="1069">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9">
        <v>14</v>
      </c>
      <c r="B809" s="1069">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9">
        <v>15</v>
      </c>
      <c r="B810" s="1069">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9">
        <v>16</v>
      </c>
      <c r="B811" s="1069">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9">
        <v>17</v>
      </c>
      <c r="B812" s="1069">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9">
        <v>18</v>
      </c>
      <c r="B813" s="1069">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9">
        <v>19</v>
      </c>
      <c r="B814" s="1069">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9">
        <v>20</v>
      </c>
      <c r="B815" s="1069">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9">
        <v>21</v>
      </c>
      <c r="B816" s="1069">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9">
        <v>22</v>
      </c>
      <c r="B817" s="1069">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9">
        <v>23</v>
      </c>
      <c r="B818" s="1069">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9">
        <v>24</v>
      </c>
      <c r="B819" s="1069">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9">
        <v>25</v>
      </c>
      <c r="B820" s="1069">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9">
        <v>26</v>
      </c>
      <c r="B821" s="1069">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9">
        <v>27</v>
      </c>
      <c r="B822" s="1069">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9">
        <v>28</v>
      </c>
      <c r="B823" s="1069">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9">
        <v>29</v>
      </c>
      <c r="B824" s="1069">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9">
        <v>30</v>
      </c>
      <c r="B825" s="1069">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9">
        <v>1</v>
      </c>
      <c r="B829" s="1069">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9">
        <v>2</v>
      </c>
      <c r="B830" s="1069">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9">
        <v>3</v>
      </c>
      <c r="B831" s="1069">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9">
        <v>4</v>
      </c>
      <c r="B832" s="1069">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9">
        <v>5</v>
      </c>
      <c r="B833" s="1069">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9">
        <v>6</v>
      </c>
      <c r="B834" s="1069">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9">
        <v>7</v>
      </c>
      <c r="B835" s="1069">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9">
        <v>8</v>
      </c>
      <c r="B836" s="1069">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9">
        <v>9</v>
      </c>
      <c r="B837" s="1069">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9">
        <v>10</v>
      </c>
      <c r="B838" s="1069">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9">
        <v>11</v>
      </c>
      <c r="B839" s="1069">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9">
        <v>12</v>
      </c>
      <c r="B840" s="1069">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9">
        <v>13</v>
      </c>
      <c r="B841" s="1069">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9">
        <v>14</v>
      </c>
      <c r="B842" s="1069">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9">
        <v>15</v>
      </c>
      <c r="B843" s="1069">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9">
        <v>16</v>
      </c>
      <c r="B844" s="1069">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9">
        <v>17</v>
      </c>
      <c r="B845" s="1069">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9">
        <v>18</v>
      </c>
      <c r="B846" s="1069">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9">
        <v>19</v>
      </c>
      <c r="B847" s="1069">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9">
        <v>20</v>
      </c>
      <c r="B848" s="1069">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9">
        <v>21</v>
      </c>
      <c r="B849" s="1069">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9">
        <v>22</v>
      </c>
      <c r="B850" s="1069">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9">
        <v>23</v>
      </c>
      <c r="B851" s="1069">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9">
        <v>24</v>
      </c>
      <c r="B852" s="1069">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9">
        <v>25</v>
      </c>
      <c r="B853" s="1069">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9">
        <v>26</v>
      </c>
      <c r="B854" s="1069">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9">
        <v>27</v>
      </c>
      <c r="B855" s="1069">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9">
        <v>28</v>
      </c>
      <c r="B856" s="1069">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9">
        <v>29</v>
      </c>
      <c r="B857" s="1069">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9">
        <v>30</v>
      </c>
      <c r="B858" s="1069">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9">
        <v>1</v>
      </c>
      <c r="B862" s="1069">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9">
        <v>2</v>
      </c>
      <c r="B863" s="1069">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9">
        <v>3</v>
      </c>
      <c r="B864" s="1069">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9">
        <v>4</v>
      </c>
      <c r="B865" s="1069">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9">
        <v>5</v>
      </c>
      <c r="B866" s="1069">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9">
        <v>6</v>
      </c>
      <c r="B867" s="1069">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9">
        <v>7</v>
      </c>
      <c r="B868" s="1069">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9">
        <v>8</v>
      </c>
      <c r="B869" s="1069">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9">
        <v>9</v>
      </c>
      <c r="B870" s="1069">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9">
        <v>10</v>
      </c>
      <c r="B871" s="1069">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9">
        <v>11</v>
      </c>
      <c r="B872" s="1069">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9">
        <v>12</v>
      </c>
      <c r="B873" s="1069">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9">
        <v>13</v>
      </c>
      <c r="B874" s="1069">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9">
        <v>14</v>
      </c>
      <c r="B875" s="1069">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9">
        <v>15</v>
      </c>
      <c r="B876" s="1069">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9">
        <v>16</v>
      </c>
      <c r="B877" s="1069">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9">
        <v>17</v>
      </c>
      <c r="B878" s="1069">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9">
        <v>18</v>
      </c>
      <c r="B879" s="1069">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9">
        <v>19</v>
      </c>
      <c r="B880" s="1069">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9">
        <v>20</v>
      </c>
      <c r="B881" s="1069">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9">
        <v>21</v>
      </c>
      <c r="B882" s="1069">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9">
        <v>22</v>
      </c>
      <c r="B883" s="1069">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9">
        <v>23</v>
      </c>
      <c r="B884" s="1069">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9">
        <v>24</v>
      </c>
      <c r="B885" s="1069">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9">
        <v>25</v>
      </c>
      <c r="B886" s="1069">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9">
        <v>26</v>
      </c>
      <c r="B887" s="1069">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9">
        <v>27</v>
      </c>
      <c r="B888" s="1069">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9">
        <v>28</v>
      </c>
      <c r="B889" s="1069">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9">
        <v>29</v>
      </c>
      <c r="B890" s="1069">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9">
        <v>30</v>
      </c>
      <c r="B891" s="1069">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9">
        <v>1</v>
      </c>
      <c r="B895" s="1069">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9">
        <v>2</v>
      </c>
      <c r="B896" s="1069">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9">
        <v>3</v>
      </c>
      <c r="B897" s="1069">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9">
        <v>4</v>
      </c>
      <c r="B898" s="1069">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9">
        <v>5</v>
      </c>
      <c r="B899" s="1069">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9">
        <v>6</v>
      </c>
      <c r="B900" s="1069">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9">
        <v>7</v>
      </c>
      <c r="B901" s="1069">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9">
        <v>8</v>
      </c>
      <c r="B902" s="1069">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9">
        <v>9</v>
      </c>
      <c r="B903" s="1069">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9">
        <v>10</v>
      </c>
      <c r="B904" s="1069">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9">
        <v>11</v>
      </c>
      <c r="B905" s="1069">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9">
        <v>12</v>
      </c>
      <c r="B906" s="1069">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9">
        <v>13</v>
      </c>
      <c r="B907" s="1069">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9">
        <v>14</v>
      </c>
      <c r="B908" s="1069">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9">
        <v>15</v>
      </c>
      <c r="B909" s="1069">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9">
        <v>16</v>
      </c>
      <c r="B910" s="1069">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9">
        <v>17</v>
      </c>
      <c r="B911" s="1069">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9">
        <v>18</v>
      </c>
      <c r="B912" s="1069">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9">
        <v>19</v>
      </c>
      <c r="B913" s="1069">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9">
        <v>20</v>
      </c>
      <c r="B914" s="1069">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9">
        <v>21</v>
      </c>
      <c r="B915" s="1069">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9">
        <v>22</v>
      </c>
      <c r="B916" s="1069">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9">
        <v>23</v>
      </c>
      <c r="B917" s="1069">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9">
        <v>24</v>
      </c>
      <c r="B918" s="1069">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9">
        <v>25</v>
      </c>
      <c r="B919" s="1069">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9">
        <v>26</v>
      </c>
      <c r="B920" s="1069">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9">
        <v>27</v>
      </c>
      <c r="B921" s="1069">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9">
        <v>28</v>
      </c>
      <c r="B922" s="1069">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9">
        <v>29</v>
      </c>
      <c r="B923" s="1069">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9">
        <v>30</v>
      </c>
      <c r="B924" s="1069">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9">
        <v>1</v>
      </c>
      <c r="B928" s="1069">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9">
        <v>2</v>
      </c>
      <c r="B929" s="1069">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9">
        <v>3</v>
      </c>
      <c r="B930" s="1069">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9">
        <v>4</v>
      </c>
      <c r="B931" s="1069">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9">
        <v>5</v>
      </c>
      <c r="B932" s="1069">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9">
        <v>6</v>
      </c>
      <c r="B933" s="1069">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9">
        <v>7</v>
      </c>
      <c r="B934" s="1069">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9">
        <v>8</v>
      </c>
      <c r="B935" s="1069">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9">
        <v>9</v>
      </c>
      <c r="B936" s="1069">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9">
        <v>10</v>
      </c>
      <c r="B937" s="1069">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9">
        <v>11</v>
      </c>
      <c r="B938" s="1069">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9">
        <v>12</v>
      </c>
      <c r="B939" s="1069">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9">
        <v>13</v>
      </c>
      <c r="B940" s="1069">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9">
        <v>14</v>
      </c>
      <c r="B941" s="1069">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9">
        <v>15</v>
      </c>
      <c r="B942" s="1069">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9">
        <v>16</v>
      </c>
      <c r="B943" s="1069">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9">
        <v>17</v>
      </c>
      <c r="B944" s="1069">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9">
        <v>18</v>
      </c>
      <c r="B945" s="1069">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9">
        <v>19</v>
      </c>
      <c r="B946" s="1069">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9">
        <v>20</v>
      </c>
      <c r="B947" s="1069">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9">
        <v>21</v>
      </c>
      <c r="B948" s="1069">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9">
        <v>22</v>
      </c>
      <c r="B949" s="1069">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9">
        <v>23</v>
      </c>
      <c r="B950" s="1069">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9">
        <v>24</v>
      </c>
      <c r="B951" s="1069">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9">
        <v>25</v>
      </c>
      <c r="B952" s="1069">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9">
        <v>26</v>
      </c>
      <c r="B953" s="1069">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9">
        <v>27</v>
      </c>
      <c r="B954" s="1069">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9">
        <v>28</v>
      </c>
      <c r="B955" s="1069">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9">
        <v>29</v>
      </c>
      <c r="B956" s="1069">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9">
        <v>30</v>
      </c>
      <c r="B957" s="1069">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9">
        <v>1</v>
      </c>
      <c r="B961" s="1069">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9">
        <v>2</v>
      </c>
      <c r="B962" s="1069">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9">
        <v>3</v>
      </c>
      <c r="B963" s="1069">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9">
        <v>4</v>
      </c>
      <c r="B964" s="1069">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9">
        <v>5</v>
      </c>
      <c r="B965" s="1069">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9">
        <v>6</v>
      </c>
      <c r="B966" s="1069">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9">
        <v>7</v>
      </c>
      <c r="B967" s="1069">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9">
        <v>8</v>
      </c>
      <c r="B968" s="1069">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9">
        <v>9</v>
      </c>
      <c r="B969" s="1069">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9">
        <v>10</v>
      </c>
      <c r="B970" s="1069">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9">
        <v>11</v>
      </c>
      <c r="B971" s="1069">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9">
        <v>12</v>
      </c>
      <c r="B972" s="1069">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9">
        <v>13</v>
      </c>
      <c r="B973" s="1069">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9">
        <v>14</v>
      </c>
      <c r="B974" s="1069">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9">
        <v>15</v>
      </c>
      <c r="B975" s="1069">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9">
        <v>16</v>
      </c>
      <c r="B976" s="1069">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9">
        <v>17</v>
      </c>
      <c r="B977" s="1069">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9">
        <v>18</v>
      </c>
      <c r="B978" s="1069">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9">
        <v>19</v>
      </c>
      <c r="B979" s="1069">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9">
        <v>20</v>
      </c>
      <c r="B980" s="1069">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9">
        <v>21</v>
      </c>
      <c r="B981" s="1069">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9">
        <v>22</v>
      </c>
      <c r="B982" s="1069">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9">
        <v>23</v>
      </c>
      <c r="B983" s="1069">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9">
        <v>24</v>
      </c>
      <c r="B984" s="1069">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9">
        <v>25</v>
      </c>
      <c r="B985" s="1069">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9">
        <v>26</v>
      </c>
      <c r="B986" s="1069">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9">
        <v>27</v>
      </c>
      <c r="B987" s="1069">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9">
        <v>28</v>
      </c>
      <c r="B988" s="1069">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9">
        <v>29</v>
      </c>
      <c r="B989" s="1069">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9">
        <v>30</v>
      </c>
      <c r="B990" s="1069">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9">
        <v>1</v>
      </c>
      <c r="B994" s="1069">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9">
        <v>2</v>
      </c>
      <c r="B995" s="1069">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9">
        <v>3</v>
      </c>
      <c r="B996" s="1069">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9">
        <v>4</v>
      </c>
      <c r="B997" s="1069">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9">
        <v>5</v>
      </c>
      <c r="B998" s="1069">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9">
        <v>6</v>
      </c>
      <c r="B999" s="1069">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9">
        <v>7</v>
      </c>
      <c r="B1000" s="1069">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9">
        <v>8</v>
      </c>
      <c r="B1001" s="1069">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9">
        <v>9</v>
      </c>
      <c r="B1002" s="1069">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9">
        <v>10</v>
      </c>
      <c r="B1003" s="1069">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9">
        <v>11</v>
      </c>
      <c r="B1004" s="1069">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9">
        <v>12</v>
      </c>
      <c r="B1005" s="1069">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9">
        <v>13</v>
      </c>
      <c r="B1006" s="1069">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9">
        <v>14</v>
      </c>
      <c r="B1007" s="1069">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9">
        <v>15</v>
      </c>
      <c r="B1008" s="1069">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9">
        <v>16</v>
      </c>
      <c r="B1009" s="1069">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9">
        <v>17</v>
      </c>
      <c r="B1010" s="1069">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9">
        <v>18</v>
      </c>
      <c r="B1011" s="1069">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9">
        <v>19</v>
      </c>
      <c r="B1012" s="1069">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9">
        <v>20</v>
      </c>
      <c r="B1013" s="1069">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9">
        <v>21</v>
      </c>
      <c r="B1014" s="1069">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9">
        <v>22</v>
      </c>
      <c r="B1015" s="1069">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9">
        <v>23</v>
      </c>
      <c r="B1016" s="1069">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9">
        <v>24</v>
      </c>
      <c r="B1017" s="1069">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9">
        <v>25</v>
      </c>
      <c r="B1018" s="1069">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9">
        <v>26</v>
      </c>
      <c r="B1019" s="1069">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9">
        <v>27</v>
      </c>
      <c r="B1020" s="1069">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9">
        <v>28</v>
      </c>
      <c r="B1021" s="1069">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9">
        <v>29</v>
      </c>
      <c r="B1022" s="1069">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9">
        <v>30</v>
      </c>
      <c r="B1023" s="1069">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9">
        <v>1</v>
      </c>
      <c r="B1027" s="1069">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9">
        <v>2</v>
      </c>
      <c r="B1028" s="1069">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9">
        <v>3</v>
      </c>
      <c r="B1029" s="1069">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9">
        <v>4</v>
      </c>
      <c r="B1030" s="1069">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9">
        <v>5</v>
      </c>
      <c r="B1031" s="1069">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9">
        <v>6</v>
      </c>
      <c r="B1032" s="1069">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9">
        <v>7</v>
      </c>
      <c r="B1033" s="1069">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9">
        <v>8</v>
      </c>
      <c r="B1034" s="1069">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9">
        <v>9</v>
      </c>
      <c r="B1035" s="1069">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9">
        <v>10</v>
      </c>
      <c r="B1036" s="1069">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9">
        <v>11</v>
      </c>
      <c r="B1037" s="1069">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9">
        <v>12</v>
      </c>
      <c r="B1038" s="1069">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9">
        <v>13</v>
      </c>
      <c r="B1039" s="1069">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9">
        <v>14</v>
      </c>
      <c r="B1040" s="1069">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9">
        <v>15</v>
      </c>
      <c r="B1041" s="1069">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9">
        <v>16</v>
      </c>
      <c r="B1042" s="1069">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9">
        <v>17</v>
      </c>
      <c r="B1043" s="1069">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9">
        <v>18</v>
      </c>
      <c r="B1044" s="1069">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9">
        <v>19</v>
      </c>
      <c r="B1045" s="1069">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9">
        <v>20</v>
      </c>
      <c r="B1046" s="1069">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9">
        <v>21</v>
      </c>
      <c r="B1047" s="1069">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9">
        <v>22</v>
      </c>
      <c r="B1048" s="1069">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9">
        <v>23</v>
      </c>
      <c r="B1049" s="1069">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9">
        <v>24</v>
      </c>
      <c r="B1050" s="1069">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9">
        <v>25</v>
      </c>
      <c r="B1051" s="1069">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9">
        <v>26</v>
      </c>
      <c r="B1052" s="1069">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9">
        <v>27</v>
      </c>
      <c r="B1053" s="1069">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9">
        <v>28</v>
      </c>
      <c r="B1054" s="1069">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9">
        <v>29</v>
      </c>
      <c r="B1055" s="1069">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9">
        <v>30</v>
      </c>
      <c r="B1056" s="1069">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9">
        <v>1</v>
      </c>
      <c r="B1060" s="1069">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9">
        <v>2</v>
      </c>
      <c r="B1061" s="1069">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9">
        <v>3</v>
      </c>
      <c r="B1062" s="1069">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9">
        <v>4</v>
      </c>
      <c r="B1063" s="1069">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9">
        <v>5</v>
      </c>
      <c r="B1064" s="1069">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9">
        <v>6</v>
      </c>
      <c r="B1065" s="1069">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9">
        <v>7</v>
      </c>
      <c r="B1066" s="1069">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9">
        <v>8</v>
      </c>
      <c r="B1067" s="1069">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9">
        <v>9</v>
      </c>
      <c r="B1068" s="1069">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9">
        <v>10</v>
      </c>
      <c r="B1069" s="1069">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9">
        <v>11</v>
      </c>
      <c r="B1070" s="1069">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9">
        <v>12</v>
      </c>
      <c r="B1071" s="1069">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9">
        <v>13</v>
      </c>
      <c r="B1072" s="1069">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9">
        <v>14</v>
      </c>
      <c r="B1073" s="1069">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9">
        <v>15</v>
      </c>
      <c r="B1074" s="1069">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9">
        <v>16</v>
      </c>
      <c r="B1075" s="1069">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9">
        <v>17</v>
      </c>
      <c r="B1076" s="1069">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9">
        <v>18</v>
      </c>
      <c r="B1077" s="1069">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9">
        <v>19</v>
      </c>
      <c r="B1078" s="1069">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9">
        <v>20</v>
      </c>
      <c r="B1079" s="1069">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9">
        <v>21</v>
      </c>
      <c r="B1080" s="1069">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9">
        <v>22</v>
      </c>
      <c r="B1081" s="1069">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9">
        <v>23</v>
      </c>
      <c r="B1082" s="1069">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9">
        <v>24</v>
      </c>
      <c r="B1083" s="1069">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9">
        <v>25</v>
      </c>
      <c r="B1084" s="1069">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9">
        <v>26</v>
      </c>
      <c r="B1085" s="1069">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9">
        <v>27</v>
      </c>
      <c r="B1086" s="1069">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9">
        <v>28</v>
      </c>
      <c r="B1087" s="1069">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9">
        <v>29</v>
      </c>
      <c r="B1088" s="1069">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9">
        <v>30</v>
      </c>
      <c r="B1089" s="1069">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9">
        <v>1</v>
      </c>
      <c r="B1093" s="1069">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9">
        <v>2</v>
      </c>
      <c r="B1094" s="1069">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9">
        <v>3</v>
      </c>
      <c r="B1095" s="1069">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9">
        <v>4</v>
      </c>
      <c r="B1096" s="1069">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9">
        <v>5</v>
      </c>
      <c r="B1097" s="1069">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9">
        <v>6</v>
      </c>
      <c r="B1098" s="1069">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9">
        <v>7</v>
      </c>
      <c r="B1099" s="1069">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9">
        <v>8</v>
      </c>
      <c r="B1100" s="1069">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9">
        <v>9</v>
      </c>
      <c r="B1101" s="1069">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9">
        <v>10</v>
      </c>
      <c r="B1102" s="1069">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9">
        <v>11</v>
      </c>
      <c r="B1103" s="1069">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9">
        <v>12</v>
      </c>
      <c r="B1104" s="1069">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9">
        <v>13</v>
      </c>
      <c r="B1105" s="1069">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9">
        <v>14</v>
      </c>
      <c r="B1106" s="1069">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9">
        <v>15</v>
      </c>
      <c r="B1107" s="1069">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9">
        <v>16</v>
      </c>
      <c r="B1108" s="1069">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9">
        <v>17</v>
      </c>
      <c r="B1109" s="1069">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9">
        <v>18</v>
      </c>
      <c r="B1110" s="1069">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9">
        <v>19</v>
      </c>
      <c r="B1111" s="1069">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9">
        <v>20</v>
      </c>
      <c r="B1112" s="1069">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9">
        <v>21</v>
      </c>
      <c r="B1113" s="1069">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9">
        <v>22</v>
      </c>
      <c r="B1114" s="1069">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9">
        <v>23</v>
      </c>
      <c r="B1115" s="1069">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9">
        <v>24</v>
      </c>
      <c r="B1116" s="1069">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9">
        <v>25</v>
      </c>
      <c r="B1117" s="1069">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9">
        <v>26</v>
      </c>
      <c r="B1118" s="1069">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9">
        <v>27</v>
      </c>
      <c r="B1119" s="1069">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9">
        <v>28</v>
      </c>
      <c r="B1120" s="1069">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9">
        <v>29</v>
      </c>
      <c r="B1121" s="1069">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9">
        <v>30</v>
      </c>
      <c r="B1122" s="1069">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9">
        <v>1</v>
      </c>
      <c r="B1126" s="1069">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9">
        <v>2</v>
      </c>
      <c r="B1127" s="1069">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9">
        <v>3</v>
      </c>
      <c r="B1128" s="1069">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9">
        <v>4</v>
      </c>
      <c r="B1129" s="1069">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9">
        <v>5</v>
      </c>
      <c r="B1130" s="1069">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9">
        <v>6</v>
      </c>
      <c r="B1131" s="1069">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9">
        <v>7</v>
      </c>
      <c r="B1132" s="1069">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9">
        <v>8</v>
      </c>
      <c r="B1133" s="1069">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9">
        <v>9</v>
      </c>
      <c r="B1134" s="1069">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9">
        <v>10</v>
      </c>
      <c r="B1135" s="1069">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9">
        <v>11</v>
      </c>
      <c r="B1136" s="1069">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9">
        <v>12</v>
      </c>
      <c r="B1137" s="1069">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9">
        <v>13</v>
      </c>
      <c r="B1138" s="1069">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9">
        <v>14</v>
      </c>
      <c r="B1139" s="1069">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9">
        <v>15</v>
      </c>
      <c r="B1140" s="1069">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9">
        <v>16</v>
      </c>
      <c r="B1141" s="1069">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9">
        <v>17</v>
      </c>
      <c r="B1142" s="1069">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9">
        <v>18</v>
      </c>
      <c r="B1143" s="1069">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9">
        <v>19</v>
      </c>
      <c r="B1144" s="1069">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9">
        <v>20</v>
      </c>
      <c r="B1145" s="1069">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9">
        <v>21</v>
      </c>
      <c r="B1146" s="1069">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9">
        <v>22</v>
      </c>
      <c r="B1147" s="1069">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9">
        <v>23</v>
      </c>
      <c r="B1148" s="1069">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9">
        <v>24</v>
      </c>
      <c r="B1149" s="1069">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9">
        <v>25</v>
      </c>
      <c r="B1150" s="1069">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9">
        <v>26</v>
      </c>
      <c r="B1151" s="1069">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9">
        <v>27</v>
      </c>
      <c r="B1152" s="1069">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9">
        <v>28</v>
      </c>
      <c r="B1153" s="1069">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9">
        <v>29</v>
      </c>
      <c r="B1154" s="1069">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9">
        <v>30</v>
      </c>
      <c r="B1155" s="1069">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9">
        <v>1</v>
      </c>
      <c r="B1159" s="1069">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9">
        <v>2</v>
      </c>
      <c r="B1160" s="1069">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9">
        <v>3</v>
      </c>
      <c r="B1161" s="1069">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9">
        <v>4</v>
      </c>
      <c r="B1162" s="1069">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9">
        <v>5</v>
      </c>
      <c r="B1163" s="1069">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9">
        <v>6</v>
      </c>
      <c r="B1164" s="1069">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9">
        <v>7</v>
      </c>
      <c r="B1165" s="1069">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9">
        <v>8</v>
      </c>
      <c r="B1166" s="1069">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9">
        <v>9</v>
      </c>
      <c r="B1167" s="1069">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9">
        <v>10</v>
      </c>
      <c r="B1168" s="1069">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9">
        <v>11</v>
      </c>
      <c r="B1169" s="1069">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9">
        <v>12</v>
      </c>
      <c r="B1170" s="1069">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9">
        <v>13</v>
      </c>
      <c r="B1171" s="1069">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9">
        <v>14</v>
      </c>
      <c r="B1172" s="1069">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9">
        <v>15</v>
      </c>
      <c r="B1173" s="1069">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9">
        <v>16</v>
      </c>
      <c r="B1174" s="1069">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9">
        <v>17</v>
      </c>
      <c r="B1175" s="1069">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9">
        <v>18</v>
      </c>
      <c r="B1176" s="1069">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9">
        <v>19</v>
      </c>
      <c r="B1177" s="1069">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9">
        <v>20</v>
      </c>
      <c r="B1178" s="1069">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9">
        <v>21</v>
      </c>
      <c r="B1179" s="1069">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9">
        <v>22</v>
      </c>
      <c r="B1180" s="1069">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9">
        <v>23</v>
      </c>
      <c r="B1181" s="1069">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9">
        <v>24</v>
      </c>
      <c r="B1182" s="1069">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9">
        <v>25</v>
      </c>
      <c r="B1183" s="1069">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9">
        <v>26</v>
      </c>
      <c r="B1184" s="1069">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9">
        <v>27</v>
      </c>
      <c r="B1185" s="1069">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9">
        <v>28</v>
      </c>
      <c r="B1186" s="1069">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9">
        <v>29</v>
      </c>
      <c r="B1187" s="1069">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9">
        <v>30</v>
      </c>
      <c r="B1188" s="1069">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9">
        <v>1</v>
      </c>
      <c r="B1192" s="1069">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9">
        <v>2</v>
      </c>
      <c r="B1193" s="1069">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9">
        <v>3</v>
      </c>
      <c r="B1194" s="1069">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9">
        <v>4</v>
      </c>
      <c r="B1195" s="1069">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9">
        <v>5</v>
      </c>
      <c r="B1196" s="1069">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9">
        <v>6</v>
      </c>
      <c r="B1197" s="1069">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9">
        <v>7</v>
      </c>
      <c r="B1198" s="1069">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9">
        <v>8</v>
      </c>
      <c r="B1199" s="1069">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9">
        <v>9</v>
      </c>
      <c r="B1200" s="1069">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9">
        <v>10</v>
      </c>
      <c r="B1201" s="1069">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9">
        <v>11</v>
      </c>
      <c r="B1202" s="1069">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9">
        <v>12</v>
      </c>
      <c r="B1203" s="1069">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9">
        <v>13</v>
      </c>
      <c r="B1204" s="1069">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9">
        <v>14</v>
      </c>
      <c r="B1205" s="1069">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9">
        <v>15</v>
      </c>
      <c r="B1206" s="1069">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9">
        <v>16</v>
      </c>
      <c r="B1207" s="1069">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9">
        <v>17</v>
      </c>
      <c r="B1208" s="1069">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9">
        <v>18</v>
      </c>
      <c r="B1209" s="1069">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9">
        <v>19</v>
      </c>
      <c r="B1210" s="1069">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9">
        <v>20</v>
      </c>
      <c r="B1211" s="1069">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9">
        <v>21</v>
      </c>
      <c r="B1212" s="1069">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9">
        <v>22</v>
      </c>
      <c r="B1213" s="1069">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9">
        <v>23</v>
      </c>
      <c r="B1214" s="1069">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9">
        <v>24</v>
      </c>
      <c r="B1215" s="1069">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9">
        <v>25</v>
      </c>
      <c r="B1216" s="1069">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9">
        <v>26</v>
      </c>
      <c r="B1217" s="1069">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9">
        <v>27</v>
      </c>
      <c r="B1218" s="1069">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9">
        <v>28</v>
      </c>
      <c r="B1219" s="1069">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9">
        <v>29</v>
      </c>
      <c r="B1220" s="1069">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9">
        <v>30</v>
      </c>
      <c r="B1221" s="1069">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9">
        <v>1</v>
      </c>
      <c r="B1225" s="1069">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9">
        <v>2</v>
      </c>
      <c r="B1226" s="1069">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9">
        <v>3</v>
      </c>
      <c r="B1227" s="1069">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9">
        <v>4</v>
      </c>
      <c r="B1228" s="1069">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9">
        <v>5</v>
      </c>
      <c r="B1229" s="1069">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9">
        <v>6</v>
      </c>
      <c r="B1230" s="1069">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9">
        <v>7</v>
      </c>
      <c r="B1231" s="1069">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9">
        <v>8</v>
      </c>
      <c r="B1232" s="1069">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9">
        <v>9</v>
      </c>
      <c r="B1233" s="1069">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9">
        <v>10</v>
      </c>
      <c r="B1234" s="1069">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9">
        <v>11</v>
      </c>
      <c r="B1235" s="1069">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9">
        <v>12</v>
      </c>
      <c r="B1236" s="1069">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9">
        <v>13</v>
      </c>
      <c r="B1237" s="1069">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9">
        <v>14</v>
      </c>
      <c r="B1238" s="1069">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9">
        <v>15</v>
      </c>
      <c r="B1239" s="1069">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9">
        <v>16</v>
      </c>
      <c r="B1240" s="1069">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9">
        <v>17</v>
      </c>
      <c r="B1241" s="1069">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9">
        <v>18</v>
      </c>
      <c r="B1242" s="1069">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9">
        <v>19</v>
      </c>
      <c r="B1243" s="1069">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9">
        <v>20</v>
      </c>
      <c r="B1244" s="1069">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9">
        <v>21</v>
      </c>
      <c r="B1245" s="1069">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9">
        <v>22</v>
      </c>
      <c r="B1246" s="1069">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9">
        <v>23</v>
      </c>
      <c r="B1247" s="1069">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9">
        <v>24</v>
      </c>
      <c r="B1248" s="1069">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9">
        <v>25</v>
      </c>
      <c r="B1249" s="1069">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9">
        <v>26</v>
      </c>
      <c r="B1250" s="1069">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9">
        <v>27</v>
      </c>
      <c r="B1251" s="1069">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9">
        <v>28</v>
      </c>
      <c r="B1252" s="1069">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9">
        <v>29</v>
      </c>
      <c r="B1253" s="1069">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9">
        <v>30</v>
      </c>
      <c r="B1254" s="1069">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9">
        <v>1</v>
      </c>
      <c r="B1258" s="1069">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9">
        <v>2</v>
      </c>
      <c r="B1259" s="1069">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9">
        <v>3</v>
      </c>
      <c r="B1260" s="1069">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9">
        <v>4</v>
      </c>
      <c r="B1261" s="1069">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9">
        <v>5</v>
      </c>
      <c r="B1262" s="1069">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9">
        <v>6</v>
      </c>
      <c r="B1263" s="1069">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9">
        <v>7</v>
      </c>
      <c r="B1264" s="1069">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9">
        <v>8</v>
      </c>
      <c r="B1265" s="1069">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9">
        <v>9</v>
      </c>
      <c r="B1266" s="1069">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9">
        <v>10</v>
      </c>
      <c r="B1267" s="1069">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9">
        <v>11</v>
      </c>
      <c r="B1268" s="1069">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9">
        <v>12</v>
      </c>
      <c r="B1269" s="1069">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9">
        <v>13</v>
      </c>
      <c r="B1270" s="1069">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9">
        <v>14</v>
      </c>
      <c r="B1271" s="1069">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9">
        <v>15</v>
      </c>
      <c r="B1272" s="1069">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9">
        <v>16</v>
      </c>
      <c r="B1273" s="1069">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9">
        <v>17</v>
      </c>
      <c r="B1274" s="1069">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9">
        <v>18</v>
      </c>
      <c r="B1275" s="1069">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9">
        <v>19</v>
      </c>
      <c r="B1276" s="1069">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9">
        <v>20</v>
      </c>
      <c r="B1277" s="1069">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9">
        <v>21</v>
      </c>
      <c r="B1278" s="1069">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9">
        <v>22</v>
      </c>
      <c r="B1279" s="1069">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9">
        <v>23</v>
      </c>
      <c r="B1280" s="1069">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9">
        <v>24</v>
      </c>
      <c r="B1281" s="1069">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9">
        <v>25</v>
      </c>
      <c r="B1282" s="1069">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9">
        <v>26</v>
      </c>
      <c r="B1283" s="1069">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9">
        <v>27</v>
      </c>
      <c r="B1284" s="1069">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9">
        <v>28</v>
      </c>
      <c r="B1285" s="1069">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9">
        <v>29</v>
      </c>
      <c r="B1286" s="1069">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9">
        <v>30</v>
      </c>
      <c r="B1287" s="1069">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9">
        <v>1</v>
      </c>
      <c r="B1291" s="1069">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9">
        <v>2</v>
      </c>
      <c r="B1292" s="1069">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9">
        <v>3</v>
      </c>
      <c r="B1293" s="1069">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9">
        <v>4</v>
      </c>
      <c r="B1294" s="1069">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9">
        <v>5</v>
      </c>
      <c r="B1295" s="1069">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9">
        <v>6</v>
      </c>
      <c r="B1296" s="1069">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9">
        <v>7</v>
      </c>
      <c r="B1297" s="1069">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9">
        <v>8</v>
      </c>
      <c r="B1298" s="1069">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9">
        <v>9</v>
      </c>
      <c r="B1299" s="1069">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9">
        <v>10</v>
      </c>
      <c r="B1300" s="1069">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9">
        <v>11</v>
      </c>
      <c r="B1301" s="1069">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9">
        <v>12</v>
      </c>
      <c r="B1302" s="1069">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9">
        <v>13</v>
      </c>
      <c r="B1303" s="1069">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9">
        <v>14</v>
      </c>
      <c r="B1304" s="1069">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9">
        <v>15</v>
      </c>
      <c r="B1305" s="1069">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9">
        <v>16</v>
      </c>
      <c r="B1306" s="1069">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9">
        <v>17</v>
      </c>
      <c r="B1307" s="1069">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9">
        <v>18</v>
      </c>
      <c r="B1308" s="1069">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9">
        <v>19</v>
      </c>
      <c r="B1309" s="1069">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9">
        <v>20</v>
      </c>
      <c r="B1310" s="1069">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9">
        <v>21</v>
      </c>
      <c r="B1311" s="1069">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9">
        <v>22</v>
      </c>
      <c r="B1312" s="1069">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9">
        <v>23</v>
      </c>
      <c r="B1313" s="1069">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9">
        <v>24</v>
      </c>
      <c r="B1314" s="1069">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9">
        <v>25</v>
      </c>
      <c r="B1315" s="1069">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9">
        <v>26</v>
      </c>
      <c r="B1316" s="1069">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9">
        <v>27</v>
      </c>
      <c r="B1317" s="1069">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9">
        <v>28</v>
      </c>
      <c r="B1318" s="1069">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9">
        <v>29</v>
      </c>
      <c r="B1319" s="1069">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9">
        <v>30</v>
      </c>
      <c r="B1320" s="1069">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2017-09-06T00:52:51Z</cp:lastPrinted>
  <dcterms:created xsi:type="dcterms:W3CDTF">2012-03-13T00:50:25Z</dcterms:created>
  <dcterms:modified xsi:type="dcterms:W3CDTF">2020-11-27T12:12:41Z</dcterms:modified>
</cp:coreProperties>
</file>